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CUB" sheetId="1" r:id="rId1"/>
  </sheets>
  <externalReferences>
    <externalReference r:id="rId2"/>
    <externalReference r:id="rId3"/>
  </externalReferences>
  <definedNames>
    <definedName name="_1final__ᤀ___映䃢__ᑺﶮ䁱__㽼찵䁳___䋱䁮__휊炣瘽䁯__峜㨈譊㿸__㧔屴賢㿻__컠삙輨㿱__琨_xdba1_ 㿶__頨섌㿬__搀眊帤㾟__䁾㿾__钪_xd9a9_ᘻ䀙__梎䛎䀜__奵抅䀓___xdcb2_礮_䀑__軴⋛_䀊__ᴀ_濼㿸__뺗ᡊ֛䀕__蠽餬㷥䁀__涢드鯅䁅__関ጥ㼝䀯__뿎Ň拠䀯__焨삨잵䀭__핽_xdfde_堘䀤__뿢ꘉ_䀴___________䀣__怑___Ώ___ꏨ____龣য়䀡__鲨ƃ齈ƃ__齘ƃ______齠ƃ_________䁀ဠ_긼ƃ__________ဠ_긼ƃᑈ〉">#REF!</definedName>
    <definedName name="_xlnm.Recorder">#REF!</definedName>
    <definedName name="home">#REF!</definedName>
    <definedName name="ICC_GLOBAL">#REF!</definedName>
    <definedName name="ÍNDICE">#REF!</definedName>
    <definedName name="inicial">#REF!</definedName>
    <definedName name="MOEDAAT">#REF!</definedName>
    <definedName name="MOEDAEP">#REF!</definedName>
    <definedName name="pesquisa">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77" i="1" l="1"/>
  <c r="A1477" i="1"/>
  <c r="H1476" i="1"/>
  <c r="A1476" i="1"/>
  <c r="H1475" i="1"/>
  <c r="A1475" i="1"/>
  <c r="H1474" i="1"/>
  <c r="A1474" i="1"/>
  <c r="H1473" i="1"/>
  <c r="A1473" i="1"/>
  <c r="H1472" i="1"/>
  <c r="A1472" i="1"/>
  <c r="H1471" i="1"/>
  <c r="A1471" i="1"/>
  <c r="H1470" i="1"/>
  <c r="A1470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H1450" i="1"/>
  <c r="A1450" i="1"/>
  <c r="H1449" i="1"/>
  <c r="A1449" i="1"/>
  <c r="H1448" i="1"/>
  <c r="A1448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H1436" i="1"/>
  <c r="A1436" i="1"/>
  <c r="H1435" i="1"/>
  <c r="A1435" i="1"/>
  <c r="H1434" i="1"/>
  <c r="A1434" i="1"/>
  <c r="H1433" i="1"/>
  <c r="A1433" i="1"/>
  <c r="H1432" i="1"/>
  <c r="A1432" i="1"/>
  <c r="H1431" i="1"/>
  <c r="A1431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H1411" i="1"/>
  <c r="A1411" i="1"/>
  <c r="H1410" i="1"/>
  <c r="A1410" i="1"/>
  <c r="H1409" i="1"/>
  <c r="A1409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H1397" i="1"/>
  <c r="A1397" i="1"/>
  <c r="H1396" i="1"/>
  <c r="A1396" i="1"/>
  <c r="H1395" i="1"/>
  <c r="A1395" i="1"/>
  <c r="H1394" i="1"/>
  <c r="A1394" i="1"/>
  <c r="H1393" i="1"/>
  <c r="A1393" i="1"/>
  <c r="H1392" i="1"/>
  <c r="A1392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H1378" i="1"/>
  <c r="A1378" i="1"/>
  <c r="H1377" i="1"/>
  <c r="A1377" i="1"/>
  <c r="H1376" i="1"/>
  <c r="A1376" i="1"/>
  <c r="H1375" i="1"/>
  <c r="A1375" i="1"/>
  <c r="H1374" i="1"/>
  <c r="A1374" i="1"/>
  <c r="H1373" i="1"/>
  <c r="A1373" i="1"/>
  <c r="H1372" i="1"/>
  <c r="A1372" i="1"/>
  <c r="H1371" i="1"/>
  <c r="A1371" i="1"/>
  <c r="H1370" i="1"/>
  <c r="A1370" i="1"/>
  <c r="H1369" i="1"/>
  <c r="A1369" i="1"/>
  <c r="H1368" i="1"/>
  <c r="A1368" i="1"/>
  <c r="H1367" i="1"/>
  <c r="A1367" i="1"/>
  <c r="H1366" i="1"/>
  <c r="A1366" i="1"/>
  <c r="H1365" i="1"/>
  <c r="A1365" i="1"/>
  <c r="H1364" i="1"/>
  <c r="A1364" i="1"/>
  <c r="H1363" i="1"/>
  <c r="A1363" i="1"/>
  <c r="H1362" i="1"/>
  <c r="A1362" i="1"/>
  <c r="H1361" i="1"/>
  <c r="A1361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H1351" i="1"/>
  <c r="A1351" i="1"/>
  <c r="H1350" i="1"/>
  <c r="A1350" i="1"/>
  <c r="H1349" i="1"/>
  <c r="A1349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H1337" i="1"/>
  <c r="A1337" i="1"/>
  <c r="H1336" i="1"/>
  <c r="A1336" i="1"/>
  <c r="H1335" i="1"/>
  <c r="A1335" i="1"/>
  <c r="H1334" i="1"/>
  <c r="A1334" i="1"/>
  <c r="H1333" i="1"/>
  <c r="A1333" i="1"/>
  <c r="H1332" i="1"/>
  <c r="A1332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H1312" i="1"/>
  <c r="A1312" i="1"/>
  <c r="H1311" i="1"/>
  <c r="A1311" i="1"/>
  <c r="H1310" i="1"/>
  <c r="A1310" i="1"/>
  <c r="H1309" i="1"/>
  <c r="A1309" i="1"/>
  <c r="A1308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H1117" i="1"/>
  <c r="A1117" i="1"/>
  <c r="H1116" i="1"/>
  <c r="A1116" i="1"/>
  <c r="H1115" i="1"/>
  <c r="A1115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H1103" i="1"/>
  <c r="A1103" i="1"/>
  <c r="H1102" i="1"/>
  <c r="A1102" i="1"/>
  <c r="H1101" i="1"/>
  <c r="A1101" i="1"/>
  <c r="H1100" i="1"/>
  <c r="A1100" i="1"/>
  <c r="H1099" i="1"/>
  <c r="A1099" i="1"/>
  <c r="H1098" i="1"/>
  <c r="A1098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H1078" i="1"/>
  <c r="A1078" i="1"/>
  <c r="H1077" i="1"/>
  <c r="A1077" i="1"/>
  <c r="H1076" i="1"/>
  <c r="A1076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H1064" i="1"/>
  <c r="A1064" i="1"/>
  <c r="H1063" i="1"/>
  <c r="A1063" i="1"/>
  <c r="H1062" i="1"/>
  <c r="A1062" i="1"/>
  <c r="H1061" i="1"/>
  <c r="A1061" i="1"/>
  <c r="H1060" i="1"/>
  <c r="A1060" i="1"/>
  <c r="H1059" i="1"/>
  <c r="A1059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H1039" i="1"/>
  <c r="A1039" i="1"/>
  <c r="H1038" i="1"/>
  <c r="A1038" i="1"/>
  <c r="H1037" i="1"/>
  <c r="A1037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H1025" i="1"/>
  <c r="A1025" i="1"/>
  <c r="H1024" i="1"/>
  <c r="A1024" i="1"/>
  <c r="H1023" i="1"/>
  <c r="A1023" i="1"/>
  <c r="H1022" i="1"/>
  <c r="A1022" i="1"/>
  <c r="H1021" i="1"/>
  <c r="A1021" i="1"/>
  <c r="H1020" i="1"/>
  <c r="A1020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H1002" i="1"/>
  <c r="A1002" i="1"/>
  <c r="H1001" i="1"/>
  <c r="A1001" i="1"/>
  <c r="H1000" i="1"/>
  <c r="A1000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H988" i="1"/>
  <c r="A988" i="1"/>
  <c r="H987" i="1"/>
  <c r="A987" i="1"/>
  <c r="H986" i="1"/>
  <c r="A986" i="1"/>
  <c r="H985" i="1"/>
  <c r="A985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H967" i="1"/>
  <c r="A967" i="1"/>
  <c r="H966" i="1"/>
  <c r="A966" i="1"/>
  <c r="H965" i="1"/>
  <c r="A965" i="1"/>
  <c r="H964" i="1"/>
  <c r="A964" i="1"/>
  <c r="H963" i="1"/>
  <c r="A963" i="1"/>
  <c r="H962" i="1"/>
  <c r="A962" i="1"/>
  <c r="H961" i="1"/>
  <c r="A961" i="1"/>
  <c r="A960" i="1"/>
  <c r="H955" i="1"/>
  <c r="A955" i="1"/>
  <c r="H954" i="1"/>
  <c r="A954" i="1"/>
  <c r="H953" i="1"/>
  <c r="A953" i="1"/>
  <c r="H952" i="1"/>
  <c r="A952" i="1"/>
  <c r="H951" i="1"/>
  <c r="A951" i="1"/>
  <c r="H950" i="1"/>
  <c r="A950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H932" i="1"/>
  <c r="A932" i="1"/>
  <c r="H931" i="1"/>
  <c r="A931" i="1"/>
  <c r="H930" i="1"/>
  <c r="A930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H918" i="1"/>
  <c r="A918" i="1"/>
  <c r="H917" i="1"/>
  <c r="A917" i="1"/>
  <c r="H916" i="1"/>
  <c r="A916" i="1"/>
  <c r="H915" i="1"/>
  <c r="A915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H901" i="1"/>
  <c r="A901" i="1"/>
  <c r="H900" i="1"/>
  <c r="A900" i="1"/>
  <c r="H899" i="1"/>
  <c r="A899" i="1"/>
  <c r="H898" i="1"/>
  <c r="A898" i="1"/>
  <c r="H897" i="1"/>
  <c r="A897" i="1"/>
  <c r="H896" i="1"/>
  <c r="A896" i="1"/>
  <c r="H895" i="1"/>
  <c r="A895" i="1"/>
  <c r="H894" i="1"/>
  <c r="A894" i="1"/>
  <c r="H893" i="1"/>
  <c r="A893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H814" i="1"/>
  <c r="A814" i="1"/>
  <c r="H813" i="1"/>
  <c r="A813" i="1"/>
  <c r="H812" i="1"/>
  <c r="A812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H800" i="1"/>
  <c r="A800" i="1"/>
  <c r="H799" i="1"/>
  <c r="A799" i="1"/>
  <c r="H798" i="1"/>
  <c r="A798" i="1"/>
  <c r="H797" i="1"/>
  <c r="A797" i="1"/>
  <c r="H796" i="1"/>
  <c r="A796" i="1"/>
  <c r="H795" i="1"/>
  <c r="A795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A786" i="1"/>
  <c r="H781" i="1"/>
  <c r="A781" i="1"/>
  <c r="H780" i="1"/>
  <c r="A780" i="1"/>
  <c r="H779" i="1"/>
  <c r="A779" i="1"/>
  <c r="H778" i="1"/>
  <c r="A778" i="1"/>
  <c r="H777" i="1"/>
  <c r="A777" i="1"/>
  <c r="H776" i="1"/>
  <c r="A776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H764" i="1"/>
  <c r="A764" i="1"/>
  <c r="H763" i="1"/>
  <c r="A763" i="1"/>
  <c r="H762" i="1"/>
  <c r="A762" i="1"/>
  <c r="H761" i="1"/>
  <c r="A761" i="1"/>
  <c r="H760" i="1"/>
  <c r="A760" i="1"/>
  <c r="H759" i="1"/>
  <c r="A759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H742" i="1"/>
  <c r="A742" i="1"/>
  <c r="H741" i="1"/>
  <c r="A741" i="1"/>
  <c r="H740" i="1"/>
  <c r="A740" i="1"/>
  <c r="H739" i="1"/>
  <c r="A739" i="1"/>
  <c r="H738" i="1"/>
  <c r="A738" i="1"/>
  <c r="H737" i="1"/>
  <c r="A737" i="1"/>
  <c r="H736" i="1"/>
  <c r="A736" i="1"/>
  <c r="H735" i="1"/>
  <c r="A735" i="1"/>
  <c r="H734" i="1"/>
  <c r="A734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H722" i="1"/>
  <c r="A722" i="1"/>
  <c r="H721" i="1"/>
  <c r="A721" i="1"/>
  <c r="H720" i="1"/>
  <c r="A720" i="1"/>
  <c r="H719" i="1"/>
  <c r="A719" i="1"/>
  <c r="H718" i="1"/>
  <c r="A718" i="1"/>
  <c r="H717" i="1"/>
  <c r="A717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H699" i="1"/>
  <c r="A699" i="1"/>
  <c r="H698" i="1"/>
  <c r="A698" i="1"/>
  <c r="H697" i="1"/>
  <c r="A697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H685" i="1"/>
  <c r="A685" i="1"/>
  <c r="H684" i="1"/>
  <c r="A684" i="1"/>
  <c r="H683" i="1"/>
  <c r="A683" i="1"/>
  <c r="H682" i="1"/>
  <c r="A682" i="1"/>
  <c r="H681" i="1"/>
  <c r="A681" i="1"/>
  <c r="H680" i="1"/>
  <c r="A680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H662" i="1"/>
  <c r="A662" i="1"/>
  <c r="H661" i="1"/>
  <c r="A661" i="1"/>
  <c r="H660" i="1"/>
  <c r="A660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H648" i="1"/>
  <c r="A648" i="1"/>
  <c r="H647" i="1"/>
  <c r="A647" i="1"/>
  <c r="H646" i="1"/>
  <c r="A646" i="1"/>
  <c r="H645" i="1"/>
  <c r="A645" i="1"/>
  <c r="H644" i="1"/>
  <c r="A644" i="1"/>
  <c r="H643" i="1"/>
  <c r="A643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H625" i="1"/>
  <c r="A625" i="1"/>
  <c r="H624" i="1"/>
  <c r="A624" i="1"/>
  <c r="H623" i="1"/>
  <c r="A623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A612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I30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E30" i="1"/>
  <c r="F31" i="1"/>
  <c r="G31" i="1"/>
  <c r="D30" i="1"/>
  <c r="A1" i="1"/>
  <c r="H6" i="1"/>
  <c r="F39" i="1"/>
  <c r="G39" i="1"/>
  <c r="D14" i="1"/>
  <c r="F29" i="1"/>
  <c r="G29" i="1"/>
  <c r="B4" i="1"/>
  <c r="F33" i="1"/>
  <c r="G33" i="1"/>
  <c r="C8" i="1"/>
  <c r="H29" i="1"/>
  <c r="H30" i="1"/>
  <c r="H31" i="1"/>
  <c r="F35" i="1"/>
  <c r="G35" i="1"/>
  <c r="H10" i="1"/>
  <c r="D6" i="1"/>
  <c r="F37" i="1"/>
  <c r="G37" i="1"/>
  <c r="D12" i="1"/>
  <c r="G6" i="1"/>
  <c r="C6" i="1"/>
  <c r="F6" i="1"/>
  <c r="B6" i="1"/>
  <c r="I6" i="1"/>
  <c r="E6" i="1"/>
  <c r="H14" i="1"/>
  <c r="F32" i="1"/>
  <c r="G32" i="1"/>
  <c r="F34" i="1"/>
  <c r="G34" i="1"/>
  <c r="F36" i="1"/>
  <c r="G36" i="1"/>
  <c r="F38" i="1"/>
  <c r="G38" i="1"/>
  <c r="F40" i="1"/>
  <c r="G40" i="1"/>
  <c r="F30" i="1"/>
  <c r="G30" i="1"/>
  <c r="C14" i="1"/>
  <c r="C12" i="1"/>
  <c r="B14" i="1"/>
  <c r="I14" i="1"/>
  <c r="G14" i="1"/>
  <c r="G8" i="1"/>
  <c r="E14" i="1"/>
  <c r="F14" i="1"/>
  <c r="B10" i="1"/>
  <c r="I8" i="1"/>
  <c r="E12" i="1"/>
  <c r="B12" i="1"/>
  <c r="F8" i="1"/>
  <c r="J4" i="1"/>
  <c r="I12" i="1"/>
  <c r="G12" i="1"/>
  <c r="B8" i="1"/>
  <c r="H12" i="1"/>
  <c r="F12" i="1"/>
  <c r="E8" i="1"/>
  <c r="D10" i="1"/>
  <c r="E10" i="1"/>
  <c r="F10" i="1"/>
  <c r="F4" i="1"/>
  <c r="C10" i="1"/>
  <c r="E4" i="1"/>
  <c r="M4" i="1"/>
  <c r="C4" i="1"/>
  <c r="K4" i="1"/>
  <c r="I10" i="1"/>
  <c r="G10" i="1"/>
  <c r="I4" i="1"/>
  <c r="G4" i="1"/>
  <c r="H8" i="1"/>
  <c r="D8" i="1"/>
  <c r="H4" i="1"/>
  <c r="D4" i="1"/>
  <c r="L4" i="1"/>
  <c r="G11" i="1"/>
  <c r="C11" i="1"/>
  <c r="K11" i="1"/>
  <c r="F11" i="1"/>
  <c r="B11" i="1"/>
  <c r="I11" i="1"/>
  <c r="E11" i="1"/>
  <c r="H11" i="1"/>
  <c r="D11" i="1"/>
  <c r="L12" i="1"/>
  <c r="G9" i="1"/>
  <c r="C9" i="1"/>
  <c r="K9" i="1"/>
  <c r="F9" i="1"/>
  <c r="B9" i="1"/>
  <c r="I9" i="1"/>
  <c r="E9" i="1"/>
  <c r="H9" i="1"/>
  <c r="D9" i="1"/>
  <c r="G13" i="1"/>
  <c r="C13" i="1"/>
  <c r="K13" i="1"/>
  <c r="F13" i="1"/>
  <c r="B13" i="1"/>
  <c r="I13" i="1"/>
  <c r="E13" i="1"/>
  <c r="H13" i="1"/>
  <c r="D13" i="1"/>
  <c r="L14" i="1"/>
  <c r="G5" i="1"/>
  <c r="C5" i="1"/>
  <c r="K5" i="1"/>
  <c r="F5" i="1"/>
  <c r="B5" i="1"/>
  <c r="J5" i="1"/>
  <c r="I5" i="1"/>
  <c r="E5" i="1"/>
  <c r="H5" i="1"/>
  <c r="D5" i="1"/>
  <c r="G15" i="1"/>
  <c r="C15" i="1"/>
  <c r="K15" i="1"/>
  <c r="F15" i="1"/>
  <c r="B15" i="1"/>
  <c r="J15" i="1"/>
  <c r="H15" i="1"/>
  <c r="D15" i="1"/>
  <c r="L15" i="1"/>
  <c r="I15" i="1"/>
  <c r="E15" i="1"/>
  <c r="M15" i="1"/>
  <c r="G7" i="1"/>
  <c r="C7" i="1"/>
  <c r="K7" i="1"/>
  <c r="F7" i="1"/>
  <c r="B7" i="1"/>
  <c r="J7" i="1"/>
  <c r="I7" i="1"/>
  <c r="E7" i="1"/>
  <c r="M7" i="1"/>
  <c r="H7" i="1"/>
  <c r="D7" i="1"/>
  <c r="M13" i="1"/>
  <c r="M11" i="1"/>
  <c r="L8" i="1"/>
  <c r="J13" i="1"/>
  <c r="L10" i="1"/>
  <c r="J9" i="1"/>
  <c r="J11" i="1"/>
  <c r="K6" i="1"/>
  <c r="M9" i="1"/>
  <c r="J14" i="1"/>
  <c r="M5" i="1"/>
  <c r="L9" i="1"/>
  <c r="L13" i="1"/>
  <c r="L11" i="1"/>
  <c r="L7" i="1"/>
  <c r="J12" i="1"/>
  <c r="J8" i="1"/>
  <c r="J10" i="1"/>
  <c r="J6" i="1"/>
  <c r="K10" i="1"/>
  <c r="K12" i="1"/>
  <c r="K14" i="1"/>
  <c r="K8" i="1"/>
  <c r="M12" i="1"/>
  <c r="M6" i="1"/>
  <c r="M8" i="1"/>
  <c r="M10" i="1"/>
  <c r="L6" i="1"/>
  <c r="L5" i="1"/>
  <c r="M14" i="1"/>
</calcChain>
</file>

<file path=xl/sharedStrings.xml><?xml version="1.0" encoding="utf-8"?>
<sst xmlns="http://schemas.openxmlformats.org/spreadsheetml/2006/main" count="12434" uniqueCount="64">
  <si>
    <t>Mês</t>
  </si>
  <si>
    <t>R$/m²</t>
  </si>
  <si>
    <t>Índice - Base Fev/07=100</t>
  </si>
  <si>
    <t>Variação %</t>
  </si>
  <si>
    <t>Global</t>
  </si>
  <si>
    <t xml:space="preserve">Mão-de-obra </t>
  </si>
  <si>
    <t>Material</t>
  </si>
  <si>
    <t>Adm</t>
  </si>
  <si>
    <t>Mão-de-obra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</si>
  <si>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</si>
  <si>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</si>
  <si>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</si>
  <si>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</si>
  <si>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</si>
  <si>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</si>
  <si>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</si>
  <si>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</si>
  <si>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</si>
  <si>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</si>
  <si>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</si>
  <si>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</si>
  <si>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Fonte: SindusCon-SP; FGV</t>
  </si>
  <si>
    <t>ESCOLHA O PADRÃO E O ANO</t>
  </si>
  <si>
    <t xml:space="preserve">                              </t>
  </si>
  <si>
    <t>,</t>
  </si>
  <si>
    <t>R1-B</t>
  </si>
  <si>
    <t>PRIMEIRO MÊS</t>
  </si>
  <si>
    <t>PP-4B</t>
  </si>
  <si>
    <t>R8-B</t>
  </si>
  <si>
    <t>ÚLTIMO MÊS</t>
  </si>
  <si>
    <t>PIS</t>
  </si>
  <si>
    <t>R1-N</t>
  </si>
  <si>
    <t>PP4-N</t>
  </si>
  <si>
    <t>R8-N</t>
  </si>
  <si>
    <t>R16-N</t>
  </si>
  <si>
    <t>R1-A</t>
  </si>
  <si>
    <t>R8-A</t>
  </si>
  <si>
    <t>R16-A</t>
  </si>
  <si>
    <t>CAL-8N</t>
  </si>
  <si>
    <t>CSL-8N</t>
  </si>
  <si>
    <t>CSL-16N</t>
  </si>
  <si>
    <t>CAL-8A</t>
  </si>
  <si>
    <t>CSL-8A</t>
  </si>
  <si>
    <t>CSL-16A</t>
  </si>
  <si>
    <t>RP1Q</t>
  </si>
  <si>
    <t>GI</t>
  </si>
  <si>
    <t>GLOBAL</t>
  </si>
  <si>
    <t>MDO</t>
  </si>
  <si>
    <t>CUB-2</t>
  </si>
  <si>
    <t>PP-4N</t>
  </si>
  <si>
    <t>MATERIAL</t>
  </si>
  <si>
    <t>CUB-3</t>
  </si>
  <si>
    <t>ÍNDICES GLOBAL</t>
  </si>
  <si>
    <t>mes/ano</t>
  </si>
  <si>
    <t>CUB-4</t>
  </si>
  <si>
    <t>-</t>
  </si>
  <si>
    <t>ÍNDICES MDO</t>
  </si>
  <si>
    <t>CUB-5</t>
  </si>
  <si>
    <t>ÍNDICES MATERIAL</t>
  </si>
  <si>
    <t>CUB-6</t>
  </si>
  <si>
    <t>DESPESAS ADMINISTRATIVAS</t>
  </si>
  <si>
    <t>CUB-7</t>
  </si>
  <si>
    <t>ÍNDICES DESPESAS ADMINISTRATIVAS</t>
  </si>
  <si>
    <t>CUB-8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</si>
</sst>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65" formatCode="d/m"/>
  </numFmts>
  <fonts count="19" x14ac:knownFonts="1"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i/>
      <sz val="7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10"/>
      <color indexed="42"/>
      <name val="Times New Roman"/>
      <family val="1"/>
    </font>
    <font>
      <sz val="9"/>
      <color indexed="48"/>
      <name val="Arial"/>
      <family val="2"/>
    </font>
    <font>
      <b/>
      <sz val="10"/>
      <color indexed="48"/>
      <name val="Times New Roman"/>
      <family val="1"/>
    </font>
    <font>
      <sz val="10"/>
      <color indexed="48"/>
      <name val="Times New Roman"/>
      <family val="1"/>
    </font>
    <font>
      <sz val="10"/>
      <color indexed="8"/>
      <name val="Times New Roman"/>
      <family val="1"/>
    </font>
    <font>
      <sz val="10"/>
      <color indexed="48"/>
      <name val="Arial"/>
      <family val="2"/>
    </font>
    <font>
      <sz val="10"/>
      <color indexed="17"/>
      <name val="Arial"/>
      <family val="2"/>
    </font>
    <font>
      <b/>
      <sz val="10"/>
      <name val="Times New Roman"/>
      <family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2"/>
    <xf numFmtId="0" fontId="3" fillId="0" borderId="0" xfId="2" applyFont="1"/>
    <xf numFmtId="0" fontId="1" fillId="0" borderId="0" xfId="2" applyAlignment="1">
      <alignment horizontal="center"/>
    </xf>
    <xf numFmtId="0" fontId="3" fillId="0" borderId="0" xfId="2" applyFont="1" applyAlignment="1">
      <alignment horizontal="center"/>
    </xf>
    <xf numFmtId="4" fontId="4" fillId="2" borderId="1" xfId="2" applyNumberFormat="1" applyFont="1" applyFill="1" applyBorder="1" applyAlignment="1" applyProtection="1">
      <alignment horizontal="center" wrapText="1"/>
      <protection hidden="1"/>
    </xf>
    <xf numFmtId="4" fontId="4" fillId="2" borderId="1" xfId="2" applyNumberFormat="1" applyFont="1" applyFill="1" applyBorder="1" applyAlignment="1" applyProtection="1">
      <alignment horizontal="center"/>
      <protection hidden="1"/>
    </xf>
    <xf numFmtId="0" fontId="1" fillId="0" borderId="0" xfId="2" applyProtection="1">
      <protection hidden="1"/>
    </xf>
    <xf numFmtId="4" fontId="3" fillId="0" borderId="0" xfId="2" applyNumberFormat="1" applyFont="1" applyAlignment="1" applyProtection="1">
      <alignment horizontal="center"/>
      <protection hidden="1"/>
    </xf>
    <xf numFmtId="10" fontId="3" fillId="0" borderId="0" xfId="1" applyNumberFormat="1" applyFont="1" applyAlignment="1" applyProtection="1">
      <alignment horizontal="center"/>
      <protection hidden="1"/>
    </xf>
    <xf numFmtId="10" fontId="3" fillId="0" borderId="1" xfId="1" applyNumberFormat="1" applyFont="1" applyBorder="1" applyAlignment="1" applyProtection="1">
      <alignment horizontal="center"/>
      <protection hidden="1"/>
    </xf>
    <xf numFmtId="0" fontId="6" fillId="0" borderId="2" xfId="2" applyFont="1" applyBorder="1"/>
    <xf numFmtId="0" fontId="1" fillId="0" borderId="2" xfId="2" applyBorder="1"/>
    <xf numFmtId="10" fontId="3" fillId="0" borderId="0" xfId="1" applyNumberFormat="1" applyFont="1" applyAlignment="1" applyProtection="1">
      <alignment horizontal="right"/>
      <protection hidden="1"/>
    </xf>
    <xf numFmtId="14" fontId="1" fillId="0" borderId="0" xfId="2" applyNumberFormat="1"/>
    <xf numFmtId="164" fontId="1" fillId="0" borderId="0" xfId="2" applyNumberFormat="1"/>
    <xf numFmtId="0" fontId="1" fillId="0" borderId="7" xfId="2" applyBorder="1"/>
    <xf numFmtId="0" fontId="1" fillId="0" borderId="8" xfId="2" applyBorder="1"/>
    <xf numFmtId="0" fontId="1" fillId="0" borderId="9" xfId="2" applyBorder="1"/>
    <xf numFmtId="10" fontId="3" fillId="0" borderId="0" xfId="1" applyNumberFormat="1" applyFont="1" applyProtection="1">
      <protection hidden="1"/>
    </xf>
    <xf numFmtId="0" fontId="1" fillId="0" borderId="10" xfId="2" applyBorder="1"/>
    <xf numFmtId="0" fontId="1" fillId="0" borderId="11" xfId="2" applyBorder="1"/>
    <xf numFmtId="0" fontId="1" fillId="0" borderId="12" xfId="2" applyBorder="1"/>
    <xf numFmtId="0" fontId="1" fillId="0" borderId="13" xfId="2" applyBorder="1"/>
    <xf numFmtId="0" fontId="1" fillId="0" borderId="14" xfId="2" applyBorder="1"/>
    <xf numFmtId="0" fontId="1" fillId="0" borderId="0" xfId="2" applyProtection="1">
      <protection locked="0" hidden="1"/>
    </xf>
    <xf numFmtId="0" fontId="3" fillId="0" borderId="0" xfId="2" applyFont="1" applyProtection="1">
      <protection locked="0" hidden="1"/>
    </xf>
    <xf numFmtId="0" fontId="5" fillId="0" borderId="0" xfId="2" applyFont="1" applyAlignment="1">
      <alignment horizontal="left"/>
    </xf>
    <xf numFmtId="0" fontId="1" fillId="0" borderId="0" xfId="2" applyProtection="1">
      <protection locked="0"/>
    </xf>
    <xf numFmtId="165" fontId="1" fillId="0" borderId="0" xfId="2" applyNumberFormat="1" applyAlignment="1" applyProtection="1">
      <alignment horizontal="center"/>
      <protection locked="0"/>
    </xf>
    <xf numFmtId="14" fontId="1" fillId="0" borderId="0" xfId="2" applyNumberFormat="1" applyProtection="1">
      <protection locked="0"/>
    </xf>
    <xf numFmtId="165" fontId="1" fillId="0" borderId="0" xfId="2" applyNumberFormat="1" applyAlignment="1" applyProtection="1">
      <alignment horizontal="left"/>
      <protection locked="0"/>
    </xf>
    <xf numFmtId="17" fontId="5" fillId="0" borderId="0" xfId="2" applyNumberFormat="1" applyFont="1" applyAlignment="1">
      <alignment horizontal="left"/>
    </xf>
    <xf numFmtId="14" fontId="1" fillId="0" borderId="0" xfId="2" applyNumberFormat="1" applyAlignment="1" applyProtection="1">
      <alignment horizontal="left"/>
      <protection locked="0"/>
    </xf>
    <xf numFmtId="0" fontId="1" fillId="0" borderId="0" xfId="2" applyAlignment="1" applyProtection="1">
      <alignment horizontal="left"/>
      <protection locked="0"/>
    </xf>
    <xf numFmtId="0" fontId="5" fillId="0" borderId="0" xfId="2" quotePrefix="1" applyFont="1" applyAlignment="1">
      <alignment horizontal="left"/>
    </xf>
    <xf numFmtId="0" fontId="7" fillId="3" borderId="0" xfId="2" applyFont="1" applyFill="1"/>
    <xf numFmtId="0" fontId="8" fillId="3" borderId="0" xfId="2" applyFont="1" applyFill="1"/>
    <xf numFmtId="0" fontId="9" fillId="0" borderId="0" xfId="2" applyFont="1"/>
    <xf numFmtId="0" fontId="8" fillId="0" borderId="0" xfId="2" applyFont="1"/>
    <xf numFmtId="0" fontId="10" fillId="4" borderId="0" xfId="2" applyFont="1" applyFill="1" applyAlignment="1">
      <alignment horizontal="center"/>
    </xf>
    <xf numFmtId="0" fontId="10" fillId="4" borderId="0" xfId="2" quotePrefix="1" applyFont="1" applyFill="1" applyAlignment="1">
      <alignment horizontal="center"/>
    </xf>
    <xf numFmtId="0" fontId="3" fillId="0" borderId="0" xfId="2" quotePrefix="1" applyFont="1" applyAlignment="1">
      <alignment horizontal="center"/>
    </xf>
    <xf numFmtId="0" fontId="11" fillId="0" borderId="0" xfId="2" quotePrefix="1" applyFont="1" applyAlignment="1">
      <alignment horizontal="center"/>
    </xf>
    <xf numFmtId="0" fontId="12" fillId="0" borderId="0" xfId="2" quotePrefix="1" applyFont="1" applyAlignment="1">
      <alignment horizontal="center"/>
    </xf>
    <xf numFmtId="0" fontId="12" fillId="0" borderId="0" xfId="2" quotePrefix="1" applyFont="1"/>
    <xf numFmtId="0" fontId="12" fillId="0" borderId="0" xfId="2" applyFont="1"/>
    <xf numFmtId="0" fontId="12" fillId="0" borderId="0" xfId="2" quotePrefix="1" applyFont="1" applyAlignment="1">
      <alignment horizontal="left"/>
    </xf>
    <xf numFmtId="0" fontId="5" fillId="0" borderId="0" xfId="2" applyFont="1"/>
    <xf numFmtId="43" fontId="5" fillId="0" borderId="0" xfId="3" applyFont="1" applyAlignment="1">
      <alignment horizontal="left"/>
    </xf>
    <xf numFmtId="0" fontId="11" fillId="0" borderId="0" xfId="2" applyFont="1"/>
    <xf numFmtId="0" fontId="13" fillId="0" borderId="0" xfId="2" applyFont="1"/>
    <xf numFmtId="0" fontId="13" fillId="0" borderId="0" xfId="2" applyFont="1" applyAlignment="1">
      <alignment horizontal="right"/>
    </xf>
    <xf numFmtId="43" fontId="14" fillId="0" borderId="0" xfId="3" applyFont="1" applyAlignment="1">
      <alignment horizontal="right" vertical="top"/>
    </xf>
    <xf numFmtId="43" fontId="5" fillId="0" borderId="0" xfId="3" applyFont="1"/>
    <xf numFmtId="43" fontId="4" fillId="0" borderId="0" xfId="3" applyFont="1" applyAlignment="1">
      <alignment horizontal="right" vertical="top"/>
    </xf>
    <xf numFmtId="43" fontId="11" fillId="0" borderId="0" xfId="3" applyFont="1" applyAlignment="1">
      <alignment horizontal="right" vertical="top"/>
    </xf>
    <xf numFmtId="43" fontId="13" fillId="0" borderId="0" xfId="3" applyFont="1" applyAlignment="1">
      <alignment horizontal="right" vertical="top"/>
    </xf>
    <xf numFmtId="40" fontId="13" fillId="0" borderId="0" xfId="3" applyNumberFormat="1" applyFont="1"/>
    <xf numFmtId="40" fontId="5" fillId="0" borderId="0" xfId="3" applyNumberFormat="1" applyFont="1"/>
    <xf numFmtId="0" fontId="15" fillId="0" borderId="0" xfId="2" applyFont="1"/>
    <xf numFmtId="0" fontId="16" fillId="3" borderId="0" xfId="2" applyFont="1" applyFill="1"/>
    <xf numFmtId="0" fontId="10" fillId="4" borderId="0" xfId="2" quotePrefix="1" applyFont="1" applyFill="1" applyAlignment="1">
      <alignment horizontal="left"/>
    </xf>
    <xf numFmtId="0" fontId="3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7" fillId="4" borderId="0" xfId="2" applyFont="1" applyFill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quotePrefix="1" applyFont="1"/>
    <xf numFmtId="0" fontId="17" fillId="0" borderId="0" xfId="2" applyFont="1"/>
    <xf numFmtId="0" fontId="17" fillId="0" borderId="0" xfId="2" quotePrefix="1" applyFont="1" applyAlignment="1">
      <alignment horizontal="left"/>
    </xf>
    <xf numFmtId="0" fontId="5" fillId="0" borderId="0" xfId="2" applyFont="1" applyAlignment="1">
      <alignment horizontal="right"/>
    </xf>
    <xf numFmtId="0" fontId="3" fillId="0" borderId="0" xfId="2" applyFont="1" applyAlignment="1">
      <alignment horizontal="left"/>
    </xf>
    <xf numFmtId="43" fontId="18" fillId="0" borderId="0" xfId="0" applyNumberFormat="1" applyFont="1"/>
    <xf numFmtId="0" fontId="17" fillId="4" borderId="0" xfId="2" quotePrefix="1" applyFont="1" applyFill="1" applyAlignment="1">
      <alignment horizontal="left"/>
    </xf>
    <xf numFmtId="40" fontId="1" fillId="0" borderId="0" xfId="2" applyNumberFormat="1" applyAlignment="1">
      <alignment horizontal="center" vertical="center"/>
    </xf>
    <xf numFmtId="0" fontId="3" fillId="0" borderId="0" xfId="2" applyFont="1" applyAlignment="1">
      <alignment horizontal="center" vertical="center"/>
    </xf>
    <xf numFmtId="40" fontId="5" fillId="0" borderId="0" xfId="3" applyNumberFormat="1" applyFont="1" applyAlignment="1">
      <alignment horizontal="center" vertical="center"/>
    </xf>
    <xf numFmtId="43" fontId="5" fillId="0" borderId="0" xfId="3" quotePrefix="1" applyFont="1"/>
    <xf numFmtId="43" fontId="5" fillId="0" borderId="0" xfId="3" applyFont="1" applyAlignment="1">
      <alignment horizontal="center"/>
    </xf>
    <xf numFmtId="43" fontId="3" fillId="0" borderId="0" xfId="3" applyFont="1"/>
    <xf numFmtId="43" fontId="3" fillId="0" borderId="0" xfId="3" applyFont="1" applyAlignment="1">
      <alignment horizontal="center"/>
    </xf>
    <xf numFmtId="43" fontId="5" fillId="0" borderId="0" xfId="3" applyFont="1" applyBorder="1" applyAlignment="1">
      <alignment horizontal="center"/>
    </xf>
    <xf numFmtId="0" fontId="1" fillId="0" borderId="1" xfId="2" applyBorder="1"/>
    <xf numFmtId="0" fontId="2" fillId="0" borderId="4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2" fillId="0" borderId="1" xfId="2" applyFont="1" applyBorder="1" applyAlignment="1" applyProtection="1">
      <alignment horizontal="center"/>
      <protection hidden="1"/>
    </xf>
    <xf numFmtId="0" fontId="4" fillId="2" borderId="2" xfId="2" applyFont="1" applyFill="1" applyBorder="1" applyAlignment="1" applyProtection="1">
      <alignment horizontal="center" vertical="center" wrapText="1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4" fontId="4" fillId="2" borderId="3" xfId="2" applyNumberFormat="1" applyFont="1" applyFill="1" applyBorder="1" applyAlignment="1" applyProtection="1">
      <alignment horizontal="center" wrapText="1"/>
      <protection hidden="1"/>
    </xf>
    <xf numFmtId="4" fontId="4" fillId="2" borderId="3" xfId="2" applyNumberFormat="1" applyFont="1" applyFill="1" applyBorder="1" applyAlignment="1" applyProtection="1">
      <alignment horizontal="center"/>
      <protection hidden="1"/>
    </xf>
  </cellXfs>
  <cellStyles count="4">
    <cellStyle name="Normal" xfId="0" builtinId="0"/>
    <cellStyle name="Normal_cub_geral" xfId="2"/>
    <cellStyle name="Porcentagem" xfId="1" builtinId="5"/>
    <cellStyle name="Separador de milhares_cub_gera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List" dx="22" fmlaLink="$D$29" fmlaRange="$B$29:$B$47" sel="7" val="4"/>
</file>

<file path=xl/ctrlProps/ctrlProp2.xml><?xml version="1.0" encoding="utf-8"?>
<formControlPr xmlns="http://schemas.microsoft.com/office/spreadsheetml/2009/9/main" objectType="List" dx="22" fmlaLink="$E$29" fmlaRange="$C$29:$C$43" sel="15" val="1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0</xdr:colOff>
      <xdr:row>78</xdr:row>
      <xdr:rowOff>0</xdr:rowOff>
    </xdr:from>
    <xdr:to>
      <xdr:col>117</xdr:col>
      <xdr:colOff>476250</xdr:colOff>
      <xdr:row>78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 flipH="1" flipV="1">
          <a:off x="711898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151</xdr:col>
      <xdr:colOff>0</xdr:colOff>
      <xdr:row>78</xdr:row>
      <xdr:rowOff>0</xdr:rowOff>
    </xdr:from>
    <xdr:to>
      <xdr:col>153</xdr:col>
      <xdr:colOff>476250</xdr:colOff>
      <xdr:row>78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93135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160</xdr:col>
      <xdr:colOff>19050</xdr:colOff>
      <xdr:row>78</xdr:row>
      <xdr:rowOff>0</xdr:rowOff>
    </xdr:from>
    <xdr:to>
      <xdr:col>163</xdr:col>
      <xdr:colOff>0</xdr:colOff>
      <xdr:row>78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 bwMode="auto">
        <a:xfrm flipH="1" flipV="1">
          <a:off x="986409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163</xdr:col>
      <xdr:colOff>0</xdr:colOff>
      <xdr:row>78</xdr:row>
      <xdr:rowOff>0</xdr:rowOff>
    </xdr:from>
    <xdr:to>
      <xdr:col>165</xdr:col>
      <xdr:colOff>476250</xdr:colOff>
      <xdr:row>78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ShapeType="1"/>
        </xdr:cNvSpPr>
      </xdr:nvSpPr>
      <xdr:spPr bwMode="auto">
        <a:xfrm flipH="1" flipV="1">
          <a:off x="1004506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178</xdr:col>
      <xdr:colOff>19050</xdr:colOff>
      <xdr:row>78</xdr:row>
      <xdr:rowOff>0</xdr:rowOff>
    </xdr:from>
    <xdr:to>
      <xdr:col>181</xdr:col>
      <xdr:colOff>0</xdr:colOff>
      <xdr:row>78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1096137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181</xdr:col>
      <xdr:colOff>0</xdr:colOff>
      <xdr:row>78</xdr:row>
      <xdr:rowOff>0</xdr:rowOff>
    </xdr:from>
    <xdr:to>
      <xdr:col>183</xdr:col>
      <xdr:colOff>476250</xdr:colOff>
      <xdr:row>78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111423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196</xdr:col>
      <xdr:colOff>19050</xdr:colOff>
      <xdr:row>78</xdr:row>
      <xdr:rowOff>0</xdr:rowOff>
    </xdr:from>
    <xdr:to>
      <xdr:col>199</xdr:col>
      <xdr:colOff>0</xdr:colOff>
      <xdr:row>78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120586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199</xdr:col>
      <xdr:colOff>0</xdr:colOff>
      <xdr:row>78</xdr:row>
      <xdr:rowOff>0</xdr:rowOff>
    </xdr:from>
    <xdr:to>
      <xdr:col>201</xdr:col>
      <xdr:colOff>476250</xdr:colOff>
      <xdr:row>78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122396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208</xdr:col>
      <xdr:colOff>19050</xdr:colOff>
      <xdr:row>78</xdr:row>
      <xdr:rowOff>0</xdr:rowOff>
    </xdr:from>
    <xdr:to>
      <xdr:col>211</xdr:col>
      <xdr:colOff>0</xdr:colOff>
      <xdr:row>78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 flipH="1" flipV="1">
          <a:off x="1279017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211</xdr:col>
      <xdr:colOff>0</xdr:colOff>
      <xdr:row>78</xdr:row>
      <xdr:rowOff>0</xdr:rowOff>
    </xdr:from>
    <xdr:to>
      <xdr:col>213</xdr:col>
      <xdr:colOff>476250</xdr:colOff>
      <xdr:row>78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129711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226</xdr:col>
      <xdr:colOff>19050</xdr:colOff>
      <xdr:row>78</xdr:row>
      <xdr:rowOff>0</xdr:rowOff>
    </xdr:from>
    <xdr:to>
      <xdr:col>229</xdr:col>
      <xdr:colOff>0</xdr:colOff>
      <xdr:row>78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ShapeType="1"/>
        </xdr:cNvSpPr>
      </xdr:nvSpPr>
      <xdr:spPr bwMode="auto">
        <a:xfrm flipH="1" flipV="1">
          <a:off x="138874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229</xdr:col>
      <xdr:colOff>0</xdr:colOff>
      <xdr:row>78</xdr:row>
      <xdr:rowOff>0</xdr:rowOff>
    </xdr:from>
    <xdr:to>
      <xdr:col>231</xdr:col>
      <xdr:colOff>476250</xdr:colOff>
      <xdr:row>78</xdr:row>
      <xdr:rowOff>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140684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19050</xdr:colOff>
      <xdr:row>78</xdr:row>
      <xdr:rowOff>0</xdr:rowOff>
    </xdr:from>
    <xdr:to>
      <xdr:col>121</xdr:col>
      <xdr:colOff>0</xdr:colOff>
      <xdr:row>78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ShapeType="1"/>
        </xdr:cNvSpPr>
      </xdr:nvSpPr>
      <xdr:spPr bwMode="auto">
        <a:xfrm flipH="1" flipV="1">
          <a:off x="730377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121</xdr:col>
      <xdr:colOff>0</xdr:colOff>
      <xdr:row>78</xdr:row>
      <xdr:rowOff>0</xdr:rowOff>
    </xdr:from>
    <xdr:to>
      <xdr:col>123</xdr:col>
      <xdr:colOff>476250</xdr:colOff>
      <xdr:row>78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ShapeType="1"/>
        </xdr:cNvSpPr>
      </xdr:nvSpPr>
      <xdr:spPr bwMode="auto">
        <a:xfrm flipH="1" flipV="1">
          <a:off x="74847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136</xdr:col>
      <xdr:colOff>19050</xdr:colOff>
      <xdr:row>78</xdr:row>
      <xdr:rowOff>0</xdr:rowOff>
    </xdr:from>
    <xdr:to>
      <xdr:col>139</xdr:col>
      <xdr:colOff>0</xdr:colOff>
      <xdr:row>78</xdr:row>
      <xdr:rowOff>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84010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139</xdr:col>
      <xdr:colOff>0</xdr:colOff>
      <xdr:row>78</xdr:row>
      <xdr:rowOff>0</xdr:rowOff>
    </xdr:from>
    <xdr:to>
      <xdr:col>141</xdr:col>
      <xdr:colOff>476250</xdr:colOff>
      <xdr:row>78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85820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148</xdr:col>
      <xdr:colOff>19050</xdr:colOff>
      <xdr:row>78</xdr:row>
      <xdr:rowOff>0</xdr:rowOff>
    </xdr:from>
    <xdr:to>
      <xdr:col>151</xdr:col>
      <xdr:colOff>0</xdr:colOff>
      <xdr:row>78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ShapeType="1"/>
        </xdr:cNvSpPr>
      </xdr:nvSpPr>
      <xdr:spPr bwMode="auto">
        <a:xfrm flipH="1" flipV="1">
          <a:off x="913257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151</xdr:col>
      <xdr:colOff>0</xdr:colOff>
      <xdr:row>78</xdr:row>
      <xdr:rowOff>0</xdr:rowOff>
    </xdr:from>
    <xdr:to>
      <xdr:col>153</xdr:col>
      <xdr:colOff>476250</xdr:colOff>
      <xdr:row>78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ShapeType="1"/>
        </xdr:cNvSpPr>
      </xdr:nvSpPr>
      <xdr:spPr bwMode="auto">
        <a:xfrm flipH="1" flipV="1">
          <a:off x="93135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19050</xdr:colOff>
      <xdr:row>78</xdr:row>
      <xdr:rowOff>0</xdr:rowOff>
    </xdr:from>
    <xdr:to>
      <xdr:col>169</xdr:col>
      <xdr:colOff>0</xdr:colOff>
      <xdr:row>78</xdr:row>
      <xdr:rowOff>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ShapeType="1"/>
        </xdr:cNvSpPr>
      </xdr:nvSpPr>
      <xdr:spPr bwMode="auto">
        <a:xfrm flipH="1" flipV="1">
          <a:off x="102298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169</xdr:col>
      <xdr:colOff>0</xdr:colOff>
      <xdr:row>78</xdr:row>
      <xdr:rowOff>0</xdr:rowOff>
    </xdr:from>
    <xdr:to>
      <xdr:col>171</xdr:col>
      <xdr:colOff>476250</xdr:colOff>
      <xdr:row>78</xdr:row>
      <xdr:rowOff>0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104108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178</xdr:col>
      <xdr:colOff>19050</xdr:colOff>
      <xdr:row>78</xdr:row>
      <xdr:rowOff>0</xdr:rowOff>
    </xdr:from>
    <xdr:to>
      <xdr:col>181</xdr:col>
      <xdr:colOff>0</xdr:colOff>
      <xdr:row>78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ShapeType="1"/>
        </xdr:cNvSpPr>
      </xdr:nvSpPr>
      <xdr:spPr bwMode="auto">
        <a:xfrm flipH="1" flipV="1">
          <a:off x="1096137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181</xdr:col>
      <xdr:colOff>0</xdr:colOff>
      <xdr:row>78</xdr:row>
      <xdr:rowOff>0</xdr:rowOff>
    </xdr:from>
    <xdr:to>
      <xdr:col>183</xdr:col>
      <xdr:colOff>476250</xdr:colOff>
      <xdr:row>78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ShapeType="1"/>
        </xdr:cNvSpPr>
      </xdr:nvSpPr>
      <xdr:spPr bwMode="auto">
        <a:xfrm flipH="1" flipV="1">
          <a:off x="1114234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196</xdr:col>
      <xdr:colOff>19050</xdr:colOff>
      <xdr:row>78</xdr:row>
      <xdr:rowOff>0</xdr:rowOff>
    </xdr:from>
    <xdr:to>
      <xdr:col>199</xdr:col>
      <xdr:colOff>0</xdr:colOff>
      <xdr:row>78</xdr:row>
      <xdr:rowOff>0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120586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199</xdr:col>
      <xdr:colOff>0</xdr:colOff>
      <xdr:row>78</xdr:row>
      <xdr:rowOff>0</xdr:rowOff>
    </xdr:from>
    <xdr:to>
      <xdr:col>201</xdr:col>
      <xdr:colOff>476250</xdr:colOff>
      <xdr:row>78</xdr:row>
      <xdr:rowOff>0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ShapeType="1"/>
        </xdr:cNvSpPr>
      </xdr:nvSpPr>
      <xdr:spPr bwMode="auto">
        <a:xfrm flipH="1" flipV="1">
          <a:off x="122396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226</xdr:col>
      <xdr:colOff>19050</xdr:colOff>
      <xdr:row>78</xdr:row>
      <xdr:rowOff>0</xdr:rowOff>
    </xdr:from>
    <xdr:to>
      <xdr:col>229</xdr:col>
      <xdr:colOff>0</xdr:colOff>
      <xdr:row>78</xdr:row>
      <xdr:rowOff>0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ShapeType="1"/>
        </xdr:cNvSpPr>
      </xdr:nvSpPr>
      <xdr:spPr bwMode="auto">
        <a:xfrm flipH="1" flipV="1">
          <a:off x="138874500" y="127158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229</xdr:col>
      <xdr:colOff>0</xdr:colOff>
      <xdr:row>78</xdr:row>
      <xdr:rowOff>0</xdr:rowOff>
    </xdr:from>
    <xdr:to>
      <xdr:col>231</xdr:col>
      <xdr:colOff>476250</xdr:colOff>
      <xdr:row>78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140684250" y="12715875"/>
          <a:ext cx="16954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19050</xdr:colOff>
      <xdr:row>262</xdr:row>
      <xdr:rowOff>0</xdr:rowOff>
    </xdr:from>
    <xdr:to>
      <xdr:col>40</xdr:col>
      <xdr:colOff>0</xdr:colOff>
      <xdr:row>262</xdr:row>
      <xdr:rowOff>0</xdr:rowOff>
    </xdr:to>
    <xdr:sp macro="" textlink="">
      <xdr:nvSpPr>
        <xdr:cNvPr id="28" name="Line 29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ShapeType="1"/>
        </xdr:cNvSpPr>
      </xdr:nvSpPr>
      <xdr:spPr bwMode="auto">
        <a:xfrm flipH="1" flipV="1">
          <a:off x="23660100" y="42510075"/>
          <a:ext cx="1809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17</xdr:row>
          <xdr:rowOff>142875</xdr:rowOff>
        </xdr:from>
        <xdr:to>
          <xdr:col>5</xdr:col>
          <xdr:colOff>390525</xdr:colOff>
          <xdr:row>21</xdr:row>
          <xdr:rowOff>152400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17</xdr:row>
          <xdr:rowOff>142875</xdr:rowOff>
        </xdr:from>
        <xdr:to>
          <xdr:col>8</xdr:col>
          <xdr:colOff>28575</xdr:colOff>
          <xdr:row>21</xdr:row>
          <xdr:rowOff>152400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CONOMIA\CUB\BANCO\CUSTOCUB_0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CONOMIA\Banco\dados%20atualizados\INFLACAO\INDSET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CUB"/>
      <sheetName val="Custos-Ano"/>
      <sheetName val="Global"/>
      <sheetName val="CCC"/>
      <sheetName val="Plan1"/>
    </sheetNames>
    <sheetDataSet>
      <sheetData sheetId="0">
        <row r="13">
          <cell r="A13">
            <v>39083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-</v>
          </cell>
          <cell r="AN13" t="str">
            <v>-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-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</row>
        <row r="14">
          <cell r="A14">
            <v>39114</v>
          </cell>
          <cell r="B14">
            <v>676.41</v>
          </cell>
          <cell r="C14">
            <v>310.85000000000002</v>
          </cell>
          <cell r="D14">
            <v>330.06</v>
          </cell>
          <cell r="E14">
            <v>35.5</v>
          </cell>
          <cell r="F14">
            <v>642.79999999999995</v>
          </cell>
          <cell r="G14">
            <v>262.08999999999997</v>
          </cell>
          <cell r="H14">
            <v>371.27</v>
          </cell>
          <cell r="I14">
            <v>9.44</v>
          </cell>
          <cell r="J14">
            <v>611.97</v>
          </cell>
          <cell r="K14">
            <v>246.25</v>
          </cell>
          <cell r="L14">
            <v>357.22</v>
          </cell>
          <cell r="M14">
            <v>8.49</v>
          </cell>
          <cell r="N14">
            <v>474.25</v>
          </cell>
          <cell r="O14">
            <v>211.65</v>
          </cell>
          <cell r="P14">
            <v>253.79</v>
          </cell>
          <cell r="Q14">
            <v>8.8000000000000007</v>
          </cell>
          <cell r="R14">
            <v>834.05</v>
          </cell>
          <cell r="S14">
            <v>439.63</v>
          </cell>
          <cell r="T14">
            <v>361.09</v>
          </cell>
          <cell r="U14">
            <v>33.340000000000003</v>
          </cell>
          <cell r="V14">
            <v>791.92</v>
          </cell>
          <cell r="W14">
            <v>388.62</v>
          </cell>
          <cell r="X14">
            <v>363.33</v>
          </cell>
          <cell r="Y14">
            <v>39.97</v>
          </cell>
          <cell r="Z14">
            <v>695.02</v>
          </cell>
          <cell r="AA14">
            <v>349.82</v>
          </cell>
          <cell r="AB14">
            <v>326.76</v>
          </cell>
          <cell r="AC14">
            <v>18.440000000000001</v>
          </cell>
          <cell r="AD14">
            <v>675.58</v>
          </cell>
          <cell r="AE14">
            <v>336.75</v>
          </cell>
          <cell r="AF14">
            <v>323.57</v>
          </cell>
          <cell r="AG14">
            <v>15.26</v>
          </cell>
          <cell r="AH14">
            <v>1048.95</v>
          </cell>
          <cell r="AI14">
            <v>477.12</v>
          </cell>
          <cell r="AJ14">
            <v>540.32000000000005</v>
          </cell>
          <cell r="AK14">
            <v>31.51</v>
          </cell>
          <cell r="AL14">
            <v>851.85</v>
          </cell>
          <cell r="AM14">
            <v>368.7</v>
          </cell>
          <cell r="AN14">
            <v>461.41</v>
          </cell>
          <cell r="AO14">
            <v>21.75</v>
          </cell>
          <cell r="AP14">
            <v>876.48</v>
          </cell>
          <cell r="AQ14">
            <v>414.41</v>
          </cell>
          <cell r="AR14">
            <v>443.2</v>
          </cell>
          <cell r="AS14">
            <v>18.86</v>
          </cell>
          <cell r="AT14">
            <v>806.69</v>
          </cell>
          <cell r="AU14">
            <v>391.11</v>
          </cell>
          <cell r="AV14">
            <v>390.87</v>
          </cell>
          <cell r="AW14">
            <v>24.71</v>
          </cell>
          <cell r="AX14">
            <v>686.71</v>
          </cell>
          <cell r="AY14">
            <v>351.69</v>
          </cell>
          <cell r="AZ14">
            <v>315.51</v>
          </cell>
          <cell r="BA14">
            <v>19.510000000000002</v>
          </cell>
          <cell r="BB14">
            <v>919.6</v>
          </cell>
          <cell r="BC14">
            <v>468.02</v>
          </cell>
          <cell r="BD14">
            <v>429.69</v>
          </cell>
          <cell r="BE14">
            <v>21.88</v>
          </cell>
          <cell r="BF14">
            <v>874.73</v>
          </cell>
          <cell r="BG14">
            <v>394.81</v>
          </cell>
          <cell r="BH14">
            <v>455.21</v>
          </cell>
          <cell r="BI14">
            <v>24.71</v>
          </cell>
          <cell r="BJ14">
            <v>759.49</v>
          </cell>
          <cell r="BK14">
            <v>361.05</v>
          </cell>
          <cell r="BL14">
            <v>378.92</v>
          </cell>
          <cell r="BM14">
            <v>19.510000000000002</v>
          </cell>
          <cell r="BN14">
            <v>1014.94</v>
          </cell>
          <cell r="BO14">
            <v>480.67</v>
          </cell>
          <cell r="BP14">
            <v>512.39</v>
          </cell>
          <cell r="BQ14">
            <v>21.88</v>
          </cell>
          <cell r="BR14">
            <v>720.99</v>
          </cell>
          <cell r="BS14">
            <v>423.9</v>
          </cell>
          <cell r="BT14">
            <v>297.08999999999997</v>
          </cell>
          <cell r="BU14">
            <v>0</v>
          </cell>
          <cell r="BV14">
            <v>381.75</v>
          </cell>
          <cell r="BW14">
            <v>195.56</v>
          </cell>
          <cell r="BX14">
            <v>186.19</v>
          </cell>
          <cell r="BY14">
            <v>0</v>
          </cell>
        </row>
        <row r="15">
          <cell r="A15">
            <v>39142</v>
          </cell>
          <cell r="B15">
            <v>676.12</v>
          </cell>
          <cell r="C15">
            <v>311.8</v>
          </cell>
          <cell r="D15">
            <v>328.18</v>
          </cell>
          <cell r="E15">
            <v>36.14</v>
          </cell>
          <cell r="F15">
            <v>641.70000000000005</v>
          </cell>
          <cell r="G15">
            <v>262.89999999999998</v>
          </cell>
          <cell r="H15">
            <v>369.19</v>
          </cell>
          <cell r="I15">
            <v>9.61</v>
          </cell>
          <cell r="J15">
            <v>610.42999999999995</v>
          </cell>
          <cell r="K15">
            <v>247.01</v>
          </cell>
          <cell r="L15">
            <v>354.77</v>
          </cell>
          <cell r="M15">
            <v>8.65</v>
          </cell>
          <cell r="N15">
            <v>475.31</v>
          </cell>
          <cell r="O15">
            <v>212.3</v>
          </cell>
          <cell r="P15">
            <v>254.05</v>
          </cell>
          <cell r="Q15">
            <v>8.9600000000000009</v>
          </cell>
          <cell r="R15">
            <v>835.72</v>
          </cell>
          <cell r="S15">
            <v>440.98</v>
          </cell>
          <cell r="T15">
            <v>360.82</v>
          </cell>
          <cell r="U15">
            <v>33.93</v>
          </cell>
          <cell r="V15">
            <v>793.84</v>
          </cell>
          <cell r="W15">
            <v>389.81</v>
          </cell>
          <cell r="X15">
            <v>363.34</v>
          </cell>
          <cell r="Y15">
            <v>40.68</v>
          </cell>
          <cell r="Z15">
            <v>696.04</v>
          </cell>
          <cell r="AA15">
            <v>350.89</v>
          </cell>
          <cell r="AB15">
            <v>326.37</v>
          </cell>
          <cell r="AC15">
            <v>18.77</v>
          </cell>
          <cell r="AD15">
            <v>676.61</v>
          </cell>
          <cell r="AE15">
            <v>337.78</v>
          </cell>
          <cell r="AF15">
            <v>323.29000000000002</v>
          </cell>
          <cell r="AG15">
            <v>15.53</v>
          </cell>
          <cell r="AH15">
            <v>1052.98</v>
          </cell>
          <cell r="AI15">
            <v>478.58</v>
          </cell>
          <cell r="AJ15">
            <v>542.33000000000004</v>
          </cell>
          <cell r="AK15">
            <v>32.08</v>
          </cell>
          <cell r="AL15">
            <v>855.24</v>
          </cell>
          <cell r="AM15">
            <v>369.83</v>
          </cell>
          <cell r="AN15">
            <v>463.27</v>
          </cell>
          <cell r="AO15">
            <v>22.13</v>
          </cell>
          <cell r="AP15">
            <v>878.33</v>
          </cell>
          <cell r="AQ15">
            <v>415.68</v>
          </cell>
          <cell r="AR15">
            <v>443.45</v>
          </cell>
          <cell r="AS15">
            <v>19.2</v>
          </cell>
          <cell r="AT15">
            <v>810.87</v>
          </cell>
          <cell r="AU15">
            <v>392.31</v>
          </cell>
          <cell r="AV15">
            <v>393.41</v>
          </cell>
          <cell r="AW15">
            <v>25.15</v>
          </cell>
          <cell r="AX15">
            <v>688.28</v>
          </cell>
          <cell r="AY15">
            <v>352.77</v>
          </cell>
          <cell r="AZ15">
            <v>315.64999999999998</v>
          </cell>
          <cell r="BA15">
            <v>19.850000000000001</v>
          </cell>
          <cell r="BB15">
            <v>921.58</v>
          </cell>
          <cell r="BC15">
            <v>469.46</v>
          </cell>
          <cell r="BD15">
            <v>429.86</v>
          </cell>
          <cell r="BE15">
            <v>22.27</v>
          </cell>
          <cell r="BF15">
            <v>881.12</v>
          </cell>
          <cell r="BG15">
            <v>396.02</v>
          </cell>
          <cell r="BH15">
            <v>459.95</v>
          </cell>
          <cell r="BI15">
            <v>25.15</v>
          </cell>
          <cell r="BJ15">
            <v>762.21</v>
          </cell>
          <cell r="BK15">
            <v>362.16</v>
          </cell>
          <cell r="BL15">
            <v>380.2</v>
          </cell>
          <cell r="BM15">
            <v>19.850000000000001</v>
          </cell>
          <cell r="BN15">
            <v>1018.49</v>
          </cell>
          <cell r="BO15">
            <v>482.14</v>
          </cell>
          <cell r="BP15">
            <v>514.08000000000004</v>
          </cell>
          <cell r="BQ15">
            <v>22.27</v>
          </cell>
          <cell r="BR15">
            <v>721.81</v>
          </cell>
          <cell r="BS15">
            <v>425.2</v>
          </cell>
          <cell r="BT15">
            <v>296.61</v>
          </cell>
          <cell r="BU15">
            <v>0</v>
          </cell>
          <cell r="BV15">
            <v>381.55</v>
          </cell>
          <cell r="BW15">
            <v>196.16</v>
          </cell>
          <cell r="BX15">
            <v>185.39</v>
          </cell>
          <cell r="BY15">
            <v>0</v>
          </cell>
        </row>
        <row r="16">
          <cell r="A16">
            <v>39173</v>
          </cell>
          <cell r="B16">
            <v>681.93</v>
          </cell>
          <cell r="C16">
            <v>315.13</v>
          </cell>
          <cell r="D16">
            <v>330.67</v>
          </cell>
          <cell r="E16">
            <v>36.130000000000003</v>
          </cell>
          <cell r="F16">
            <v>645.16999999999996</v>
          </cell>
          <cell r="G16">
            <v>265.64999999999998</v>
          </cell>
          <cell r="H16">
            <v>369.91</v>
          </cell>
          <cell r="I16">
            <v>9.61</v>
          </cell>
          <cell r="J16">
            <v>613.79999999999995</v>
          </cell>
          <cell r="K16">
            <v>249.61</v>
          </cell>
          <cell r="L16">
            <v>355.55</v>
          </cell>
          <cell r="M16">
            <v>8.64</v>
          </cell>
          <cell r="N16">
            <v>476.99</v>
          </cell>
          <cell r="O16">
            <v>214.57</v>
          </cell>
          <cell r="P16">
            <v>253.46</v>
          </cell>
          <cell r="Q16">
            <v>8.9600000000000009</v>
          </cell>
          <cell r="R16">
            <v>843.04</v>
          </cell>
          <cell r="S16">
            <v>445.17</v>
          </cell>
          <cell r="T16">
            <v>363.95</v>
          </cell>
          <cell r="U16">
            <v>33.93</v>
          </cell>
          <cell r="V16">
            <v>799.31</v>
          </cell>
          <cell r="W16">
            <v>393.53</v>
          </cell>
          <cell r="X16">
            <v>365.1</v>
          </cell>
          <cell r="Y16">
            <v>40.68</v>
          </cell>
          <cell r="Z16">
            <v>700.99</v>
          </cell>
          <cell r="AA16">
            <v>354.21</v>
          </cell>
          <cell r="AB16">
            <v>328.02</v>
          </cell>
          <cell r="AC16">
            <v>18.77</v>
          </cell>
          <cell r="AD16">
            <v>681.32</v>
          </cell>
          <cell r="AE16">
            <v>340.96</v>
          </cell>
          <cell r="AF16">
            <v>324.83999999999997</v>
          </cell>
          <cell r="AG16">
            <v>15.53</v>
          </cell>
          <cell r="AH16">
            <v>1062.46</v>
          </cell>
          <cell r="AI16">
            <v>483.13</v>
          </cell>
          <cell r="AJ16">
            <v>547.26</v>
          </cell>
          <cell r="AK16">
            <v>32.07</v>
          </cell>
          <cell r="AL16">
            <v>861.9</v>
          </cell>
          <cell r="AM16">
            <v>373.38</v>
          </cell>
          <cell r="AN16">
            <v>466.39</v>
          </cell>
          <cell r="AO16">
            <v>22.13</v>
          </cell>
          <cell r="AP16">
            <v>884.86</v>
          </cell>
          <cell r="AQ16">
            <v>419.66</v>
          </cell>
          <cell r="AR16">
            <v>446</v>
          </cell>
          <cell r="AS16">
            <v>19.2</v>
          </cell>
          <cell r="AT16">
            <v>815.47</v>
          </cell>
          <cell r="AU16">
            <v>395.98</v>
          </cell>
          <cell r="AV16">
            <v>394.35</v>
          </cell>
          <cell r="AW16">
            <v>25.15</v>
          </cell>
          <cell r="AX16">
            <v>693.28</v>
          </cell>
          <cell r="AY16">
            <v>356.12</v>
          </cell>
          <cell r="AZ16">
            <v>317.31</v>
          </cell>
          <cell r="BA16">
            <v>19.850000000000001</v>
          </cell>
          <cell r="BB16">
            <v>927.75</v>
          </cell>
          <cell r="BC16">
            <v>473.92</v>
          </cell>
          <cell r="BD16">
            <v>431.55</v>
          </cell>
          <cell r="BE16">
            <v>22.27</v>
          </cell>
          <cell r="BF16">
            <v>885.47</v>
          </cell>
          <cell r="BG16">
            <v>399.72</v>
          </cell>
          <cell r="BH16">
            <v>460.61</v>
          </cell>
          <cell r="BI16">
            <v>25.15</v>
          </cell>
          <cell r="BJ16">
            <v>767.4</v>
          </cell>
          <cell r="BK16">
            <v>365.61</v>
          </cell>
          <cell r="BL16">
            <v>381.94</v>
          </cell>
          <cell r="BM16">
            <v>19.850000000000001</v>
          </cell>
          <cell r="BN16">
            <v>1025.03</v>
          </cell>
          <cell r="BO16">
            <v>486.76</v>
          </cell>
          <cell r="BP16">
            <v>516.01</v>
          </cell>
          <cell r="BQ16">
            <v>22.27</v>
          </cell>
          <cell r="BR16">
            <v>727.73</v>
          </cell>
          <cell r="BS16">
            <v>429.06</v>
          </cell>
          <cell r="BT16">
            <v>298.67</v>
          </cell>
          <cell r="BU16">
            <v>0</v>
          </cell>
          <cell r="BV16">
            <v>384.84</v>
          </cell>
          <cell r="BW16">
            <v>198.02</v>
          </cell>
          <cell r="BX16">
            <v>186.81</v>
          </cell>
          <cell r="BY16">
            <v>0</v>
          </cell>
        </row>
        <row r="17">
          <cell r="A17">
            <v>39203</v>
          </cell>
          <cell r="B17">
            <v>693.79</v>
          </cell>
          <cell r="C17">
            <v>321.13</v>
          </cell>
          <cell r="D17">
            <v>334.58</v>
          </cell>
          <cell r="E17">
            <v>38.08</v>
          </cell>
          <cell r="F17">
            <v>653.98</v>
          </cell>
          <cell r="G17">
            <v>270.77999999999997</v>
          </cell>
          <cell r="H17">
            <v>373.07</v>
          </cell>
          <cell r="I17">
            <v>10.130000000000001</v>
          </cell>
          <cell r="J17">
            <v>621.83000000000004</v>
          </cell>
          <cell r="K17">
            <v>254.41</v>
          </cell>
          <cell r="L17">
            <v>358.31</v>
          </cell>
          <cell r="M17">
            <v>9.11</v>
          </cell>
          <cell r="N17">
            <v>483.62</v>
          </cell>
          <cell r="O17">
            <v>218.65</v>
          </cell>
          <cell r="P17">
            <v>255.53</v>
          </cell>
          <cell r="Q17">
            <v>9.44</v>
          </cell>
          <cell r="R17">
            <v>854.62</v>
          </cell>
          <cell r="S17">
            <v>454.39</v>
          </cell>
          <cell r="T17">
            <v>364.47</v>
          </cell>
          <cell r="U17">
            <v>35.76</v>
          </cell>
          <cell r="V17">
            <v>809.78</v>
          </cell>
          <cell r="W17">
            <v>401.67</v>
          </cell>
          <cell r="X17">
            <v>365.25</v>
          </cell>
          <cell r="Y17">
            <v>42.88</v>
          </cell>
          <cell r="Z17">
            <v>709.49</v>
          </cell>
          <cell r="AA17">
            <v>361.58</v>
          </cell>
          <cell r="AB17">
            <v>328.13</v>
          </cell>
          <cell r="AC17">
            <v>19.78</v>
          </cell>
          <cell r="AD17">
            <v>689.51</v>
          </cell>
          <cell r="AE17">
            <v>348.07</v>
          </cell>
          <cell r="AF17">
            <v>325.07</v>
          </cell>
          <cell r="AG17">
            <v>16.37</v>
          </cell>
          <cell r="AH17">
            <v>1073.77</v>
          </cell>
          <cell r="AI17">
            <v>493.14</v>
          </cell>
          <cell r="AJ17">
            <v>546.83000000000004</v>
          </cell>
          <cell r="AK17">
            <v>33.799999999999997</v>
          </cell>
          <cell r="AL17">
            <v>869.66</v>
          </cell>
          <cell r="AM17">
            <v>381.07</v>
          </cell>
          <cell r="AN17">
            <v>465.26</v>
          </cell>
          <cell r="AO17">
            <v>23.33</v>
          </cell>
          <cell r="AP17">
            <v>894.78</v>
          </cell>
          <cell r="AQ17">
            <v>428.32</v>
          </cell>
          <cell r="AR17">
            <v>446.23</v>
          </cell>
          <cell r="AS17">
            <v>20.23</v>
          </cell>
          <cell r="AT17">
            <v>824.12</v>
          </cell>
          <cell r="AU17">
            <v>404.28</v>
          </cell>
          <cell r="AV17">
            <v>393.34</v>
          </cell>
          <cell r="AW17">
            <v>26.5</v>
          </cell>
          <cell r="AX17">
            <v>702.17</v>
          </cell>
          <cell r="AY17">
            <v>363.51</v>
          </cell>
          <cell r="AZ17">
            <v>317.73</v>
          </cell>
          <cell r="BA17">
            <v>20.92</v>
          </cell>
          <cell r="BB17">
            <v>939.32</v>
          </cell>
          <cell r="BC17">
            <v>483.74</v>
          </cell>
          <cell r="BD17">
            <v>432.11</v>
          </cell>
          <cell r="BE17">
            <v>23.47</v>
          </cell>
          <cell r="BF17">
            <v>892.33</v>
          </cell>
          <cell r="BG17">
            <v>408.1</v>
          </cell>
          <cell r="BH17">
            <v>457.73</v>
          </cell>
          <cell r="BI17">
            <v>26.51</v>
          </cell>
          <cell r="BJ17">
            <v>775.87</v>
          </cell>
          <cell r="BK17">
            <v>373.17</v>
          </cell>
          <cell r="BL17">
            <v>381.77</v>
          </cell>
          <cell r="BM17">
            <v>20.92</v>
          </cell>
          <cell r="BN17">
            <v>1035.9000000000001</v>
          </cell>
          <cell r="BO17">
            <v>496.8</v>
          </cell>
          <cell r="BP17">
            <v>515.63</v>
          </cell>
          <cell r="BQ17">
            <v>23.47</v>
          </cell>
          <cell r="BR17">
            <v>739.5</v>
          </cell>
          <cell r="BS17">
            <v>438.22</v>
          </cell>
          <cell r="BT17">
            <v>301.27999999999997</v>
          </cell>
          <cell r="BU17">
            <v>0</v>
          </cell>
          <cell r="BV17">
            <v>390.1</v>
          </cell>
          <cell r="BW17">
            <v>202.13</v>
          </cell>
          <cell r="BX17">
            <v>187.97</v>
          </cell>
          <cell r="BY17">
            <v>0</v>
          </cell>
        </row>
        <row r="18">
          <cell r="A18">
            <v>39234</v>
          </cell>
          <cell r="B18">
            <v>704.42</v>
          </cell>
          <cell r="C18">
            <v>327.39999999999998</v>
          </cell>
          <cell r="D18">
            <v>337.98</v>
          </cell>
          <cell r="E18">
            <v>39.04</v>
          </cell>
          <cell r="F18">
            <v>661.39</v>
          </cell>
          <cell r="G18">
            <v>276.02999999999997</v>
          </cell>
          <cell r="H18">
            <v>374.97</v>
          </cell>
          <cell r="I18">
            <v>10.38</v>
          </cell>
          <cell r="J18">
            <v>628.42999999999995</v>
          </cell>
          <cell r="K18">
            <v>259.35000000000002</v>
          </cell>
          <cell r="L18">
            <v>359.74</v>
          </cell>
          <cell r="M18">
            <v>9.34</v>
          </cell>
          <cell r="N18">
            <v>488.91</v>
          </cell>
          <cell r="O18">
            <v>222.92</v>
          </cell>
          <cell r="P18">
            <v>256.31</v>
          </cell>
          <cell r="Q18">
            <v>9.68</v>
          </cell>
          <cell r="R18">
            <v>869.25</v>
          </cell>
          <cell r="S18">
            <v>462.89</v>
          </cell>
          <cell r="T18">
            <v>369.7</v>
          </cell>
          <cell r="U18">
            <v>36.659999999999997</v>
          </cell>
          <cell r="V18">
            <v>821.81</v>
          </cell>
          <cell r="W18">
            <v>409.19</v>
          </cell>
          <cell r="X18">
            <v>368.67</v>
          </cell>
          <cell r="Y18">
            <v>43.96</v>
          </cell>
          <cell r="Z18">
            <v>719.64</v>
          </cell>
          <cell r="AA18">
            <v>368.33</v>
          </cell>
          <cell r="AB18">
            <v>331.03</v>
          </cell>
          <cell r="AC18">
            <v>20.28</v>
          </cell>
          <cell r="AD18">
            <v>699.25</v>
          </cell>
          <cell r="AE18">
            <v>354.56</v>
          </cell>
          <cell r="AF18">
            <v>327.91</v>
          </cell>
          <cell r="AG18">
            <v>16.78</v>
          </cell>
          <cell r="AH18">
            <v>1094.0899999999999</v>
          </cell>
          <cell r="AI18">
            <v>502.37</v>
          </cell>
          <cell r="AJ18">
            <v>557.07000000000005</v>
          </cell>
          <cell r="AK18">
            <v>34.659999999999997</v>
          </cell>
          <cell r="AL18">
            <v>883.2</v>
          </cell>
          <cell r="AM18">
            <v>388.22</v>
          </cell>
          <cell r="AN18">
            <v>471.07</v>
          </cell>
          <cell r="AO18">
            <v>23.91</v>
          </cell>
          <cell r="AP18">
            <v>906.04</v>
          </cell>
          <cell r="AQ18">
            <v>436.35</v>
          </cell>
          <cell r="AR18">
            <v>448.95</v>
          </cell>
          <cell r="AS18">
            <v>20.74</v>
          </cell>
          <cell r="AT18">
            <v>835.29</v>
          </cell>
          <cell r="AU18">
            <v>411.79</v>
          </cell>
          <cell r="AV18">
            <v>396.32</v>
          </cell>
          <cell r="AW18">
            <v>27.17</v>
          </cell>
          <cell r="AX18">
            <v>711.38</v>
          </cell>
          <cell r="AY18">
            <v>370.3</v>
          </cell>
          <cell r="AZ18">
            <v>319.62</v>
          </cell>
          <cell r="BA18">
            <v>21.45</v>
          </cell>
          <cell r="BB18">
            <v>951.25</v>
          </cell>
          <cell r="BC18">
            <v>492.79</v>
          </cell>
          <cell r="BD18">
            <v>434.39</v>
          </cell>
          <cell r="BE18">
            <v>24.06</v>
          </cell>
          <cell r="BF18">
            <v>904.99</v>
          </cell>
          <cell r="BG18">
            <v>415.68</v>
          </cell>
          <cell r="BH18">
            <v>462.13</v>
          </cell>
          <cell r="BI18">
            <v>27.17</v>
          </cell>
          <cell r="BJ18">
            <v>786.35</v>
          </cell>
          <cell r="BK18">
            <v>380.16</v>
          </cell>
          <cell r="BL18">
            <v>384.74</v>
          </cell>
          <cell r="BM18">
            <v>21.45</v>
          </cell>
          <cell r="BN18">
            <v>1049.58</v>
          </cell>
          <cell r="BO18">
            <v>506.11</v>
          </cell>
          <cell r="BP18">
            <v>519.41</v>
          </cell>
          <cell r="BQ18">
            <v>24.06</v>
          </cell>
          <cell r="BR18">
            <v>749.1</v>
          </cell>
          <cell r="BS18">
            <v>446.29</v>
          </cell>
          <cell r="BT18">
            <v>302.81</v>
          </cell>
          <cell r="BU18">
            <v>0</v>
          </cell>
          <cell r="BV18">
            <v>394.96</v>
          </cell>
          <cell r="BW18">
            <v>205.91</v>
          </cell>
          <cell r="BX18">
            <v>189.05</v>
          </cell>
          <cell r="BY18">
            <v>0</v>
          </cell>
        </row>
        <row r="19">
          <cell r="A19">
            <v>39264</v>
          </cell>
          <cell r="B19">
            <v>708.86</v>
          </cell>
          <cell r="C19">
            <v>329</v>
          </cell>
          <cell r="D19">
            <v>340.82</v>
          </cell>
          <cell r="E19">
            <v>39.04</v>
          </cell>
          <cell r="F19">
            <v>665.58</v>
          </cell>
          <cell r="G19">
            <v>277.35000000000002</v>
          </cell>
          <cell r="H19">
            <v>377.84</v>
          </cell>
          <cell r="I19">
            <v>10.38</v>
          </cell>
          <cell r="J19">
            <v>632.55999999999995</v>
          </cell>
          <cell r="K19">
            <v>260.60000000000002</v>
          </cell>
          <cell r="L19">
            <v>362.62</v>
          </cell>
          <cell r="M19">
            <v>9.34</v>
          </cell>
          <cell r="N19">
            <v>491.64</v>
          </cell>
          <cell r="O19">
            <v>224.02</v>
          </cell>
          <cell r="P19">
            <v>257.95</v>
          </cell>
          <cell r="Q19">
            <v>9.68</v>
          </cell>
          <cell r="R19">
            <v>874.62</v>
          </cell>
          <cell r="S19">
            <v>464.81</v>
          </cell>
          <cell r="T19">
            <v>373.15</v>
          </cell>
          <cell r="U19">
            <v>36.659999999999997</v>
          </cell>
          <cell r="V19">
            <v>826.75</v>
          </cell>
          <cell r="W19">
            <v>410.89</v>
          </cell>
          <cell r="X19">
            <v>371.9</v>
          </cell>
          <cell r="Y19">
            <v>43.96</v>
          </cell>
          <cell r="Z19">
            <v>723.78</v>
          </cell>
          <cell r="AA19">
            <v>369.84</v>
          </cell>
          <cell r="AB19">
            <v>333.66</v>
          </cell>
          <cell r="AC19">
            <v>20.28</v>
          </cell>
          <cell r="AD19">
            <v>703.55</v>
          </cell>
          <cell r="AE19">
            <v>356</v>
          </cell>
          <cell r="AF19">
            <v>330.76</v>
          </cell>
          <cell r="AG19">
            <v>16.78</v>
          </cell>
          <cell r="AH19">
            <v>1098.1400000000001</v>
          </cell>
          <cell r="AI19">
            <v>504.45</v>
          </cell>
          <cell r="AJ19">
            <v>559.03</v>
          </cell>
          <cell r="AK19">
            <v>34.659999999999997</v>
          </cell>
          <cell r="AL19">
            <v>887.26</v>
          </cell>
          <cell r="AM19">
            <v>389.85</v>
          </cell>
          <cell r="AN19">
            <v>473.49</v>
          </cell>
          <cell r="AO19">
            <v>23.91</v>
          </cell>
          <cell r="AP19">
            <v>911.01</v>
          </cell>
          <cell r="AQ19">
            <v>438.17</v>
          </cell>
          <cell r="AR19">
            <v>452.09</v>
          </cell>
          <cell r="AS19">
            <v>20.74</v>
          </cell>
          <cell r="AT19">
            <v>839.89</v>
          </cell>
          <cell r="AU19">
            <v>413.45</v>
          </cell>
          <cell r="AV19">
            <v>399.26</v>
          </cell>
          <cell r="AW19">
            <v>27.17</v>
          </cell>
          <cell r="AX19">
            <v>715.07</v>
          </cell>
          <cell r="AY19">
            <v>371.83</v>
          </cell>
          <cell r="AZ19">
            <v>321.79000000000002</v>
          </cell>
          <cell r="BA19">
            <v>21.45</v>
          </cell>
          <cell r="BB19">
            <v>956.52</v>
          </cell>
          <cell r="BC19">
            <v>494.83</v>
          </cell>
          <cell r="BD19">
            <v>437.62</v>
          </cell>
          <cell r="BE19">
            <v>24.06</v>
          </cell>
          <cell r="BF19">
            <v>910.37</v>
          </cell>
          <cell r="BG19">
            <v>417.36</v>
          </cell>
          <cell r="BH19">
            <v>465.84</v>
          </cell>
          <cell r="BI19">
            <v>27.17</v>
          </cell>
          <cell r="BJ19">
            <v>790.65</v>
          </cell>
          <cell r="BK19">
            <v>381.74</v>
          </cell>
          <cell r="BL19">
            <v>387.46</v>
          </cell>
          <cell r="BM19">
            <v>21.45</v>
          </cell>
          <cell r="BN19">
            <v>1055.71</v>
          </cell>
          <cell r="BO19">
            <v>508.23</v>
          </cell>
          <cell r="BP19">
            <v>523.41999999999996</v>
          </cell>
          <cell r="BQ19">
            <v>24.06</v>
          </cell>
          <cell r="BR19">
            <v>754.37</v>
          </cell>
          <cell r="BS19">
            <v>448.01</v>
          </cell>
          <cell r="BT19">
            <v>306.36</v>
          </cell>
          <cell r="BU19">
            <v>0</v>
          </cell>
          <cell r="BV19">
            <v>396.96</v>
          </cell>
          <cell r="BW19">
            <v>206.76</v>
          </cell>
          <cell r="BX19">
            <v>190.2</v>
          </cell>
          <cell r="BY19">
            <v>0</v>
          </cell>
        </row>
        <row r="20">
          <cell r="A20">
            <v>39295</v>
          </cell>
          <cell r="B20">
            <v>712.36</v>
          </cell>
          <cell r="C20">
            <v>329.54</v>
          </cell>
          <cell r="D20">
            <v>342.79</v>
          </cell>
          <cell r="E20">
            <v>40.03</v>
          </cell>
          <cell r="F20">
            <v>667.91</v>
          </cell>
          <cell r="G20">
            <v>277.83999999999997</v>
          </cell>
          <cell r="H20">
            <v>379.42</v>
          </cell>
          <cell r="I20">
            <v>10.64</v>
          </cell>
          <cell r="J20">
            <v>634.45000000000005</v>
          </cell>
          <cell r="K20">
            <v>261.05</v>
          </cell>
          <cell r="L20">
            <v>363.83</v>
          </cell>
          <cell r="M20">
            <v>9.58</v>
          </cell>
          <cell r="N20">
            <v>492.56</v>
          </cell>
          <cell r="O20">
            <v>224.38</v>
          </cell>
          <cell r="P20">
            <v>258.26</v>
          </cell>
          <cell r="Q20">
            <v>9.93</v>
          </cell>
          <cell r="R20">
            <v>880.59</v>
          </cell>
          <cell r="S20">
            <v>465.96</v>
          </cell>
          <cell r="T20">
            <v>377.05</v>
          </cell>
          <cell r="U20">
            <v>37.590000000000003</v>
          </cell>
          <cell r="V20">
            <v>831.54</v>
          </cell>
          <cell r="W20">
            <v>411.89</v>
          </cell>
          <cell r="X20">
            <v>374.57</v>
          </cell>
          <cell r="Y20">
            <v>45.07</v>
          </cell>
          <cell r="Z20">
            <v>727.42</v>
          </cell>
          <cell r="AA20">
            <v>370.76</v>
          </cell>
          <cell r="AB20">
            <v>335.86</v>
          </cell>
          <cell r="AC20">
            <v>20.8</v>
          </cell>
          <cell r="AD20">
            <v>707.02</v>
          </cell>
          <cell r="AE20">
            <v>356.91</v>
          </cell>
          <cell r="AF20">
            <v>332.9</v>
          </cell>
          <cell r="AG20">
            <v>17.21</v>
          </cell>
          <cell r="AH20">
            <v>1106.2085154291199</v>
          </cell>
          <cell r="AI20">
            <v>505.69</v>
          </cell>
          <cell r="AJ20">
            <v>564.98</v>
          </cell>
          <cell r="AK20">
            <v>35.54</v>
          </cell>
          <cell r="AL20">
            <v>892.81</v>
          </cell>
          <cell r="AM20">
            <v>390.79</v>
          </cell>
          <cell r="AN20">
            <v>477.5</v>
          </cell>
          <cell r="AO20">
            <v>24.52</v>
          </cell>
          <cell r="AP20">
            <v>915.34</v>
          </cell>
          <cell r="AQ20">
            <v>439.23</v>
          </cell>
          <cell r="AR20">
            <v>454.84</v>
          </cell>
          <cell r="AS20">
            <v>21.27</v>
          </cell>
          <cell r="AT20">
            <v>842.48</v>
          </cell>
          <cell r="AU20">
            <v>414.52</v>
          </cell>
          <cell r="AV20">
            <v>400.1</v>
          </cell>
          <cell r="AW20">
            <v>27.86</v>
          </cell>
          <cell r="AX20">
            <v>717.47</v>
          </cell>
          <cell r="AY20">
            <v>372.75</v>
          </cell>
          <cell r="AZ20">
            <v>322.72000000000003</v>
          </cell>
          <cell r="BA20">
            <v>22</v>
          </cell>
          <cell r="BB20">
            <v>959.72</v>
          </cell>
          <cell r="BC20">
            <v>496.05</v>
          </cell>
          <cell r="BD20">
            <v>438.99</v>
          </cell>
          <cell r="BE20">
            <v>24.67</v>
          </cell>
          <cell r="BF20">
            <v>913.11</v>
          </cell>
          <cell r="BG20">
            <v>418.44</v>
          </cell>
          <cell r="BH20">
            <v>466.81</v>
          </cell>
          <cell r="BI20">
            <v>27.86</v>
          </cell>
          <cell r="BJ20">
            <v>793.02</v>
          </cell>
          <cell r="BK20">
            <v>382.67</v>
          </cell>
          <cell r="BL20">
            <v>388.35</v>
          </cell>
          <cell r="BM20">
            <v>22</v>
          </cell>
          <cell r="BN20">
            <v>1059.1500000000001</v>
          </cell>
          <cell r="BO20">
            <v>509.46</v>
          </cell>
          <cell r="BP20">
            <v>525.02</v>
          </cell>
          <cell r="BQ20">
            <v>24.67</v>
          </cell>
          <cell r="BR20">
            <v>756.76</v>
          </cell>
          <cell r="BS20">
            <v>449.25</v>
          </cell>
          <cell r="BT20">
            <v>307.51</v>
          </cell>
          <cell r="BU20">
            <v>0</v>
          </cell>
          <cell r="BV20">
            <v>398.27</v>
          </cell>
          <cell r="BW20">
            <v>207.27</v>
          </cell>
          <cell r="BX20">
            <v>191</v>
          </cell>
          <cell r="BY20">
            <v>0</v>
          </cell>
        </row>
        <row r="21">
          <cell r="A21">
            <v>39326</v>
          </cell>
          <cell r="B21">
            <v>715.24</v>
          </cell>
          <cell r="C21">
            <v>329.7</v>
          </cell>
          <cell r="D21">
            <v>345.45</v>
          </cell>
          <cell r="E21">
            <v>40.08</v>
          </cell>
          <cell r="F21">
            <v>670.48</v>
          </cell>
          <cell r="G21">
            <v>277.98</v>
          </cell>
          <cell r="H21">
            <v>381.84</v>
          </cell>
          <cell r="I21">
            <v>10.66</v>
          </cell>
          <cell r="J21">
            <v>636.71</v>
          </cell>
          <cell r="K21">
            <v>261.18</v>
          </cell>
          <cell r="L21">
            <v>365.94</v>
          </cell>
          <cell r="M21">
            <v>9.59</v>
          </cell>
          <cell r="N21">
            <v>494.06</v>
          </cell>
          <cell r="O21">
            <v>224.49</v>
          </cell>
          <cell r="P21">
            <v>259.64</v>
          </cell>
          <cell r="Q21">
            <v>9.94</v>
          </cell>
          <cell r="R21">
            <v>883.74</v>
          </cell>
          <cell r="S21">
            <v>466.18</v>
          </cell>
          <cell r="T21">
            <v>379.92</v>
          </cell>
          <cell r="U21">
            <v>37.64</v>
          </cell>
          <cell r="V21">
            <v>833.71</v>
          </cell>
          <cell r="W21">
            <v>412.09</v>
          </cell>
          <cell r="X21">
            <v>376.49</v>
          </cell>
          <cell r="Y21">
            <v>45.13</v>
          </cell>
          <cell r="Z21">
            <v>729.29</v>
          </cell>
          <cell r="AA21">
            <v>370.94</v>
          </cell>
          <cell r="AB21">
            <v>337.53</v>
          </cell>
          <cell r="AC21">
            <v>20.82</v>
          </cell>
          <cell r="AD21">
            <v>708.9</v>
          </cell>
          <cell r="AE21">
            <v>357.08</v>
          </cell>
          <cell r="AF21">
            <v>334.59</v>
          </cell>
          <cell r="AG21">
            <v>17.23</v>
          </cell>
          <cell r="AH21">
            <v>1108.01</v>
          </cell>
          <cell r="AI21">
            <v>505.93</v>
          </cell>
          <cell r="AJ21">
            <v>566.49</v>
          </cell>
          <cell r="AK21">
            <v>35.58</v>
          </cell>
          <cell r="AL21">
            <v>894.18</v>
          </cell>
          <cell r="AM21">
            <v>390.97</v>
          </cell>
          <cell r="AN21">
            <v>478.66</v>
          </cell>
          <cell r="AO21">
            <v>24.55</v>
          </cell>
          <cell r="AP21">
            <v>917.85</v>
          </cell>
          <cell r="AQ21">
            <v>439.44</v>
          </cell>
          <cell r="AR21">
            <v>457.11</v>
          </cell>
          <cell r="AS21">
            <v>21.3</v>
          </cell>
          <cell r="AT21">
            <v>843.81</v>
          </cell>
          <cell r="AU21">
            <v>414.72</v>
          </cell>
          <cell r="AV21">
            <v>401.2</v>
          </cell>
          <cell r="AW21">
            <v>27.9</v>
          </cell>
          <cell r="AX21">
            <v>718.66</v>
          </cell>
          <cell r="AY21">
            <v>372.93</v>
          </cell>
          <cell r="AZ21">
            <v>323.7</v>
          </cell>
          <cell r="BA21">
            <v>22.02</v>
          </cell>
          <cell r="BB21">
            <v>961.77</v>
          </cell>
          <cell r="BC21">
            <v>496.29</v>
          </cell>
          <cell r="BD21">
            <v>440.78</v>
          </cell>
          <cell r="BE21">
            <v>24.7</v>
          </cell>
          <cell r="BF21">
            <v>914.63</v>
          </cell>
          <cell r="BG21">
            <v>418.64</v>
          </cell>
          <cell r="BH21">
            <v>468.1</v>
          </cell>
          <cell r="BI21">
            <v>27.9</v>
          </cell>
          <cell r="BJ21">
            <v>794.45</v>
          </cell>
          <cell r="BK21">
            <v>382.86</v>
          </cell>
          <cell r="BL21">
            <v>389.57</v>
          </cell>
          <cell r="BM21">
            <v>22.02</v>
          </cell>
          <cell r="BN21">
            <v>1061.48</v>
          </cell>
          <cell r="BO21">
            <v>509.7</v>
          </cell>
          <cell r="BP21">
            <v>527.08000000000004</v>
          </cell>
          <cell r="BQ21">
            <v>24.7</v>
          </cell>
          <cell r="BR21">
            <v>760.19</v>
          </cell>
          <cell r="BS21">
            <v>449.47</v>
          </cell>
          <cell r="BT21">
            <v>310.72000000000003</v>
          </cell>
          <cell r="BU21">
            <v>0</v>
          </cell>
          <cell r="BV21">
            <v>399.69</v>
          </cell>
          <cell r="BW21">
            <v>207.37</v>
          </cell>
          <cell r="BX21">
            <v>192.32</v>
          </cell>
          <cell r="BY21">
            <v>0</v>
          </cell>
        </row>
        <row r="22">
          <cell r="A22">
            <v>39356</v>
          </cell>
          <cell r="B22">
            <v>720.47</v>
          </cell>
          <cell r="C22">
            <v>330.67</v>
          </cell>
          <cell r="D22">
            <v>349.92</v>
          </cell>
          <cell r="E22">
            <v>39.89</v>
          </cell>
          <cell r="F22">
            <v>677.5</v>
          </cell>
          <cell r="G22">
            <v>278.79000000000002</v>
          </cell>
          <cell r="H22">
            <v>388.11</v>
          </cell>
          <cell r="I22">
            <v>10.61</v>
          </cell>
          <cell r="J22">
            <v>643.48</v>
          </cell>
          <cell r="K22">
            <v>261.94</v>
          </cell>
          <cell r="L22">
            <v>371.99</v>
          </cell>
          <cell r="M22">
            <v>9.5399999999999991</v>
          </cell>
          <cell r="N22">
            <v>497.3</v>
          </cell>
          <cell r="O22">
            <v>225.14</v>
          </cell>
          <cell r="P22">
            <v>262.26</v>
          </cell>
          <cell r="Q22">
            <v>9.89</v>
          </cell>
          <cell r="R22">
            <v>889.77</v>
          </cell>
          <cell r="S22">
            <v>467.57</v>
          </cell>
          <cell r="T22">
            <v>384.75</v>
          </cell>
          <cell r="U22">
            <v>37.450000000000003</v>
          </cell>
          <cell r="V22">
            <v>840.04</v>
          </cell>
          <cell r="W22">
            <v>413.32</v>
          </cell>
          <cell r="X22">
            <v>381.81</v>
          </cell>
          <cell r="Y22">
            <v>44.91</v>
          </cell>
          <cell r="Z22">
            <v>735.01</v>
          </cell>
          <cell r="AA22">
            <v>372.05</v>
          </cell>
          <cell r="AB22">
            <v>342.23</v>
          </cell>
          <cell r="AC22">
            <v>20.72</v>
          </cell>
          <cell r="AD22">
            <v>714.69</v>
          </cell>
          <cell r="AE22">
            <v>358.15</v>
          </cell>
          <cell r="AF22">
            <v>339.39</v>
          </cell>
          <cell r="AG22">
            <v>17.149999999999999</v>
          </cell>
          <cell r="AH22">
            <v>1114.25</v>
          </cell>
          <cell r="AI22">
            <v>507.45</v>
          </cell>
          <cell r="AJ22">
            <v>571.4</v>
          </cell>
          <cell r="AK22">
            <v>35.4</v>
          </cell>
          <cell r="AL22">
            <v>899.82</v>
          </cell>
          <cell r="AM22">
            <v>392.14</v>
          </cell>
          <cell r="AN22">
            <v>483.25</v>
          </cell>
          <cell r="AO22">
            <v>24.43</v>
          </cell>
          <cell r="AP22">
            <v>925.48</v>
          </cell>
          <cell r="AQ22">
            <v>440.76</v>
          </cell>
          <cell r="AR22">
            <v>463.54</v>
          </cell>
          <cell r="AS22">
            <v>21.19</v>
          </cell>
          <cell r="AT22">
            <v>849.84</v>
          </cell>
          <cell r="AU22">
            <v>415.96</v>
          </cell>
          <cell r="AV22">
            <v>406.12</v>
          </cell>
          <cell r="AW22">
            <v>27.76</v>
          </cell>
          <cell r="AX22">
            <v>723.99</v>
          </cell>
          <cell r="AY22">
            <v>374.05</v>
          </cell>
          <cell r="AZ22">
            <v>328.03</v>
          </cell>
          <cell r="BA22">
            <v>21.91</v>
          </cell>
          <cell r="BB22">
            <v>969.06</v>
          </cell>
          <cell r="BC22">
            <v>497.77</v>
          </cell>
          <cell r="BD22">
            <v>446.71</v>
          </cell>
          <cell r="BE22">
            <v>24.58</v>
          </cell>
          <cell r="BF22">
            <v>921.11</v>
          </cell>
          <cell r="BG22">
            <v>419.89</v>
          </cell>
          <cell r="BH22">
            <v>473.46</v>
          </cell>
          <cell r="BI22">
            <v>27.76</v>
          </cell>
          <cell r="BJ22">
            <v>800.25</v>
          </cell>
          <cell r="BK22">
            <v>384</v>
          </cell>
          <cell r="BL22">
            <v>394.34</v>
          </cell>
          <cell r="BM22">
            <v>21.91</v>
          </cell>
          <cell r="BN22">
            <v>1069.3399999999999</v>
          </cell>
          <cell r="BO22">
            <v>511.23</v>
          </cell>
          <cell r="BP22">
            <v>533.54</v>
          </cell>
          <cell r="BQ22">
            <v>24.58</v>
          </cell>
          <cell r="BR22">
            <v>766.68742243186409</v>
          </cell>
          <cell r="BS22">
            <v>450.82</v>
          </cell>
          <cell r="BT22">
            <v>315.87</v>
          </cell>
          <cell r="BU22">
            <v>0</v>
          </cell>
          <cell r="BV22">
            <v>403.86</v>
          </cell>
          <cell r="BW22">
            <v>207.99</v>
          </cell>
          <cell r="BX22">
            <v>195.87</v>
          </cell>
          <cell r="BY22">
            <v>0</v>
          </cell>
        </row>
        <row r="23">
          <cell r="A23">
            <v>39387</v>
          </cell>
          <cell r="B23">
            <v>726.69</v>
          </cell>
          <cell r="C23">
            <v>331.55</v>
          </cell>
          <cell r="D23">
            <v>355.25</v>
          </cell>
          <cell r="E23">
            <v>39.89</v>
          </cell>
          <cell r="F23">
            <v>683.73</v>
          </cell>
          <cell r="G23">
            <v>279.54000000000002</v>
          </cell>
          <cell r="H23">
            <v>393.58</v>
          </cell>
          <cell r="I23">
            <v>10.61</v>
          </cell>
          <cell r="J23">
            <v>649.39</v>
          </cell>
          <cell r="K23">
            <v>262.64999999999998</v>
          </cell>
          <cell r="L23">
            <v>377.2</v>
          </cell>
          <cell r="M23">
            <v>9.5399999999999991</v>
          </cell>
          <cell r="N23">
            <v>501.23</v>
          </cell>
          <cell r="O23">
            <v>225.75</v>
          </cell>
          <cell r="P23">
            <v>265.58999999999997</v>
          </cell>
          <cell r="Q23">
            <v>9.89</v>
          </cell>
          <cell r="R23">
            <v>895.64</v>
          </cell>
          <cell r="S23">
            <v>468.83</v>
          </cell>
          <cell r="T23">
            <v>389.37</v>
          </cell>
          <cell r="U23">
            <v>37.450000000000003</v>
          </cell>
          <cell r="V23">
            <v>845.39</v>
          </cell>
          <cell r="W23">
            <v>414.43</v>
          </cell>
          <cell r="X23">
            <v>386.05</v>
          </cell>
          <cell r="Y23">
            <v>44.91</v>
          </cell>
          <cell r="Z23">
            <v>740.02</v>
          </cell>
          <cell r="AA23">
            <v>373.05</v>
          </cell>
          <cell r="AB23">
            <v>346.25</v>
          </cell>
          <cell r="AC23">
            <v>20.72</v>
          </cell>
          <cell r="AD23">
            <v>719.46</v>
          </cell>
          <cell r="AE23">
            <v>359.11</v>
          </cell>
          <cell r="AF23">
            <v>343.21</v>
          </cell>
          <cell r="AG23">
            <v>17.149999999999999</v>
          </cell>
          <cell r="AH23">
            <v>1120.56</v>
          </cell>
          <cell r="AI23">
            <v>508.81</v>
          </cell>
          <cell r="AJ23">
            <v>576.35</v>
          </cell>
          <cell r="AK23">
            <v>35.4</v>
          </cell>
          <cell r="AL23">
            <v>904.9</v>
          </cell>
          <cell r="AM23">
            <v>393.19</v>
          </cell>
          <cell r="AN23">
            <v>487.28</v>
          </cell>
          <cell r="AO23">
            <v>24.43</v>
          </cell>
          <cell r="AP23">
            <v>932.31</v>
          </cell>
          <cell r="AQ23">
            <v>441.94</v>
          </cell>
          <cell r="AR23">
            <v>469.18</v>
          </cell>
          <cell r="AS23">
            <v>21.19</v>
          </cell>
          <cell r="AT23">
            <v>855.55</v>
          </cell>
          <cell r="AU23">
            <v>417.08</v>
          </cell>
          <cell r="AV23">
            <v>410.71</v>
          </cell>
          <cell r="AW23">
            <v>27.76</v>
          </cell>
          <cell r="AX23">
            <v>729.13</v>
          </cell>
          <cell r="AY23">
            <v>375.05</v>
          </cell>
          <cell r="AZ23">
            <v>332.16</v>
          </cell>
          <cell r="BA23">
            <v>21.91</v>
          </cell>
          <cell r="BB23">
            <v>975.88</v>
          </cell>
          <cell r="BC23">
            <v>499.11</v>
          </cell>
          <cell r="BD23">
            <v>452.19</v>
          </cell>
          <cell r="BE23">
            <v>24.58</v>
          </cell>
          <cell r="BF23">
            <v>926.96144670943386</v>
          </cell>
          <cell r="BG23">
            <v>421.02</v>
          </cell>
          <cell r="BH23">
            <v>478.18</v>
          </cell>
          <cell r="BI23">
            <v>27.76</v>
          </cell>
          <cell r="BJ23">
            <v>805.74</v>
          </cell>
          <cell r="BK23">
            <v>385.03</v>
          </cell>
          <cell r="BL23">
            <v>398.79</v>
          </cell>
          <cell r="BM23">
            <v>21.91</v>
          </cell>
          <cell r="BN23">
            <v>1076.6500000000001</v>
          </cell>
          <cell r="BO23">
            <v>512.6</v>
          </cell>
          <cell r="BP23">
            <v>539.47</v>
          </cell>
          <cell r="BQ23">
            <v>24.58</v>
          </cell>
          <cell r="BR23">
            <v>772.42</v>
          </cell>
          <cell r="BS23">
            <v>452.03</v>
          </cell>
          <cell r="BT23">
            <v>320.39</v>
          </cell>
          <cell r="BU23">
            <v>0</v>
          </cell>
          <cell r="BV23">
            <v>407.41</v>
          </cell>
          <cell r="BW23">
            <v>208.55</v>
          </cell>
          <cell r="BX23">
            <v>198.86</v>
          </cell>
          <cell r="BY23">
            <v>0</v>
          </cell>
        </row>
        <row r="24">
          <cell r="A24">
            <v>39417</v>
          </cell>
          <cell r="B24">
            <v>734.14</v>
          </cell>
          <cell r="C24">
            <v>332.5</v>
          </cell>
          <cell r="D24">
            <v>360.78</v>
          </cell>
          <cell r="E24">
            <v>40.86</v>
          </cell>
          <cell r="F24">
            <v>691.92</v>
          </cell>
          <cell r="G24">
            <v>280.33999999999997</v>
          </cell>
          <cell r="H24">
            <v>400.72</v>
          </cell>
          <cell r="I24">
            <v>10.86</v>
          </cell>
          <cell r="J24">
            <v>657.43</v>
          </cell>
          <cell r="K24">
            <v>263.39999999999998</v>
          </cell>
          <cell r="L24">
            <v>384.25</v>
          </cell>
          <cell r="M24">
            <v>9.7799999999999994</v>
          </cell>
          <cell r="N24">
            <v>506.86</v>
          </cell>
          <cell r="O24">
            <v>226.4</v>
          </cell>
          <cell r="P24">
            <v>270.33</v>
          </cell>
          <cell r="Q24">
            <v>10.130000000000001</v>
          </cell>
          <cell r="R24">
            <v>900.07</v>
          </cell>
          <cell r="S24">
            <v>470.17</v>
          </cell>
          <cell r="T24">
            <v>391.53</v>
          </cell>
          <cell r="U24">
            <v>38.369999999999997</v>
          </cell>
          <cell r="V24">
            <v>850.63</v>
          </cell>
          <cell r="W24">
            <v>415.62</v>
          </cell>
          <cell r="X24">
            <v>389</v>
          </cell>
          <cell r="Y24">
            <v>46</v>
          </cell>
          <cell r="Z24">
            <v>744.36</v>
          </cell>
          <cell r="AA24">
            <v>374.12</v>
          </cell>
          <cell r="AB24">
            <v>349.01</v>
          </cell>
          <cell r="AC24">
            <v>21.22</v>
          </cell>
          <cell r="AD24">
            <v>723.43</v>
          </cell>
          <cell r="AE24">
            <v>360.14</v>
          </cell>
          <cell r="AF24">
            <v>345.73</v>
          </cell>
          <cell r="AG24">
            <v>17.559999999999999</v>
          </cell>
          <cell r="AH24">
            <v>1124.6500000000001</v>
          </cell>
          <cell r="AI24">
            <v>510.27</v>
          </cell>
          <cell r="AJ24">
            <v>578.12</v>
          </cell>
          <cell r="AK24">
            <v>36.270000000000003</v>
          </cell>
          <cell r="AL24">
            <v>909.06</v>
          </cell>
          <cell r="AM24">
            <v>394.32</v>
          </cell>
          <cell r="AN24">
            <v>489.71</v>
          </cell>
          <cell r="AO24">
            <v>25.03</v>
          </cell>
          <cell r="AP24">
            <v>937.73</v>
          </cell>
          <cell r="AQ24">
            <v>443.21</v>
          </cell>
          <cell r="AR24">
            <v>472.81</v>
          </cell>
          <cell r="AS24">
            <v>21.71</v>
          </cell>
          <cell r="AT24">
            <v>859.6</v>
          </cell>
          <cell r="AU24">
            <v>418.28</v>
          </cell>
          <cell r="AV24">
            <v>412.89</v>
          </cell>
          <cell r="AW24">
            <v>28.44</v>
          </cell>
          <cell r="AX24">
            <v>733.41</v>
          </cell>
          <cell r="AY24">
            <v>376.13</v>
          </cell>
          <cell r="AZ24">
            <v>334.83</v>
          </cell>
          <cell r="BA24">
            <v>22.45</v>
          </cell>
          <cell r="BB24">
            <v>981.22</v>
          </cell>
          <cell r="BC24">
            <v>500.54</v>
          </cell>
          <cell r="BD24">
            <v>455.5</v>
          </cell>
          <cell r="BE24">
            <v>25.18</v>
          </cell>
          <cell r="BF24">
            <v>930.42</v>
          </cell>
          <cell r="BG24">
            <v>422.23</v>
          </cell>
          <cell r="BH24">
            <v>479.75</v>
          </cell>
          <cell r="BI24">
            <v>28.44</v>
          </cell>
          <cell r="BJ24">
            <v>810.07</v>
          </cell>
          <cell r="BK24">
            <v>386.14</v>
          </cell>
          <cell r="BL24">
            <v>401.48</v>
          </cell>
          <cell r="BM24">
            <v>22.45</v>
          </cell>
          <cell r="BN24">
            <v>1082.05</v>
          </cell>
          <cell r="BO24">
            <v>514.07000000000005</v>
          </cell>
          <cell r="BP24">
            <v>542.79999999999995</v>
          </cell>
          <cell r="BQ24">
            <v>25.18</v>
          </cell>
          <cell r="BR24">
            <v>777.76</v>
          </cell>
          <cell r="BS24">
            <v>453.33</v>
          </cell>
          <cell r="BT24">
            <v>324.43</v>
          </cell>
          <cell r="BU24">
            <v>0</v>
          </cell>
          <cell r="BV24">
            <v>411.13</v>
          </cell>
          <cell r="BW24">
            <v>209.15</v>
          </cell>
          <cell r="BX24">
            <v>201.98</v>
          </cell>
          <cell r="BY24">
            <v>0</v>
          </cell>
        </row>
        <row r="25">
          <cell r="A25">
            <v>39448</v>
          </cell>
          <cell r="B25">
            <v>736.61</v>
          </cell>
          <cell r="C25">
            <v>331.83</v>
          </cell>
          <cell r="D25">
            <v>363.92</v>
          </cell>
          <cell r="E25">
            <v>40.86</v>
          </cell>
          <cell r="F25">
            <v>695.1</v>
          </cell>
          <cell r="G25">
            <v>279.77</v>
          </cell>
          <cell r="H25">
            <v>404.47</v>
          </cell>
          <cell r="I25">
            <v>10.86</v>
          </cell>
          <cell r="J25">
            <v>660.53</v>
          </cell>
          <cell r="K25">
            <v>262.86</v>
          </cell>
          <cell r="L25">
            <v>387.89</v>
          </cell>
          <cell r="M25">
            <v>9.7799999999999994</v>
          </cell>
          <cell r="N25">
            <v>509.45</v>
          </cell>
          <cell r="O25">
            <v>225.94</v>
          </cell>
          <cell r="P25">
            <v>273.38</v>
          </cell>
          <cell r="Q25">
            <v>10.130000000000001</v>
          </cell>
          <cell r="R25">
            <v>900.62</v>
          </cell>
          <cell r="S25">
            <v>469.19</v>
          </cell>
          <cell r="T25">
            <v>393.07</v>
          </cell>
          <cell r="U25">
            <v>38.369999999999997</v>
          </cell>
          <cell r="V25">
            <v>851.18</v>
          </cell>
          <cell r="W25">
            <v>414.75</v>
          </cell>
          <cell r="X25">
            <v>390.43</v>
          </cell>
          <cell r="Y25">
            <v>46</v>
          </cell>
          <cell r="Z25">
            <v>744.86</v>
          </cell>
          <cell r="AA25">
            <v>373.34</v>
          </cell>
          <cell r="AB25">
            <v>350.3</v>
          </cell>
          <cell r="AC25">
            <v>21.22</v>
          </cell>
          <cell r="AD25">
            <v>723.69</v>
          </cell>
          <cell r="AE25">
            <v>359.38</v>
          </cell>
          <cell r="AF25">
            <v>346.74</v>
          </cell>
          <cell r="AG25">
            <v>17.559999999999999</v>
          </cell>
          <cell r="AH25">
            <v>1123.8</v>
          </cell>
          <cell r="AI25">
            <v>509.2</v>
          </cell>
          <cell r="AJ25">
            <v>578.34</v>
          </cell>
          <cell r="AK25">
            <v>36.270000000000003</v>
          </cell>
          <cell r="AL25">
            <v>908.76</v>
          </cell>
          <cell r="AM25">
            <v>393.5</v>
          </cell>
          <cell r="AN25">
            <v>490.24</v>
          </cell>
          <cell r="AO25">
            <v>25.03</v>
          </cell>
          <cell r="AP25">
            <v>939.07</v>
          </cell>
          <cell r="AQ25">
            <v>442.28</v>
          </cell>
          <cell r="AR25">
            <v>475.08</v>
          </cell>
          <cell r="AS25">
            <v>21.71</v>
          </cell>
          <cell r="AT25">
            <v>858.91</v>
          </cell>
          <cell r="AU25">
            <v>417.39</v>
          </cell>
          <cell r="AV25">
            <v>413.07</v>
          </cell>
          <cell r="AW25">
            <v>28.44</v>
          </cell>
          <cell r="AX25">
            <v>733.87</v>
          </cell>
          <cell r="AY25">
            <v>375.34</v>
          </cell>
          <cell r="AZ25">
            <v>336.08</v>
          </cell>
          <cell r="BA25">
            <v>22.45</v>
          </cell>
          <cell r="BB25">
            <v>981.71</v>
          </cell>
          <cell r="BC25">
            <v>499.49</v>
          </cell>
          <cell r="BD25">
            <v>457.04</v>
          </cell>
          <cell r="BE25">
            <v>25.18</v>
          </cell>
          <cell r="BF25">
            <v>928.49</v>
          </cell>
          <cell r="BG25">
            <v>421.34</v>
          </cell>
          <cell r="BH25">
            <v>478.71</v>
          </cell>
          <cell r="BI25">
            <v>28.44</v>
          </cell>
          <cell r="BJ25">
            <v>808.73</v>
          </cell>
          <cell r="BK25">
            <v>385.33</v>
          </cell>
          <cell r="BL25">
            <v>400.96</v>
          </cell>
          <cell r="BM25">
            <v>22.45</v>
          </cell>
          <cell r="BN25">
            <v>1080.33</v>
          </cell>
          <cell r="BO25">
            <v>512.99</v>
          </cell>
          <cell r="BP25">
            <v>542.16</v>
          </cell>
          <cell r="BQ25">
            <v>25.18</v>
          </cell>
          <cell r="BR25">
            <v>780.26</v>
          </cell>
          <cell r="BS25">
            <v>452.37</v>
          </cell>
          <cell r="BT25">
            <v>327.9</v>
          </cell>
          <cell r="BU25">
            <v>0</v>
          </cell>
          <cell r="BV25">
            <v>413.13</v>
          </cell>
          <cell r="BW25">
            <v>208.71</v>
          </cell>
          <cell r="BX25">
            <v>204.42</v>
          </cell>
          <cell r="BY25">
            <v>0</v>
          </cell>
        </row>
        <row r="26">
          <cell r="A26">
            <v>39479</v>
          </cell>
          <cell r="B26">
            <v>739.63</v>
          </cell>
          <cell r="C26">
            <v>332.18</v>
          </cell>
          <cell r="D26">
            <v>366.59</v>
          </cell>
          <cell r="E26">
            <v>40.86</v>
          </cell>
          <cell r="F26">
            <v>699.2</v>
          </cell>
          <cell r="G26">
            <v>280.07</v>
          </cell>
          <cell r="H26">
            <v>408.27</v>
          </cell>
          <cell r="I26">
            <v>10.86</v>
          </cell>
          <cell r="J26">
            <v>664.73</v>
          </cell>
          <cell r="K26">
            <v>263.14</v>
          </cell>
          <cell r="L26">
            <v>391.81</v>
          </cell>
          <cell r="M26">
            <v>9.7799999999999994</v>
          </cell>
          <cell r="N26">
            <v>512.77</v>
          </cell>
          <cell r="O26">
            <v>226.18</v>
          </cell>
          <cell r="P26">
            <v>276.45999999999998</v>
          </cell>
          <cell r="Q26">
            <v>10.130000000000001</v>
          </cell>
          <cell r="R26">
            <v>902.4</v>
          </cell>
          <cell r="S26">
            <v>469.69</v>
          </cell>
          <cell r="T26">
            <v>394.35</v>
          </cell>
          <cell r="U26">
            <v>38.369999999999997</v>
          </cell>
          <cell r="V26">
            <v>854.39</v>
          </cell>
          <cell r="W26">
            <v>415.19</v>
          </cell>
          <cell r="X26">
            <v>393.19</v>
          </cell>
          <cell r="Y26">
            <v>46</v>
          </cell>
          <cell r="Z26">
            <v>747.7</v>
          </cell>
          <cell r="AA26">
            <v>373.74</v>
          </cell>
          <cell r="AB26">
            <v>352.74</v>
          </cell>
          <cell r="AC26">
            <v>21.22</v>
          </cell>
          <cell r="AD26">
            <v>726.64</v>
          </cell>
          <cell r="AE26">
            <v>359.77</v>
          </cell>
          <cell r="AF26">
            <v>349.31</v>
          </cell>
          <cell r="AG26">
            <v>17.559999999999999</v>
          </cell>
          <cell r="AH26">
            <v>1125.8599999999999</v>
          </cell>
          <cell r="AI26">
            <v>509.74</v>
          </cell>
          <cell r="AJ26">
            <v>579.85</v>
          </cell>
          <cell r="AK26">
            <v>36.270000000000003</v>
          </cell>
          <cell r="AL26">
            <v>911.4</v>
          </cell>
          <cell r="AM26">
            <v>393.92</v>
          </cell>
          <cell r="AN26">
            <v>492.45</v>
          </cell>
          <cell r="AO26">
            <v>25.03</v>
          </cell>
          <cell r="AP26">
            <v>942.55</v>
          </cell>
          <cell r="AQ26">
            <v>442.75</v>
          </cell>
          <cell r="AR26">
            <v>478.09</v>
          </cell>
          <cell r="AS26">
            <v>21.71</v>
          </cell>
          <cell r="AT26">
            <v>863.22</v>
          </cell>
          <cell r="AU26">
            <v>417.84</v>
          </cell>
          <cell r="AV26">
            <v>416.95</v>
          </cell>
          <cell r="AW26">
            <v>28.44</v>
          </cell>
          <cell r="AX26">
            <v>737.7</v>
          </cell>
          <cell r="AY26">
            <v>375.74</v>
          </cell>
          <cell r="AZ26">
            <v>339.51</v>
          </cell>
          <cell r="BA26">
            <v>22.45</v>
          </cell>
          <cell r="BB26">
            <v>986.67</v>
          </cell>
          <cell r="BC26">
            <v>500.02</v>
          </cell>
          <cell r="BD26">
            <v>461.46</v>
          </cell>
          <cell r="BE26">
            <v>25.18</v>
          </cell>
          <cell r="BF26">
            <v>932.13</v>
          </cell>
          <cell r="BG26">
            <v>421.79</v>
          </cell>
          <cell r="BH26">
            <v>481.9</v>
          </cell>
          <cell r="BI26">
            <v>28.44</v>
          </cell>
          <cell r="BJ26">
            <v>811.72</v>
          </cell>
          <cell r="BK26">
            <v>385.74</v>
          </cell>
          <cell r="BL26">
            <v>403.53</v>
          </cell>
          <cell r="BM26">
            <v>22.45</v>
          </cell>
          <cell r="BN26">
            <v>1084.3</v>
          </cell>
          <cell r="BO26">
            <v>513.54</v>
          </cell>
          <cell r="BP26">
            <v>545.58000000000004</v>
          </cell>
          <cell r="BQ26">
            <v>25.18</v>
          </cell>
          <cell r="BR26">
            <v>783.91</v>
          </cell>
          <cell r="BS26">
            <v>452.85</v>
          </cell>
          <cell r="BT26">
            <v>331.06</v>
          </cell>
          <cell r="BU26">
            <v>0</v>
          </cell>
          <cell r="BV26">
            <v>416.22</v>
          </cell>
          <cell r="BW26">
            <v>208.93</v>
          </cell>
          <cell r="BX26">
            <v>207.29</v>
          </cell>
          <cell r="BY26">
            <v>0</v>
          </cell>
        </row>
        <row r="27">
          <cell r="A27">
            <v>39508</v>
          </cell>
          <cell r="B27">
            <v>744.99</v>
          </cell>
          <cell r="C27">
            <v>332.41</v>
          </cell>
          <cell r="D27">
            <v>371.72</v>
          </cell>
          <cell r="E27">
            <v>40.86</v>
          </cell>
          <cell r="F27">
            <v>707.63</v>
          </cell>
          <cell r="G27">
            <v>280.26</v>
          </cell>
          <cell r="H27">
            <v>416.5</v>
          </cell>
          <cell r="I27">
            <v>10.86</v>
          </cell>
          <cell r="J27">
            <v>673.06</v>
          </cell>
          <cell r="K27">
            <v>263.32</v>
          </cell>
          <cell r="L27">
            <v>399.97</v>
          </cell>
          <cell r="M27">
            <v>9.7799999999999994</v>
          </cell>
          <cell r="N27">
            <v>517.41</v>
          </cell>
          <cell r="O27">
            <v>226.33</v>
          </cell>
          <cell r="P27">
            <v>280.95</v>
          </cell>
          <cell r="Q27">
            <v>10.130000000000001</v>
          </cell>
          <cell r="R27">
            <v>902.25</v>
          </cell>
          <cell r="S27">
            <v>470.01</v>
          </cell>
          <cell r="T27">
            <v>393.88</v>
          </cell>
          <cell r="U27">
            <v>38.369999999999997</v>
          </cell>
          <cell r="V27">
            <v>856.36</v>
          </cell>
          <cell r="W27">
            <v>415.48</v>
          </cell>
          <cell r="X27">
            <v>394.88</v>
          </cell>
          <cell r="Y27">
            <v>46</v>
          </cell>
          <cell r="Z27">
            <v>749.17</v>
          </cell>
          <cell r="AA27">
            <v>373.99</v>
          </cell>
          <cell r="AB27">
            <v>353.95</v>
          </cell>
          <cell r="AC27">
            <v>21.22</v>
          </cell>
          <cell r="AD27">
            <v>728.01</v>
          </cell>
          <cell r="AE27">
            <v>360.01</v>
          </cell>
          <cell r="AF27">
            <v>350.44</v>
          </cell>
          <cell r="AG27">
            <v>17.559999999999999</v>
          </cell>
          <cell r="AH27">
            <v>1124.4000000000001</v>
          </cell>
          <cell r="AI27">
            <v>510.09</v>
          </cell>
          <cell r="AJ27">
            <v>578.04</v>
          </cell>
          <cell r="AK27">
            <v>36.270000000000003</v>
          </cell>
          <cell r="AL27">
            <v>912.12</v>
          </cell>
          <cell r="AM27">
            <v>394.19</v>
          </cell>
          <cell r="AN27">
            <v>492.91</v>
          </cell>
          <cell r="AO27">
            <v>25.03</v>
          </cell>
          <cell r="AP27">
            <v>944.68</v>
          </cell>
          <cell r="AQ27">
            <v>443.05</v>
          </cell>
          <cell r="AR27">
            <v>479.92</v>
          </cell>
          <cell r="AS27">
            <v>21.71</v>
          </cell>
          <cell r="AT27">
            <v>865.07</v>
          </cell>
          <cell r="AU27">
            <v>418.12</v>
          </cell>
          <cell r="AV27">
            <v>418.51</v>
          </cell>
          <cell r="AW27">
            <v>28.44</v>
          </cell>
          <cell r="AX27">
            <v>739.33</v>
          </cell>
          <cell r="AY27">
            <v>375.99</v>
          </cell>
          <cell r="AZ27">
            <v>340.88</v>
          </cell>
          <cell r="BA27">
            <v>22.45</v>
          </cell>
          <cell r="BB27">
            <v>988.76</v>
          </cell>
          <cell r="BC27">
            <v>500.36</v>
          </cell>
          <cell r="BD27">
            <v>463.22</v>
          </cell>
          <cell r="BE27">
            <v>25.18</v>
          </cell>
          <cell r="BF27">
            <v>933.68</v>
          </cell>
          <cell r="BG27">
            <v>422.08</v>
          </cell>
          <cell r="BH27">
            <v>483.17</v>
          </cell>
          <cell r="BI27">
            <v>28.44</v>
          </cell>
          <cell r="BJ27">
            <v>812.79</v>
          </cell>
          <cell r="BK27">
            <v>386</v>
          </cell>
          <cell r="BL27">
            <v>404.34</v>
          </cell>
          <cell r="BM27">
            <v>22.45</v>
          </cell>
          <cell r="BN27">
            <v>1085.6500000000001</v>
          </cell>
          <cell r="BO27">
            <v>513.89</v>
          </cell>
          <cell r="BP27">
            <v>546.58000000000004</v>
          </cell>
          <cell r="BQ27">
            <v>25.18</v>
          </cell>
          <cell r="BR27">
            <v>787.99</v>
          </cell>
          <cell r="BS27">
            <v>453.16</v>
          </cell>
          <cell r="BT27">
            <v>334.84</v>
          </cell>
          <cell r="BU27">
            <v>0</v>
          </cell>
          <cell r="BV27">
            <v>419.19</v>
          </cell>
          <cell r="BW27">
            <v>209.07</v>
          </cell>
          <cell r="BX27">
            <v>210.11</v>
          </cell>
          <cell r="BY27">
            <v>0</v>
          </cell>
        </row>
        <row r="28">
          <cell r="A28">
            <v>39539</v>
          </cell>
          <cell r="B28">
            <v>748.45</v>
          </cell>
          <cell r="C28">
            <v>332.63</v>
          </cell>
          <cell r="D28">
            <v>375.66</v>
          </cell>
          <cell r="E28">
            <v>40.17</v>
          </cell>
          <cell r="F28">
            <v>712.07</v>
          </cell>
          <cell r="G28">
            <v>280.44</v>
          </cell>
          <cell r="H28">
            <v>420.95</v>
          </cell>
          <cell r="I28">
            <v>10.68</v>
          </cell>
          <cell r="J28">
            <v>677.22</v>
          </cell>
          <cell r="K28">
            <v>263.5</v>
          </cell>
          <cell r="L28">
            <v>404.12</v>
          </cell>
          <cell r="M28">
            <v>9.61</v>
          </cell>
          <cell r="N28">
            <v>519.9</v>
          </cell>
          <cell r="O28">
            <v>226.48</v>
          </cell>
          <cell r="P28">
            <v>283.45999999999998</v>
          </cell>
          <cell r="Q28">
            <v>9.9600000000000009</v>
          </cell>
          <cell r="R28">
            <v>905.36</v>
          </cell>
          <cell r="S28">
            <v>470.32</v>
          </cell>
          <cell r="T28">
            <v>397.32</v>
          </cell>
          <cell r="U28">
            <v>37.71</v>
          </cell>
          <cell r="V28">
            <v>859.2</v>
          </cell>
          <cell r="W28">
            <v>415.75</v>
          </cell>
          <cell r="X28">
            <v>398.22</v>
          </cell>
          <cell r="Y28">
            <v>45.22</v>
          </cell>
          <cell r="Z28">
            <v>752.24</v>
          </cell>
          <cell r="AA28">
            <v>374.24</v>
          </cell>
          <cell r="AB28">
            <v>357.14</v>
          </cell>
          <cell r="AC28">
            <v>20.86</v>
          </cell>
          <cell r="AD28">
            <v>730.96</v>
          </cell>
          <cell r="AE28">
            <v>360.25</v>
          </cell>
          <cell r="AF28">
            <v>353.44</v>
          </cell>
          <cell r="AG28">
            <v>17.27</v>
          </cell>
          <cell r="AH28">
            <v>1129.6099999999999</v>
          </cell>
          <cell r="AI28">
            <v>510.43</v>
          </cell>
          <cell r="AJ28">
            <v>583.53</v>
          </cell>
          <cell r="AK28">
            <v>35.65</v>
          </cell>
          <cell r="AL28">
            <v>916.42</v>
          </cell>
          <cell r="AM28">
            <v>394.45</v>
          </cell>
          <cell r="AN28">
            <v>497.37</v>
          </cell>
          <cell r="AO28">
            <v>24.6</v>
          </cell>
          <cell r="AP28">
            <v>948.5</v>
          </cell>
          <cell r="AQ28">
            <v>443.34</v>
          </cell>
          <cell r="AR28">
            <v>483.81</v>
          </cell>
          <cell r="AS28">
            <v>21.34</v>
          </cell>
          <cell r="AT28">
            <v>868.2</v>
          </cell>
          <cell r="AU28">
            <v>418.4</v>
          </cell>
          <cell r="AV28">
            <v>421.85</v>
          </cell>
          <cell r="AW28">
            <v>27.95</v>
          </cell>
          <cell r="AX28">
            <v>742.1</v>
          </cell>
          <cell r="AY28">
            <v>376.24</v>
          </cell>
          <cell r="AZ28">
            <v>343.78</v>
          </cell>
          <cell r="BA28">
            <v>22.07</v>
          </cell>
          <cell r="BB28">
            <v>992.37</v>
          </cell>
          <cell r="BC28">
            <v>500.7</v>
          </cell>
          <cell r="BD28">
            <v>466.92</v>
          </cell>
          <cell r="BE28">
            <v>24.75</v>
          </cell>
          <cell r="BF28">
            <v>936.95</v>
          </cell>
          <cell r="BG28">
            <v>422.36</v>
          </cell>
          <cell r="BH28">
            <v>486.63</v>
          </cell>
          <cell r="BI28">
            <v>27.96</v>
          </cell>
          <cell r="BJ28">
            <v>815.71</v>
          </cell>
          <cell r="BK28">
            <v>386.26</v>
          </cell>
          <cell r="BL28">
            <v>407.39</v>
          </cell>
          <cell r="BM28">
            <v>22.07</v>
          </cell>
          <cell r="BN28">
            <v>1089.58</v>
          </cell>
          <cell r="BO28">
            <v>514.23</v>
          </cell>
          <cell r="BP28">
            <v>550.6</v>
          </cell>
          <cell r="BQ28">
            <v>24.75</v>
          </cell>
          <cell r="BR28">
            <v>791.04</v>
          </cell>
          <cell r="BS28">
            <v>453.46</v>
          </cell>
          <cell r="BT28">
            <v>337.59</v>
          </cell>
          <cell r="BU28">
            <v>0</v>
          </cell>
          <cell r="BV28">
            <v>421.41</v>
          </cell>
          <cell r="BW28">
            <v>209.21</v>
          </cell>
          <cell r="BX28">
            <v>212.19</v>
          </cell>
          <cell r="BY28">
            <v>0</v>
          </cell>
        </row>
        <row r="29">
          <cell r="A29">
            <v>39569</v>
          </cell>
          <cell r="B29">
            <v>767.68</v>
          </cell>
          <cell r="C29">
            <v>348.56</v>
          </cell>
          <cell r="D29">
            <v>378.16</v>
          </cell>
          <cell r="E29">
            <v>40.96</v>
          </cell>
          <cell r="F29">
            <v>729.63</v>
          </cell>
          <cell r="G29">
            <v>293.79000000000002</v>
          </cell>
          <cell r="H29">
            <v>424.94</v>
          </cell>
          <cell r="I29">
            <v>10.89</v>
          </cell>
          <cell r="J29">
            <v>694.17</v>
          </cell>
          <cell r="K29">
            <v>276.05</v>
          </cell>
          <cell r="L29">
            <v>408.31</v>
          </cell>
          <cell r="M29">
            <v>9.8000000000000007</v>
          </cell>
          <cell r="N29">
            <v>532.96</v>
          </cell>
          <cell r="O29">
            <v>237.34</v>
          </cell>
          <cell r="P29">
            <v>285.47000000000003</v>
          </cell>
          <cell r="Q29">
            <v>10.16</v>
          </cell>
          <cell r="R29">
            <v>930.04</v>
          </cell>
          <cell r="S29">
            <v>491.94</v>
          </cell>
          <cell r="T29">
            <v>399.64</v>
          </cell>
          <cell r="U29">
            <v>38.46</v>
          </cell>
          <cell r="V29">
            <v>882.49</v>
          </cell>
          <cell r="W29">
            <v>434.88</v>
          </cell>
          <cell r="X29">
            <v>401.49</v>
          </cell>
          <cell r="Y29">
            <v>46.12</v>
          </cell>
          <cell r="Z29">
            <v>772.7</v>
          </cell>
          <cell r="AA29">
            <v>391.4</v>
          </cell>
          <cell r="AB29">
            <v>360.02</v>
          </cell>
          <cell r="AC29">
            <v>21.28</v>
          </cell>
          <cell r="AD29">
            <v>750.78</v>
          </cell>
          <cell r="AE29">
            <v>376.75</v>
          </cell>
          <cell r="AF29">
            <v>356.43</v>
          </cell>
          <cell r="AG29">
            <v>17.61</v>
          </cell>
          <cell r="AH29">
            <v>1154.06</v>
          </cell>
          <cell r="AI29">
            <v>533.88</v>
          </cell>
          <cell r="AJ29">
            <v>583.82000000000005</v>
          </cell>
          <cell r="AK29">
            <v>36.36</v>
          </cell>
          <cell r="AL29">
            <v>936.49</v>
          </cell>
          <cell r="AM29">
            <v>412.63</v>
          </cell>
          <cell r="AN29">
            <v>498.77</v>
          </cell>
          <cell r="AO29">
            <v>25.09</v>
          </cell>
          <cell r="AP29">
            <v>974.4</v>
          </cell>
          <cell r="AQ29">
            <v>463.77</v>
          </cell>
          <cell r="AR29">
            <v>488.87</v>
          </cell>
          <cell r="AS29">
            <v>21.76</v>
          </cell>
          <cell r="AT29">
            <v>892.23</v>
          </cell>
          <cell r="AU29">
            <v>437.52</v>
          </cell>
          <cell r="AV29">
            <v>426.21</v>
          </cell>
          <cell r="AW29">
            <v>28.51</v>
          </cell>
          <cell r="AX29">
            <v>763.1</v>
          </cell>
          <cell r="AY29">
            <v>393.52</v>
          </cell>
          <cell r="AZ29">
            <v>347.07</v>
          </cell>
          <cell r="BA29">
            <v>22.51</v>
          </cell>
          <cell r="BB29">
            <v>1020.45</v>
          </cell>
          <cell r="BC29">
            <v>523.71</v>
          </cell>
          <cell r="BD29">
            <v>471.49</v>
          </cell>
          <cell r="BE29">
            <v>25.24</v>
          </cell>
          <cell r="BF29">
            <v>962.04</v>
          </cell>
          <cell r="BG29">
            <v>441.65</v>
          </cell>
          <cell r="BH29">
            <v>491.88</v>
          </cell>
          <cell r="BI29">
            <v>28.51</v>
          </cell>
          <cell r="BJ29">
            <v>837.61</v>
          </cell>
          <cell r="BK29">
            <v>404.03</v>
          </cell>
          <cell r="BL29">
            <v>411.08</v>
          </cell>
          <cell r="BM29">
            <v>22.51</v>
          </cell>
          <cell r="BN29">
            <v>1118.68</v>
          </cell>
          <cell r="BO29">
            <v>537.91999999999996</v>
          </cell>
          <cell r="BP29">
            <v>555.52</v>
          </cell>
          <cell r="BQ29">
            <v>25.24</v>
          </cell>
          <cell r="BR29">
            <v>816.03</v>
          </cell>
          <cell r="BS29">
            <v>473.97</v>
          </cell>
          <cell r="BT29">
            <v>342.05</v>
          </cell>
          <cell r="BU29">
            <v>0</v>
          </cell>
          <cell r="BV29">
            <v>432.67</v>
          </cell>
          <cell r="BW29">
            <v>218.83</v>
          </cell>
          <cell r="BX29">
            <v>213.84</v>
          </cell>
          <cell r="BY29">
            <v>0</v>
          </cell>
        </row>
        <row r="30">
          <cell r="A30">
            <v>39600</v>
          </cell>
          <cell r="B30">
            <v>782.65</v>
          </cell>
          <cell r="C30">
            <v>358.4</v>
          </cell>
          <cell r="D30">
            <v>383.16</v>
          </cell>
          <cell r="E30">
            <v>41.09</v>
          </cell>
          <cell r="F30">
            <v>744.27</v>
          </cell>
          <cell r="G30">
            <v>302.10000000000002</v>
          </cell>
          <cell r="H30">
            <v>431.24</v>
          </cell>
          <cell r="I30">
            <v>10.93</v>
          </cell>
          <cell r="J30">
            <v>708.64492183222649</v>
          </cell>
          <cell r="K30">
            <v>283.86</v>
          </cell>
          <cell r="L30">
            <v>414.95</v>
          </cell>
          <cell r="M30">
            <v>9.83</v>
          </cell>
          <cell r="N30">
            <v>545.03</v>
          </cell>
          <cell r="O30">
            <v>244.04</v>
          </cell>
          <cell r="P30">
            <v>290.81</v>
          </cell>
          <cell r="Q30">
            <v>10.19</v>
          </cell>
          <cell r="R30">
            <v>948.29</v>
          </cell>
          <cell r="S30">
            <v>506.02</v>
          </cell>
          <cell r="T30">
            <v>403.69</v>
          </cell>
          <cell r="U30">
            <v>38.58</v>
          </cell>
          <cell r="V30">
            <v>901</v>
          </cell>
          <cell r="W30">
            <v>447.32</v>
          </cell>
          <cell r="X30">
            <v>407.41</v>
          </cell>
          <cell r="Y30">
            <v>46.27</v>
          </cell>
          <cell r="Z30">
            <v>789.21</v>
          </cell>
          <cell r="AA30">
            <v>402.61</v>
          </cell>
          <cell r="AB30">
            <v>365.26</v>
          </cell>
          <cell r="AC30">
            <v>21.34</v>
          </cell>
          <cell r="AD30">
            <v>766.95</v>
          </cell>
          <cell r="AE30">
            <v>387.54</v>
          </cell>
          <cell r="AF30">
            <v>361.75</v>
          </cell>
          <cell r="AG30">
            <v>17.66</v>
          </cell>
          <cell r="AH30">
            <v>1175.45</v>
          </cell>
          <cell r="AI30">
            <v>549.16</v>
          </cell>
          <cell r="AJ30">
            <v>589.82000000000005</v>
          </cell>
          <cell r="AK30">
            <v>36.479999999999997</v>
          </cell>
          <cell r="AL30">
            <v>955.11</v>
          </cell>
          <cell r="AM30">
            <v>424.43</v>
          </cell>
          <cell r="AN30">
            <v>505.51</v>
          </cell>
          <cell r="AO30">
            <v>25.17</v>
          </cell>
          <cell r="AP30">
            <v>996.74</v>
          </cell>
          <cell r="AQ30">
            <v>477.03</v>
          </cell>
          <cell r="AR30">
            <v>497.87</v>
          </cell>
          <cell r="AS30">
            <v>21.83</v>
          </cell>
          <cell r="AT30">
            <v>912.62</v>
          </cell>
          <cell r="AU30">
            <v>450.06</v>
          </cell>
          <cell r="AV30">
            <v>433.96</v>
          </cell>
          <cell r="AW30">
            <v>28.6</v>
          </cell>
          <cell r="AX30">
            <v>781.24</v>
          </cell>
          <cell r="AY30">
            <v>404.79</v>
          </cell>
          <cell r="AZ30">
            <v>353.87</v>
          </cell>
          <cell r="BA30">
            <v>22.58</v>
          </cell>
          <cell r="BB30">
            <v>1044.53</v>
          </cell>
          <cell r="BC30">
            <v>538.70000000000005</v>
          </cell>
          <cell r="BD30">
            <v>480.51</v>
          </cell>
          <cell r="BE30">
            <v>25.33</v>
          </cell>
          <cell r="BF30">
            <v>983.54</v>
          </cell>
          <cell r="BG30">
            <v>454.32</v>
          </cell>
          <cell r="BH30">
            <v>500.63</v>
          </cell>
          <cell r="BI30">
            <v>28.6</v>
          </cell>
          <cell r="BJ30">
            <v>857.8</v>
          </cell>
          <cell r="BK30">
            <v>415.59</v>
          </cell>
          <cell r="BL30">
            <v>419.64</v>
          </cell>
          <cell r="BM30">
            <v>22.58</v>
          </cell>
          <cell r="BN30">
            <v>1145.23</v>
          </cell>
          <cell r="BO30">
            <v>553.29999999999995</v>
          </cell>
          <cell r="BP30">
            <v>566.6</v>
          </cell>
          <cell r="BQ30">
            <v>25.32</v>
          </cell>
          <cell r="BR30">
            <v>832.93</v>
          </cell>
          <cell r="BS30">
            <v>487.6</v>
          </cell>
          <cell r="BT30">
            <v>345.33</v>
          </cell>
          <cell r="BU30">
            <v>0</v>
          </cell>
          <cell r="BV30">
            <v>443.76</v>
          </cell>
          <cell r="BW30">
            <v>225.09</v>
          </cell>
          <cell r="BX30">
            <v>218.67</v>
          </cell>
          <cell r="BY30">
            <v>0</v>
          </cell>
        </row>
        <row r="31">
          <cell r="A31">
            <v>39630</v>
          </cell>
          <cell r="B31">
            <v>787.91</v>
          </cell>
          <cell r="C31">
            <v>359.79</v>
          </cell>
          <cell r="D31">
            <v>386.41</v>
          </cell>
          <cell r="E31">
            <v>41.7</v>
          </cell>
          <cell r="F31">
            <v>749.47</v>
          </cell>
          <cell r="G31">
            <v>303.25</v>
          </cell>
          <cell r="H31">
            <v>435.13</v>
          </cell>
          <cell r="I31">
            <v>11.09</v>
          </cell>
          <cell r="J31">
            <v>713.65</v>
          </cell>
          <cell r="K31">
            <v>284.94</v>
          </cell>
          <cell r="L31">
            <v>418.73</v>
          </cell>
          <cell r="M31">
            <v>9.98</v>
          </cell>
          <cell r="N31">
            <v>548.88</v>
          </cell>
          <cell r="O31">
            <v>244.99</v>
          </cell>
          <cell r="P31">
            <v>293.55</v>
          </cell>
          <cell r="Q31">
            <v>10.34</v>
          </cell>
          <cell r="R31">
            <v>954.23</v>
          </cell>
          <cell r="S31">
            <v>507.67</v>
          </cell>
          <cell r="T31">
            <v>407.4</v>
          </cell>
          <cell r="U31">
            <v>39.159999999999997</v>
          </cell>
          <cell r="V31">
            <v>907.13</v>
          </cell>
          <cell r="W31">
            <v>448.79</v>
          </cell>
          <cell r="X31">
            <v>411.39</v>
          </cell>
          <cell r="Y31">
            <v>46.95</v>
          </cell>
          <cell r="Z31">
            <v>793.98</v>
          </cell>
          <cell r="AA31">
            <v>403.91</v>
          </cell>
          <cell r="AB31">
            <v>368.4</v>
          </cell>
          <cell r="AC31">
            <v>21.66</v>
          </cell>
          <cell r="AD31">
            <v>771.97</v>
          </cell>
          <cell r="AE31">
            <v>388.78</v>
          </cell>
          <cell r="AF31">
            <v>365.26</v>
          </cell>
          <cell r="AG31">
            <v>17.93</v>
          </cell>
          <cell r="AH31">
            <v>1183.8499999999999</v>
          </cell>
          <cell r="AI31">
            <v>550.95000000000005</v>
          </cell>
          <cell r="AJ31">
            <v>595.89</v>
          </cell>
          <cell r="AK31">
            <v>37.020000000000003</v>
          </cell>
          <cell r="AL31">
            <v>962.14</v>
          </cell>
          <cell r="AM31">
            <v>425.83</v>
          </cell>
          <cell r="AN31">
            <v>510.77</v>
          </cell>
          <cell r="AO31">
            <v>25.54</v>
          </cell>
          <cell r="AP31">
            <v>1003.6</v>
          </cell>
          <cell r="AQ31">
            <v>478.6</v>
          </cell>
          <cell r="AR31">
            <v>502.84</v>
          </cell>
          <cell r="AS31">
            <v>22.16</v>
          </cell>
          <cell r="AT31">
            <v>918.15</v>
          </cell>
          <cell r="AU31">
            <v>451.49</v>
          </cell>
          <cell r="AV31">
            <v>437.64</v>
          </cell>
          <cell r="AW31">
            <v>29.02</v>
          </cell>
          <cell r="AX31">
            <v>785.45</v>
          </cell>
          <cell r="AY31">
            <v>406.1</v>
          </cell>
          <cell r="AZ31">
            <v>356.44</v>
          </cell>
          <cell r="BA31">
            <v>22.91</v>
          </cell>
          <cell r="BB31">
            <v>1050.0999999999999</v>
          </cell>
          <cell r="BC31">
            <v>540.46</v>
          </cell>
          <cell r="BD31">
            <v>483.94</v>
          </cell>
          <cell r="BE31">
            <v>25.7</v>
          </cell>
          <cell r="BF31">
            <v>990.75</v>
          </cell>
          <cell r="BG31">
            <v>455.76</v>
          </cell>
          <cell r="BH31">
            <v>505.97</v>
          </cell>
          <cell r="BI31">
            <v>29.03</v>
          </cell>
          <cell r="BJ31">
            <v>863.3</v>
          </cell>
          <cell r="BK31">
            <v>416.95</v>
          </cell>
          <cell r="BL31">
            <v>423.44</v>
          </cell>
          <cell r="BM31">
            <v>22.91</v>
          </cell>
          <cell r="BN31">
            <v>1152.32</v>
          </cell>
          <cell r="BO31">
            <v>555.12</v>
          </cell>
          <cell r="BP31">
            <v>571.5</v>
          </cell>
          <cell r="BQ31">
            <v>25.7</v>
          </cell>
          <cell r="BR31">
            <v>835.09</v>
          </cell>
          <cell r="BS31">
            <v>489.08</v>
          </cell>
          <cell r="BT31">
            <v>346.02</v>
          </cell>
          <cell r="BU31">
            <v>0</v>
          </cell>
          <cell r="BV31">
            <v>445.73</v>
          </cell>
          <cell r="BW31">
            <v>225.82</v>
          </cell>
          <cell r="BX31">
            <v>219.91</v>
          </cell>
          <cell r="BY31">
            <v>0</v>
          </cell>
        </row>
        <row r="32">
          <cell r="A32">
            <v>39661</v>
          </cell>
          <cell r="B32">
            <v>799.05556571234592</v>
          </cell>
          <cell r="C32">
            <v>363.22</v>
          </cell>
          <cell r="D32">
            <v>394.38</v>
          </cell>
          <cell r="E32">
            <v>41.46</v>
          </cell>
          <cell r="F32">
            <v>761.63</v>
          </cell>
          <cell r="G32">
            <v>306.17</v>
          </cell>
          <cell r="H32">
            <v>444.43</v>
          </cell>
          <cell r="I32">
            <v>11.02</v>
          </cell>
          <cell r="J32">
            <v>725.84</v>
          </cell>
          <cell r="K32">
            <v>287.68</v>
          </cell>
          <cell r="L32">
            <v>428.24</v>
          </cell>
          <cell r="M32">
            <v>9.92</v>
          </cell>
          <cell r="N32">
            <v>557.35</v>
          </cell>
          <cell r="O32">
            <v>247.32</v>
          </cell>
          <cell r="P32">
            <v>299.76</v>
          </cell>
          <cell r="Q32">
            <v>10.28</v>
          </cell>
          <cell r="R32">
            <v>965.09</v>
          </cell>
          <cell r="S32">
            <v>512.88</v>
          </cell>
          <cell r="T32">
            <v>413.29</v>
          </cell>
          <cell r="U32">
            <v>38.92</v>
          </cell>
          <cell r="V32">
            <v>919.02</v>
          </cell>
          <cell r="W32">
            <v>453.39</v>
          </cell>
          <cell r="X32">
            <v>418.95</v>
          </cell>
          <cell r="Y32">
            <v>46.68</v>
          </cell>
          <cell r="Z32">
            <v>804.78</v>
          </cell>
          <cell r="AA32">
            <v>408.07</v>
          </cell>
          <cell r="AB32">
            <v>375.18</v>
          </cell>
          <cell r="AC32">
            <v>21.53</v>
          </cell>
          <cell r="AD32">
            <v>782.81</v>
          </cell>
          <cell r="AE32">
            <v>392.8</v>
          </cell>
          <cell r="AF32">
            <v>372.19</v>
          </cell>
          <cell r="AG32">
            <v>17.82</v>
          </cell>
          <cell r="AH32">
            <v>1195.78</v>
          </cell>
          <cell r="AI32">
            <v>556.61</v>
          </cell>
          <cell r="AJ32">
            <v>602.37</v>
          </cell>
          <cell r="AK32">
            <v>36.799999999999997</v>
          </cell>
          <cell r="AL32">
            <v>973.52</v>
          </cell>
          <cell r="AM32">
            <v>430.18</v>
          </cell>
          <cell r="AN32">
            <v>517.95000000000005</v>
          </cell>
          <cell r="AO32">
            <v>25.39</v>
          </cell>
          <cell r="AP32">
            <v>1018.84</v>
          </cell>
          <cell r="AQ32">
            <v>483.49</v>
          </cell>
          <cell r="AR32">
            <v>513.32000000000005</v>
          </cell>
          <cell r="AS32">
            <v>22.03</v>
          </cell>
          <cell r="AT32">
            <v>931.01</v>
          </cell>
          <cell r="AU32">
            <v>456.17</v>
          </cell>
          <cell r="AV32">
            <v>445.98</v>
          </cell>
          <cell r="AW32">
            <v>28.85</v>
          </cell>
          <cell r="AX32">
            <v>797.72</v>
          </cell>
          <cell r="AY32">
            <v>410.28</v>
          </cell>
          <cell r="AZ32">
            <v>364.67</v>
          </cell>
          <cell r="BA32">
            <v>22.78</v>
          </cell>
          <cell r="BB32">
            <v>1066.57</v>
          </cell>
          <cell r="BC32">
            <v>546.01</v>
          </cell>
          <cell r="BD32">
            <v>495.02</v>
          </cell>
          <cell r="BE32">
            <v>25.55</v>
          </cell>
          <cell r="BF32">
            <v>1003.1</v>
          </cell>
          <cell r="BG32">
            <v>460.49</v>
          </cell>
          <cell r="BH32">
            <v>513.76</v>
          </cell>
          <cell r="BI32">
            <v>28.85</v>
          </cell>
          <cell r="BJ32">
            <v>875.85</v>
          </cell>
          <cell r="BK32">
            <v>421.22</v>
          </cell>
          <cell r="BL32">
            <v>431.85</v>
          </cell>
          <cell r="BM32">
            <v>22.78</v>
          </cell>
          <cell r="BN32">
            <v>1168.99</v>
          </cell>
          <cell r="BO32">
            <v>560.79999999999995</v>
          </cell>
          <cell r="BP32">
            <v>582.64</v>
          </cell>
          <cell r="BQ32">
            <v>25.55</v>
          </cell>
          <cell r="BR32">
            <v>846.23</v>
          </cell>
          <cell r="BS32">
            <v>494.24</v>
          </cell>
          <cell r="BT32">
            <v>351.99</v>
          </cell>
          <cell r="BU32">
            <v>0</v>
          </cell>
          <cell r="BV32">
            <v>454.2</v>
          </cell>
          <cell r="BW32">
            <v>228.14</v>
          </cell>
          <cell r="BX32">
            <v>226.06</v>
          </cell>
          <cell r="BY32">
            <v>0</v>
          </cell>
        </row>
        <row r="33">
          <cell r="A33">
            <v>39692</v>
          </cell>
          <cell r="B33">
            <v>804.46</v>
          </cell>
          <cell r="C33">
            <v>364.16</v>
          </cell>
          <cell r="D33">
            <v>398.85</v>
          </cell>
          <cell r="E33">
            <v>41.46</v>
          </cell>
          <cell r="F33">
            <v>767.9</v>
          </cell>
          <cell r="G33">
            <v>306.93</v>
          </cell>
          <cell r="H33">
            <v>449.95</v>
          </cell>
          <cell r="I33">
            <v>11.02</v>
          </cell>
          <cell r="J33">
            <v>732.08</v>
          </cell>
          <cell r="K33">
            <v>288.39999999999998</v>
          </cell>
          <cell r="L33">
            <v>433.77</v>
          </cell>
          <cell r="M33">
            <v>9.92</v>
          </cell>
          <cell r="N33">
            <v>561.44000000000005</v>
          </cell>
          <cell r="O33">
            <v>247.96</v>
          </cell>
          <cell r="P33">
            <v>303.2</v>
          </cell>
          <cell r="Q33">
            <v>10.28</v>
          </cell>
          <cell r="R33">
            <v>970.66</v>
          </cell>
          <cell r="S33">
            <v>513.86</v>
          </cell>
          <cell r="T33">
            <v>417.88</v>
          </cell>
          <cell r="U33">
            <v>38.92</v>
          </cell>
          <cell r="V33">
            <v>925.3</v>
          </cell>
          <cell r="W33">
            <v>454.26</v>
          </cell>
          <cell r="X33">
            <v>424.37</v>
          </cell>
          <cell r="Y33">
            <v>46.68</v>
          </cell>
          <cell r="Z33">
            <v>810.7</v>
          </cell>
          <cell r="AA33">
            <v>408.83</v>
          </cell>
          <cell r="AB33">
            <v>380.34</v>
          </cell>
          <cell r="AC33">
            <v>21.53</v>
          </cell>
          <cell r="AD33">
            <v>788.55</v>
          </cell>
          <cell r="AE33">
            <v>393.52</v>
          </cell>
          <cell r="AF33">
            <v>377.21</v>
          </cell>
          <cell r="AG33">
            <v>17.82</v>
          </cell>
          <cell r="AH33">
            <v>1202.45</v>
          </cell>
          <cell r="AI33">
            <v>557.66999999999996</v>
          </cell>
          <cell r="AJ33">
            <v>607.99</v>
          </cell>
          <cell r="AK33">
            <v>36.799999999999997</v>
          </cell>
          <cell r="AL33">
            <v>979.84</v>
          </cell>
          <cell r="AM33">
            <v>431.02</v>
          </cell>
          <cell r="AN33">
            <v>523.42999999999995</v>
          </cell>
          <cell r="AO33">
            <v>25.39</v>
          </cell>
          <cell r="AP33">
            <v>1028.56</v>
          </cell>
          <cell r="AQ33">
            <v>484.43</v>
          </cell>
          <cell r="AR33">
            <v>522.11</v>
          </cell>
          <cell r="AS33">
            <v>22.03</v>
          </cell>
          <cell r="AT33">
            <v>938.4</v>
          </cell>
          <cell r="AU33">
            <v>456.99</v>
          </cell>
          <cell r="AV33">
            <v>452.56</v>
          </cell>
          <cell r="AW33">
            <v>28.85</v>
          </cell>
          <cell r="AX33">
            <v>804.71</v>
          </cell>
          <cell r="AY33">
            <v>411.05</v>
          </cell>
          <cell r="AZ33">
            <v>370.88</v>
          </cell>
          <cell r="BA33">
            <v>22.78</v>
          </cell>
          <cell r="BB33">
            <v>1075.93</v>
          </cell>
          <cell r="BC33">
            <v>547.04</v>
          </cell>
          <cell r="BD33">
            <v>503.34</v>
          </cell>
          <cell r="BE33">
            <v>25.55</v>
          </cell>
          <cell r="BF33">
            <v>1010.14</v>
          </cell>
          <cell r="BG33">
            <v>461.32</v>
          </cell>
          <cell r="BH33">
            <v>519.97</v>
          </cell>
          <cell r="BI33">
            <v>28.85</v>
          </cell>
          <cell r="BJ33">
            <v>882.66</v>
          </cell>
          <cell r="BK33">
            <v>422.03</v>
          </cell>
          <cell r="BL33">
            <v>437.85</v>
          </cell>
          <cell r="BM33">
            <v>22.78</v>
          </cell>
          <cell r="BN33">
            <v>1178.04</v>
          </cell>
          <cell r="BO33">
            <v>561.89</v>
          </cell>
          <cell r="BP33">
            <v>590.61</v>
          </cell>
          <cell r="BQ33">
            <v>25.55</v>
          </cell>
          <cell r="BR33">
            <v>851.83</v>
          </cell>
          <cell r="BS33">
            <v>495.05</v>
          </cell>
          <cell r="BT33">
            <v>356.78</v>
          </cell>
          <cell r="BU33">
            <v>0</v>
          </cell>
          <cell r="BV33">
            <v>458.62</v>
          </cell>
          <cell r="BW33">
            <v>228.58</v>
          </cell>
          <cell r="BX33">
            <v>230.05</v>
          </cell>
          <cell r="BY33">
            <v>0</v>
          </cell>
        </row>
        <row r="34">
          <cell r="A34">
            <v>39722</v>
          </cell>
          <cell r="B34">
            <v>815.94</v>
          </cell>
          <cell r="C34">
            <v>366.88</v>
          </cell>
          <cell r="D34">
            <v>407.6</v>
          </cell>
          <cell r="E34">
            <v>41.46</v>
          </cell>
          <cell r="F34">
            <v>781.43</v>
          </cell>
          <cell r="G34">
            <v>309.23</v>
          </cell>
          <cell r="H34">
            <v>461.17</v>
          </cell>
          <cell r="I34">
            <v>11.02</v>
          </cell>
          <cell r="J34">
            <v>746.75</v>
          </cell>
          <cell r="K34">
            <v>290.56</v>
          </cell>
          <cell r="L34">
            <v>446.27</v>
          </cell>
          <cell r="M34">
            <v>9.92</v>
          </cell>
          <cell r="N34">
            <v>571.17999999999995</v>
          </cell>
          <cell r="O34">
            <v>249.82</v>
          </cell>
          <cell r="P34">
            <v>311.08</v>
          </cell>
          <cell r="Q34">
            <v>10.28</v>
          </cell>
          <cell r="R34">
            <v>982.63</v>
          </cell>
          <cell r="S34">
            <v>517.70000000000005</v>
          </cell>
          <cell r="T34">
            <v>426</v>
          </cell>
          <cell r="U34">
            <v>38.92</v>
          </cell>
          <cell r="V34">
            <v>940</v>
          </cell>
          <cell r="W34">
            <v>457.66</v>
          </cell>
          <cell r="X34">
            <v>435.67</v>
          </cell>
          <cell r="Y34">
            <v>46.68</v>
          </cell>
          <cell r="Z34">
            <v>824.44</v>
          </cell>
          <cell r="AA34">
            <v>411.9</v>
          </cell>
          <cell r="AB34">
            <v>391.01</v>
          </cell>
          <cell r="AC34">
            <v>21.53</v>
          </cell>
          <cell r="AD34">
            <v>801.98</v>
          </cell>
          <cell r="AE34">
            <v>396.47</v>
          </cell>
          <cell r="AF34">
            <v>387.69</v>
          </cell>
          <cell r="AG34">
            <v>17.82</v>
          </cell>
          <cell r="AH34">
            <v>1215.53</v>
          </cell>
          <cell r="AI34">
            <v>561.84</v>
          </cell>
          <cell r="AJ34">
            <v>616.89</v>
          </cell>
          <cell r="AK34">
            <v>36.799999999999997</v>
          </cell>
          <cell r="AL34">
            <v>994.3</v>
          </cell>
          <cell r="AM34">
            <v>434.25</v>
          </cell>
          <cell r="AN34">
            <v>534.66</v>
          </cell>
          <cell r="AO34">
            <v>25.39</v>
          </cell>
          <cell r="AP34">
            <v>1049.6099999999999</v>
          </cell>
          <cell r="AQ34">
            <v>488.06</v>
          </cell>
          <cell r="AR34">
            <v>539.52</v>
          </cell>
          <cell r="AS34">
            <v>22.03</v>
          </cell>
          <cell r="AT34">
            <v>957.39</v>
          </cell>
          <cell r="AU34">
            <v>460.42</v>
          </cell>
          <cell r="AV34">
            <v>468.12</v>
          </cell>
          <cell r="AW34">
            <v>28.85</v>
          </cell>
          <cell r="AX34">
            <v>821.19</v>
          </cell>
          <cell r="AY34">
            <v>414.13</v>
          </cell>
          <cell r="AZ34">
            <v>384.28</v>
          </cell>
          <cell r="BA34">
            <v>22.78</v>
          </cell>
          <cell r="BB34">
            <v>1098.03</v>
          </cell>
          <cell r="BC34">
            <v>551.14</v>
          </cell>
          <cell r="BD34">
            <v>521.34</v>
          </cell>
          <cell r="BE34">
            <v>25.55</v>
          </cell>
          <cell r="BF34">
            <v>1029.6099999999999</v>
          </cell>
          <cell r="BG34">
            <v>464.77</v>
          </cell>
          <cell r="BH34">
            <v>535.99</v>
          </cell>
          <cell r="BI34">
            <v>28.85</v>
          </cell>
          <cell r="BJ34">
            <v>899.46</v>
          </cell>
          <cell r="BK34">
            <v>425.19</v>
          </cell>
          <cell r="BL34">
            <v>451.49</v>
          </cell>
          <cell r="BM34">
            <v>22.78</v>
          </cell>
          <cell r="BN34">
            <v>1200.3900000000001</v>
          </cell>
          <cell r="BO34">
            <v>566.09</v>
          </cell>
          <cell r="BP34">
            <v>608.75</v>
          </cell>
          <cell r="BQ34">
            <v>25.55</v>
          </cell>
          <cell r="BR34">
            <v>867.34</v>
          </cell>
          <cell r="BS34">
            <v>498.76</v>
          </cell>
          <cell r="BT34">
            <v>368.58</v>
          </cell>
          <cell r="BU34">
            <v>0</v>
          </cell>
          <cell r="BV34">
            <v>470.89</v>
          </cell>
          <cell r="BW34">
            <v>230.29</v>
          </cell>
          <cell r="BX34">
            <v>240.6</v>
          </cell>
          <cell r="BY34">
            <v>0</v>
          </cell>
        </row>
        <row r="35">
          <cell r="A35">
            <v>39753</v>
          </cell>
          <cell r="B35">
            <v>816.27</v>
          </cell>
          <cell r="C35">
            <v>366.65</v>
          </cell>
          <cell r="D35">
            <v>408.17</v>
          </cell>
          <cell r="E35">
            <v>41.46</v>
          </cell>
          <cell r="F35">
            <v>782.26</v>
          </cell>
          <cell r="G35">
            <v>309.02999999999997</v>
          </cell>
          <cell r="H35">
            <v>462.21</v>
          </cell>
          <cell r="I35">
            <v>11.02</v>
          </cell>
          <cell r="J35">
            <v>747.55</v>
          </cell>
          <cell r="K35">
            <v>290.37</v>
          </cell>
          <cell r="L35">
            <v>447.26</v>
          </cell>
          <cell r="M35">
            <v>9.92</v>
          </cell>
          <cell r="N35">
            <v>571.66</v>
          </cell>
          <cell r="O35">
            <v>249.66</v>
          </cell>
          <cell r="P35">
            <v>311.72000000000003</v>
          </cell>
          <cell r="Q35">
            <v>10.28</v>
          </cell>
          <cell r="R35">
            <v>984.72</v>
          </cell>
          <cell r="S35">
            <v>517.34</v>
          </cell>
          <cell r="T35">
            <v>428.45</v>
          </cell>
          <cell r="U35">
            <v>38.92</v>
          </cell>
          <cell r="V35">
            <v>942</v>
          </cell>
          <cell r="W35">
            <v>457.34</v>
          </cell>
          <cell r="X35">
            <v>437.99</v>
          </cell>
          <cell r="Y35">
            <v>46.68</v>
          </cell>
          <cell r="Z35">
            <v>826.18</v>
          </cell>
          <cell r="AA35">
            <v>411.6</v>
          </cell>
          <cell r="AB35">
            <v>393.05</v>
          </cell>
          <cell r="AC35">
            <v>21.53</v>
          </cell>
          <cell r="AD35">
            <v>803.87</v>
          </cell>
          <cell r="AE35">
            <v>396.19</v>
          </cell>
          <cell r="AF35">
            <v>389.86</v>
          </cell>
          <cell r="AG35">
            <v>17.82</v>
          </cell>
          <cell r="AH35">
            <v>1216.78</v>
          </cell>
          <cell r="AI35">
            <v>561.45000000000005</v>
          </cell>
          <cell r="AJ35">
            <v>618.53</v>
          </cell>
          <cell r="AK35">
            <v>36.799999999999997</v>
          </cell>
          <cell r="AL35">
            <v>995.81</v>
          </cell>
          <cell r="AM35">
            <v>433.94</v>
          </cell>
          <cell r="AN35">
            <v>536.48</v>
          </cell>
          <cell r="AO35">
            <v>25.39</v>
          </cell>
          <cell r="AP35">
            <v>1052.8</v>
          </cell>
          <cell r="AQ35">
            <v>487.72</v>
          </cell>
          <cell r="AR35">
            <v>543.05999999999995</v>
          </cell>
          <cell r="AS35">
            <v>22.03</v>
          </cell>
          <cell r="AT35">
            <v>958.75</v>
          </cell>
          <cell r="AU35">
            <v>460.09</v>
          </cell>
          <cell r="AV35">
            <v>469.81</v>
          </cell>
          <cell r="AW35">
            <v>28.85</v>
          </cell>
          <cell r="AX35">
            <v>822.83</v>
          </cell>
          <cell r="AY35">
            <v>413.84</v>
          </cell>
          <cell r="AZ35">
            <v>386.21</v>
          </cell>
          <cell r="BA35">
            <v>22.78</v>
          </cell>
          <cell r="BB35">
            <v>1100.1400000000001</v>
          </cell>
          <cell r="BC35">
            <v>550.75</v>
          </cell>
          <cell r="BD35">
            <v>523.84</v>
          </cell>
          <cell r="BE35">
            <v>25.55</v>
          </cell>
          <cell r="BF35">
            <v>1031.19</v>
          </cell>
          <cell r="BG35">
            <v>464.44</v>
          </cell>
          <cell r="BH35">
            <v>537.9</v>
          </cell>
          <cell r="BI35">
            <v>28.85</v>
          </cell>
          <cell r="BJ35">
            <v>901.66</v>
          </cell>
          <cell r="BK35">
            <v>424.89</v>
          </cell>
          <cell r="BL35">
            <v>453.99</v>
          </cell>
          <cell r="BM35">
            <v>22.78</v>
          </cell>
          <cell r="BN35">
            <v>1203.3</v>
          </cell>
          <cell r="BO35">
            <v>565.70000000000005</v>
          </cell>
          <cell r="BP35">
            <v>612.04999999999995</v>
          </cell>
          <cell r="BQ35">
            <v>25.55</v>
          </cell>
          <cell r="BR35">
            <v>869.45</v>
          </cell>
          <cell r="BS35">
            <v>498.4</v>
          </cell>
          <cell r="BT35">
            <v>371.05</v>
          </cell>
          <cell r="BU35">
            <v>0</v>
          </cell>
          <cell r="BV35">
            <v>471.01</v>
          </cell>
          <cell r="BW35">
            <v>230.13</v>
          </cell>
          <cell r="BX35">
            <v>240.88</v>
          </cell>
          <cell r="BY35">
            <v>0</v>
          </cell>
        </row>
        <row r="36">
          <cell r="A36">
            <v>39783</v>
          </cell>
          <cell r="B36">
            <v>814</v>
          </cell>
          <cell r="C36">
            <v>366.72</v>
          </cell>
          <cell r="D36">
            <v>405.82</v>
          </cell>
          <cell r="E36">
            <v>41.46</v>
          </cell>
          <cell r="F36">
            <v>779.76</v>
          </cell>
          <cell r="G36">
            <v>309.08999999999997</v>
          </cell>
          <cell r="H36">
            <v>459.65</v>
          </cell>
          <cell r="I36">
            <v>11.02</v>
          </cell>
          <cell r="J36">
            <v>744.94</v>
          </cell>
          <cell r="K36">
            <v>290.43</v>
          </cell>
          <cell r="L36">
            <v>444.59</v>
          </cell>
          <cell r="M36">
            <v>9.92</v>
          </cell>
          <cell r="N36">
            <v>569.87</v>
          </cell>
          <cell r="O36">
            <v>249.71</v>
          </cell>
          <cell r="P36">
            <v>309.88</v>
          </cell>
          <cell r="Q36">
            <v>10.28</v>
          </cell>
          <cell r="R36">
            <v>984.94</v>
          </cell>
          <cell r="S36">
            <v>517.45000000000005</v>
          </cell>
          <cell r="T36">
            <v>428.57</v>
          </cell>
          <cell r="U36">
            <v>38.92</v>
          </cell>
          <cell r="V36">
            <v>941.5</v>
          </cell>
          <cell r="W36">
            <v>457.43</v>
          </cell>
          <cell r="X36">
            <v>437.4</v>
          </cell>
          <cell r="Y36">
            <v>46.68</v>
          </cell>
          <cell r="Z36">
            <v>825.88</v>
          </cell>
          <cell r="AA36">
            <v>411.69</v>
          </cell>
          <cell r="AB36">
            <v>392.66</v>
          </cell>
          <cell r="AC36">
            <v>21.53</v>
          </cell>
          <cell r="AD36">
            <v>803.68</v>
          </cell>
          <cell r="AE36">
            <v>396.27</v>
          </cell>
          <cell r="AF36">
            <v>389.59</v>
          </cell>
          <cell r="AG36">
            <v>17.82</v>
          </cell>
          <cell r="AH36">
            <v>1215.8599999999999</v>
          </cell>
          <cell r="AI36">
            <v>561.55999999999995</v>
          </cell>
          <cell r="AJ36">
            <v>617.5</v>
          </cell>
          <cell r="AK36">
            <v>36.799999999999997</v>
          </cell>
          <cell r="AL36">
            <v>994.52</v>
          </cell>
          <cell r="AM36">
            <v>434.03</v>
          </cell>
          <cell r="AN36">
            <v>535.1</v>
          </cell>
          <cell r="AO36">
            <v>25.39</v>
          </cell>
          <cell r="AP36">
            <v>1052.6500000000001</v>
          </cell>
          <cell r="AQ36">
            <v>487.82</v>
          </cell>
          <cell r="AR36">
            <v>542.80999999999995</v>
          </cell>
          <cell r="AS36">
            <v>22.03</v>
          </cell>
          <cell r="AT36">
            <v>957.25</v>
          </cell>
          <cell r="AU36">
            <v>460.18</v>
          </cell>
          <cell r="AV36">
            <v>468.22</v>
          </cell>
          <cell r="AW36">
            <v>28.85</v>
          </cell>
          <cell r="AX36">
            <v>822.29</v>
          </cell>
          <cell r="AY36">
            <v>413.92</v>
          </cell>
          <cell r="AZ36">
            <v>385.59</v>
          </cell>
          <cell r="BA36">
            <v>22.78</v>
          </cell>
          <cell r="BB36">
            <v>1099.49</v>
          </cell>
          <cell r="BC36">
            <v>550.87</v>
          </cell>
          <cell r="BD36">
            <v>523.07000000000005</v>
          </cell>
          <cell r="BE36">
            <v>25.55</v>
          </cell>
          <cell r="BF36">
            <v>1029.04</v>
          </cell>
          <cell r="BG36">
            <v>464.53</v>
          </cell>
          <cell r="BH36">
            <v>535.65</v>
          </cell>
          <cell r="BI36">
            <v>28.85</v>
          </cell>
          <cell r="BJ36">
            <v>900.81</v>
          </cell>
          <cell r="BK36">
            <v>424.98</v>
          </cell>
          <cell r="BL36">
            <v>453.05</v>
          </cell>
          <cell r="BM36">
            <v>22.78</v>
          </cell>
          <cell r="BN36">
            <v>1202.27</v>
          </cell>
          <cell r="BO36">
            <v>565.80999999999995</v>
          </cell>
          <cell r="BP36">
            <v>610.9</v>
          </cell>
          <cell r="BQ36">
            <v>25.55</v>
          </cell>
          <cell r="BR36">
            <v>869.5</v>
          </cell>
          <cell r="BS36">
            <v>498.5</v>
          </cell>
          <cell r="BT36">
            <v>371.01</v>
          </cell>
          <cell r="BU36">
            <v>0</v>
          </cell>
          <cell r="BV36">
            <v>469.74</v>
          </cell>
          <cell r="BW36">
            <v>230.17</v>
          </cell>
          <cell r="BX36">
            <v>239.57</v>
          </cell>
          <cell r="BY36">
            <v>0</v>
          </cell>
        </row>
        <row r="37">
          <cell r="A37">
            <v>39814</v>
          </cell>
          <cell r="B37">
            <v>816.55</v>
          </cell>
          <cell r="C37">
            <v>366.72</v>
          </cell>
          <cell r="D37">
            <v>408.37</v>
          </cell>
          <cell r="E37">
            <v>41.46</v>
          </cell>
          <cell r="F37">
            <v>781.87</v>
          </cell>
          <cell r="G37">
            <v>309.08999999999997</v>
          </cell>
          <cell r="H37">
            <v>461.76</v>
          </cell>
          <cell r="I37">
            <v>11.02</v>
          </cell>
          <cell r="J37">
            <v>746.98</v>
          </cell>
          <cell r="K37">
            <v>290.43</v>
          </cell>
          <cell r="L37">
            <v>446.63</v>
          </cell>
          <cell r="M37">
            <v>9.92</v>
          </cell>
          <cell r="N37">
            <v>571.32000000000005</v>
          </cell>
          <cell r="O37">
            <v>249.71</v>
          </cell>
          <cell r="P37">
            <v>311.33</v>
          </cell>
          <cell r="Q37">
            <v>10.28</v>
          </cell>
          <cell r="R37">
            <v>986.95</v>
          </cell>
          <cell r="S37">
            <v>517.45000000000005</v>
          </cell>
          <cell r="T37">
            <v>430.58</v>
          </cell>
          <cell r="U37">
            <v>38.92</v>
          </cell>
          <cell r="V37">
            <v>943.32</v>
          </cell>
          <cell r="W37">
            <v>457.43</v>
          </cell>
          <cell r="X37">
            <v>439.21</v>
          </cell>
          <cell r="Y37">
            <v>46.68</v>
          </cell>
          <cell r="Z37">
            <v>827.62</v>
          </cell>
          <cell r="AA37">
            <v>411.69</v>
          </cell>
          <cell r="AB37">
            <v>394.4</v>
          </cell>
          <cell r="AC37">
            <v>21.53</v>
          </cell>
          <cell r="AD37">
            <v>805.33</v>
          </cell>
          <cell r="AE37">
            <v>396.27</v>
          </cell>
          <cell r="AF37">
            <v>391.24</v>
          </cell>
          <cell r="AG37">
            <v>17.82</v>
          </cell>
          <cell r="AH37">
            <v>1220.0899999999999</v>
          </cell>
          <cell r="AI37">
            <v>561.55999999999995</v>
          </cell>
          <cell r="AJ37">
            <v>621.73</v>
          </cell>
          <cell r="AK37">
            <v>36.799999999999997</v>
          </cell>
          <cell r="AL37">
            <v>997.48</v>
          </cell>
          <cell r="AM37">
            <v>434.03</v>
          </cell>
          <cell r="AN37">
            <v>538.05999999999995</v>
          </cell>
          <cell r="AO37">
            <v>25.39</v>
          </cell>
          <cell r="AP37">
            <v>1056.28</v>
          </cell>
          <cell r="AQ37">
            <v>487.82</v>
          </cell>
          <cell r="AR37">
            <v>546.42999999999995</v>
          </cell>
          <cell r="AS37">
            <v>22.03</v>
          </cell>
          <cell r="AT37">
            <v>959.53</v>
          </cell>
          <cell r="AU37">
            <v>460.18</v>
          </cell>
          <cell r="AV37">
            <v>470.5</v>
          </cell>
          <cell r="AW37">
            <v>28.85</v>
          </cell>
          <cell r="AX37">
            <v>824.3</v>
          </cell>
          <cell r="AY37">
            <v>413.92</v>
          </cell>
          <cell r="AZ37">
            <v>387.6</v>
          </cell>
          <cell r="BA37">
            <v>22.78</v>
          </cell>
          <cell r="BB37">
            <v>1101.95</v>
          </cell>
          <cell r="BC37">
            <v>550.87</v>
          </cell>
          <cell r="BD37">
            <v>525.53</v>
          </cell>
          <cell r="BE37">
            <v>25.55</v>
          </cell>
          <cell r="BF37">
            <v>1031.3900000000001</v>
          </cell>
          <cell r="BG37">
            <v>464.53</v>
          </cell>
          <cell r="BH37">
            <v>538.01</v>
          </cell>
          <cell r="BI37">
            <v>28.85</v>
          </cell>
          <cell r="BJ37">
            <v>902.91</v>
          </cell>
          <cell r="BK37">
            <v>424.98</v>
          </cell>
          <cell r="BL37">
            <v>455.15</v>
          </cell>
          <cell r="BM37">
            <v>22.78</v>
          </cell>
          <cell r="BN37">
            <v>1204.78</v>
          </cell>
          <cell r="BO37">
            <v>565.80999999999995</v>
          </cell>
          <cell r="BP37">
            <v>613.41999999999996</v>
          </cell>
          <cell r="BQ37">
            <v>25.55</v>
          </cell>
          <cell r="BR37">
            <v>869.78</v>
          </cell>
          <cell r="BS37">
            <v>498.5</v>
          </cell>
          <cell r="BT37">
            <v>371.28</v>
          </cell>
          <cell r="BU37">
            <v>0</v>
          </cell>
          <cell r="BV37">
            <v>470.63</v>
          </cell>
          <cell r="BW37">
            <v>230.17</v>
          </cell>
          <cell r="BX37">
            <v>240.46</v>
          </cell>
          <cell r="BY37">
            <v>0</v>
          </cell>
        </row>
        <row r="38">
          <cell r="A38">
            <v>39845</v>
          </cell>
          <cell r="B38">
            <v>820.88</v>
          </cell>
          <cell r="C38">
            <v>372.09</v>
          </cell>
          <cell r="D38">
            <v>407.34</v>
          </cell>
          <cell r="E38">
            <v>41.46</v>
          </cell>
          <cell r="F38">
            <v>785.67</v>
          </cell>
          <cell r="G38">
            <v>313.60000000000002</v>
          </cell>
          <cell r="H38">
            <v>461.05</v>
          </cell>
          <cell r="I38">
            <v>11.02</v>
          </cell>
          <cell r="J38">
            <v>750.13</v>
          </cell>
          <cell r="K38">
            <v>294.66000000000003</v>
          </cell>
          <cell r="L38">
            <v>445.55</v>
          </cell>
          <cell r="M38">
            <v>9.92</v>
          </cell>
          <cell r="N38">
            <v>574.76</v>
          </cell>
          <cell r="O38">
            <v>253.37</v>
          </cell>
          <cell r="P38">
            <v>311.11</v>
          </cell>
          <cell r="Q38">
            <v>10.28</v>
          </cell>
          <cell r="R38">
            <v>992.07</v>
          </cell>
          <cell r="S38">
            <v>524.82000000000005</v>
          </cell>
          <cell r="T38">
            <v>428.32</v>
          </cell>
          <cell r="U38">
            <v>38.92</v>
          </cell>
          <cell r="V38">
            <v>947.51</v>
          </cell>
          <cell r="W38">
            <v>463.95</v>
          </cell>
          <cell r="X38">
            <v>436.88</v>
          </cell>
          <cell r="Y38">
            <v>46.68</v>
          </cell>
          <cell r="Z38">
            <v>831.11</v>
          </cell>
          <cell r="AA38">
            <v>417.55</v>
          </cell>
          <cell r="AB38">
            <v>392.03</v>
          </cell>
          <cell r="AC38">
            <v>21.53</v>
          </cell>
          <cell r="AD38">
            <v>808.74</v>
          </cell>
          <cell r="AE38">
            <v>401.9</v>
          </cell>
          <cell r="AF38">
            <v>389.02</v>
          </cell>
          <cell r="AG38">
            <v>17.82</v>
          </cell>
          <cell r="AH38">
            <v>1226.01</v>
          </cell>
          <cell r="AI38">
            <v>569.55999999999995</v>
          </cell>
          <cell r="AJ38">
            <v>619.65</v>
          </cell>
          <cell r="AK38">
            <v>36.799999999999997</v>
          </cell>
          <cell r="AL38">
            <v>1001.44</v>
          </cell>
          <cell r="AM38">
            <v>440.23</v>
          </cell>
          <cell r="AN38">
            <v>535.82000000000005</v>
          </cell>
          <cell r="AO38">
            <v>25.39</v>
          </cell>
          <cell r="AP38">
            <v>1060.27</v>
          </cell>
          <cell r="AQ38">
            <v>494.78</v>
          </cell>
          <cell r="AR38">
            <v>543.47</v>
          </cell>
          <cell r="AS38">
            <v>22.03</v>
          </cell>
          <cell r="AT38">
            <v>963.09</v>
          </cell>
          <cell r="AU38">
            <v>466.71</v>
          </cell>
          <cell r="AV38">
            <v>467.52</v>
          </cell>
          <cell r="AW38">
            <v>28.85</v>
          </cell>
          <cell r="AX38">
            <v>827.49</v>
          </cell>
          <cell r="AY38">
            <v>419.82</v>
          </cell>
          <cell r="AZ38">
            <v>384.89</v>
          </cell>
          <cell r="BA38">
            <v>22.78</v>
          </cell>
          <cell r="BB38">
            <v>1106</v>
          </cell>
          <cell r="BC38">
            <v>558.72</v>
          </cell>
          <cell r="BD38">
            <v>521.74</v>
          </cell>
          <cell r="BE38">
            <v>25.55</v>
          </cell>
          <cell r="BF38">
            <v>1035.1300000000001</v>
          </cell>
          <cell r="BG38">
            <v>471.13</v>
          </cell>
          <cell r="BH38">
            <v>535.15</v>
          </cell>
          <cell r="BI38">
            <v>28.85</v>
          </cell>
          <cell r="BJ38">
            <v>906.29</v>
          </cell>
          <cell r="BK38">
            <v>431.04</v>
          </cell>
          <cell r="BL38">
            <v>452.47</v>
          </cell>
          <cell r="BM38">
            <v>22.78</v>
          </cell>
          <cell r="BN38">
            <v>1209.04</v>
          </cell>
          <cell r="BO38">
            <v>573.89</v>
          </cell>
          <cell r="BP38">
            <v>609.6</v>
          </cell>
          <cell r="BQ38">
            <v>25.55</v>
          </cell>
          <cell r="BR38">
            <v>874.61</v>
          </cell>
          <cell r="BS38">
            <v>505.53</v>
          </cell>
          <cell r="BT38">
            <v>369.08</v>
          </cell>
          <cell r="BU38">
            <v>0</v>
          </cell>
          <cell r="BV38">
            <v>471.75</v>
          </cell>
          <cell r="BW38">
            <v>233.45</v>
          </cell>
          <cell r="BX38">
            <v>238.3</v>
          </cell>
          <cell r="BY38">
            <v>0</v>
          </cell>
        </row>
        <row r="39">
          <cell r="A39">
            <v>39873</v>
          </cell>
          <cell r="B39">
            <v>820.29</v>
          </cell>
          <cell r="C39">
            <v>372.02</v>
          </cell>
          <cell r="D39">
            <v>406.85</v>
          </cell>
          <cell r="E39">
            <v>41.42</v>
          </cell>
          <cell r="F39">
            <v>785.64</v>
          </cell>
          <cell r="G39">
            <v>313.52999999999997</v>
          </cell>
          <cell r="H39">
            <v>461.1</v>
          </cell>
          <cell r="I39">
            <v>11.01</v>
          </cell>
          <cell r="J39">
            <v>749.95</v>
          </cell>
          <cell r="K39">
            <v>294.61</v>
          </cell>
          <cell r="L39">
            <v>445.43</v>
          </cell>
          <cell r="M39">
            <v>9.91</v>
          </cell>
          <cell r="N39">
            <v>574.86</v>
          </cell>
          <cell r="O39">
            <v>253.32</v>
          </cell>
          <cell r="P39">
            <v>311.27</v>
          </cell>
          <cell r="Q39">
            <v>10.27</v>
          </cell>
          <cell r="R39">
            <v>991.43</v>
          </cell>
          <cell r="S39">
            <v>524.72</v>
          </cell>
          <cell r="T39">
            <v>427.82</v>
          </cell>
          <cell r="U39">
            <v>38.89</v>
          </cell>
          <cell r="V39">
            <v>946.74</v>
          </cell>
          <cell r="W39">
            <v>463.86</v>
          </cell>
          <cell r="X39">
            <v>436.24</v>
          </cell>
          <cell r="Y39">
            <v>46.64</v>
          </cell>
          <cell r="Z39">
            <v>830.32</v>
          </cell>
          <cell r="AA39">
            <v>417.46</v>
          </cell>
          <cell r="AB39">
            <v>391.34</v>
          </cell>
          <cell r="AC39">
            <v>21.52</v>
          </cell>
          <cell r="AD39">
            <v>807.94</v>
          </cell>
          <cell r="AE39">
            <v>401.82</v>
          </cell>
          <cell r="AF39">
            <v>388.31</v>
          </cell>
          <cell r="AG39">
            <v>17.809999999999999</v>
          </cell>
          <cell r="AH39">
            <v>1224.03</v>
          </cell>
          <cell r="AI39">
            <v>569.45000000000005</v>
          </cell>
          <cell r="AJ39">
            <v>617.80999999999995</v>
          </cell>
          <cell r="AK39">
            <v>36.770000000000003</v>
          </cell>
          <cell r="AL39">
            <v>1000.17</v>
          </cell>
          <cell r="AM39">
            <v>440.14</v>
          </cell>
          <cell r="AN39">
            <v>534.66</v>
          </cell>
          <cell r="AO39">
            <v>25.37</v>
          </cell>
          <cell r="AP39">
            <v>1059.98</v>
          </cell>
          <cell r="AQ39">
            <v>494.68</v>
          </cell>
          <cell r="AR39">
            <v>543.29</v>
          </cell>
          <cell r="AS39">
            <v>22.01</v>
          </cell>
          <cell r="AT39">
            <v>961.91</v>
          </cell>
          <cell r="AU39">
            <v>466.62</v>
          </cell>
          <cell r="AV39">
            <v>466.46</v>
          </cell>
          <cell r="AW39">
            <v>28.83</v>
          </cell>
          <cell r="AX39">
            <v>826.35</v>
          </cell>
          <cell r="AY39">
            <v>419.74</v>
          </cell>
          <cell r="AZ39">
            <v>383.85</v>
          </cell>
          <cell r="BA39">
            <v>22.76</v>
          </cell>
          <cell r="BB39">
            <v>1104.52</v>
          </cell>
          <cell r="BC39">
            <v>558.61</v>
          </cell>
          <cell r="BD39">
            <v>520.38</v>
          </cell>
          <cell r="BE39">
            <v>25.53</v>
          </cell>
          <cell r="BF39">
            <v>1034.04</v>
          </cell>
          <cell r="BG39">
            <v>471.04</v>
          </cell>
          <cell r="BH39">
            <v>534.16999999999996</v>
          </cell>
          <cell r="BI39">
            <v>28.83</v>
          </cell>
          <cell r="BJ39">
            <v>905.13</v>
          </cell>
          <cell r="BK39">
            <v>430.95</v>
          </cell>
          <cell r="BL39">
            <v>451.42</v>
          </cell>
          <cell r="BM39">
            <v>22.76</v>
          </cell>
          <cell r="BN39">
            <v>1207.6099999999999</v>
          </cell>
          <cell r="BO39">
            <v>573.77</v>
          </cell>
          <cell r="BP39">
            <v>608.30999999999995</v>
          </cell>
          <cell r="BQ39">
            <v>25.53</v>
          </cell>
          <cell r="BR39">
            <v>875.47</v>
          </cell>
          <cell r="BS39">
            <v>505.43</v>
          </cell>
          <cell r="BT39">
            <v>370.04</v>
          </cell>
          <cell r="BU39">
            <v>0</v>
          </cell>
          <cell r="BV39">
            <v>471.38</v>
          </cell>
          <cell r="BW39">
            <v>233.41</v>
          </cell>
          <cell r="BX39">
            <v>237.97</v>
          </cell>
          <cell r="BY39">
            <v>0</v>
          </cell>
        </row>
        <row r="40">
          <cell r="A40">
            <v>39904</v>
          </cell>
          <cell r="B40">
            <v>819.15</v>
          </cell>
          <cell r="C40">
            <v>372.02</v>
          </cell>
          <cell r="D40">
            <v>405.71</v>
          </cell>
          <cell r="E40">
            <v>41.42</v>
          </cell>
          <cell r="F40">
            <v>784.26</v>
          </cell>
          <cell r="G40">
            <v>313.52999999999997</v>
          </cell>
          <cell r="H40">
            <v>459.72</v>
          </cell>
          <cell r="I40">
            <v>11.01</v>
          </cell>
          <cell r="J40">
            <v>748.7</v>
          </cell>
          <cell r="K40">
            <v>294.61</v>
          </cell>
          <cell r="L40">
            <v>444.18</v>
          </cell>
          <cell r="M40">
            <v>9.91</v>
          </cell>
          <cell r="N40">
            <v>573.88</v>
          </cell>
          <cell r="O40">
            <v>253.32</v>
          </cell>
          <cell r="P40">
            <v>310.29000000000002</v>
          </cell>
          <cell r="Q40">
            <v>10.27</v>
          </cell>
          <cell r="R40">
            <v>990.24</v>
          </cell>
          <cell r="S40">
            <v>524.72</v>
          </cell>
          <cell r="T40">
            <v>426.63</v>
          </cell>
          <cell r="U40">
            <v>38.89</v>
          </cell>
          <cell r="V40">
            <v>945.7</v>
          </cell>
          <cell r="W40">
            <v>463.86</v>
          </cell>
          <cell r="X40">
            <v>435.2</v>
          </cell>
          <cell r="Y40">
            <v>46.64</v>
          </cell>
          <cell r="Z40">
            <v>829.35</v>
          </cell>
          <cell r="AA40">
            <v>417.46</v>
          </cell>
          <cell r="AB40">
            <v>390.37</v>
          </cell>
          <cell r="AC40">
            <v>21.52</v>
          </cell>
          <cell r="AD40">
            <v>806.99</v>
          </cell>
          <cell r="AE40">
            <v>401.82</v>
          </cell>
          <cell r="AF40">
            <v>387.36</v>
          </cell>
          <cell r="AG40">
            <v>17.809999999999999</v>
          </cell>
          <cell r="AH40">
            <v>1222.57</v>
          </cell>
          <cell r="AI40">
            <v>569.45000000000005</v>
          </cell>
          <cell r="AJ40">
            <v>616.35</v>
          </cell>
          <cell r="AK40">
            <v>36.770000000000003</v>
          </cell>
          <cell r="AL40">
            <v>999.08</v>
          </cell>
          <cell r="AM40">
            <v>440.14</v>
          </cell>
          <cell r="AN40">
            <v>533.57000000000005</v>
          </cell>
          <cell r="AO40">
            <v>25.37</v>
          </cell>
          <cell r="AP40">
            <v>1059.7</v>
          </cell>
          <cell r="AQ40">
            <v>494.68</v>
          </cell>
          <cell r="AR40">
            <v>543.01</v>
          </cell>
          <cell r="AS40">
            <v>22.01</v>
          </cell>
          <cell r="AT40">
            <v>961.09</v>
          </cell>
          <cell r="AU40">
            <v>466.62</v>
          </cell>
          <cell r="AV40">
            <v>465.64</v>
          </cell>
          <cell r="AW40">
            <v>28.83</v>
          </cell>
          <cell r="AX40">
            <v>825.67</v>
          </cell>
          <cell r="AY40">
            <v>419.74</v>
          </cell>
          <cell r="AZ40">
            <v>383.17</v>
          </cell>
          <cell r="BA40">
            <v>22.76</v>
          </cell>
          <cell r="BB40">
            <v>1103.42</v>
          </cell>
          <cell r="BC40">
            <v>558.61</v>
          </cell>
          <cell r="BD40">
            <v>519.28</v>
          </cell>
          <cell r="BE40">
            <v>25.53</v>
          </cell>
          <cell r="BF40">
            <v>1033.17</v>
          </cell>
          <cell r="BG40">
            <v>471.04</v>
          </cell>
          <cell r="BH40">
            <v>533.29999999999995</v>
          </cell>
          <cell r="BI40">
            <v>28.83</v>
          </cell>
          <cell r="BJ40">
            <v>904.41</v>
          </cell>
          <cell r="BK40">
            <v>430.95</v>
          </cell>
          <cell r="BL40">
            <v>450.7</v>
          </cell>
          <cell r="BM40">
            <v>22.76</v>
          </cell>
          <cell r="BN40">
            <v>1206.53</v>
          </cell>
          <cell r="BO40">
            <v>573.77</v>
          </cell>
          <cell r="BP40">
            <v>607.23</v>
          </cell>
          <cell r="BQ40">
            <v>25.53</v>
          </cell>
          <cell r="BR40">
            <v>873.82</v>
          </cell>
          <cell r="BS40">
            <v>505.43</v>
          </cell>
          <cell r="BT40">
            <v>368.39</v>
          </cell>
          <cell r="BU40">
            <v>0</v>
          </cell>
          <cell r="BV40">
            <v>470.62</v>
          </cell>
          <cell r="BW40">
            <v>233.41</v>
          </cell>
          <cell r="BX40">
            <v>237.21</v>
          </cell>
          <cell r="BY40">
            <v>0</v>
          </cell>
        </row>
        <row r="41">
          <cell r="A41">
            <v>39934</v>
          </cell>
          <cell r="B41">
            <v>831.26</v>
          </cell>
          <cell r="C41">
            <v>382.41</v>
          </cell>
          <cell r="D41">
            <v>405.87</v>
          </cell>
          <cell r="E41">
            <v>42.98</v>
          </cell>
          <cell r="F41">
            <v>794.03</v>
          </cell>
          <cell r="G41">
            <v>322.29000000000002</v>
          </cell>
          <cell r="H41">
            <v>460.31</v>
          </cell>
          <cell r="I41">
            <v>11.43</v>
          </cell>
          <cell r="J41">
            <v>757.81</v>
          </cell>
          <cell r="K41">
            <v>302.83999999999997</v>
          </cell>
          <cell r="L41">
            <v>444.69</v>
          </cell>
          <cell r="M41">
            <v>10.28</v>
          </cell>
          <cell r="N41">
            <v>582.01</v>
          </cell>
          <cell r="O41">
            <v>260.39</v>
          </cell>
          <cell r="P41">
            <v>310.95999999999998</v>
          </cell>
          <cell r="Q41">
            <v>10.66</v>
          </cell>
          <cell r="R41">
            <v>1006.64</v>
          </cell>
          <cell r="S41">
            <v>539.41</v>
          </cell>
          <cell r="T41">
            <v>426.88</v>
          </cell>
          <cell r="U41">
            <v>40.35</v>
          </cell>
          <cell r="V41">
            <v>960.81</v>
          </cell>
          <cell r="W41">
            <v>476.85</v>
          </cell>
          <cell r="X41">
            <v>435.57</v>
          </cell>
          <cell r="Y41">
            <v>48.39</v>
          </cell>
          <cell r="Z41">
            <v>842.15</v>
          </cell>
          <cell r="AA41">
            <v>429.16</v>
          </cell>
          <cell r="AB41">
            <v>390.67</v>
          </cell>
          <cell r="AC41">
            <v>22.32</v>
          </cell>
          <cell r="AD41">
            <v>819.24</v>
          </cell>
          <cell r="AE41">
            <v>413.08</v>
          </cell>
          <cell r="AF41">
            <v>387.69</v>
          </cell>
          <cell r="AG41">
            <v>18.47</v>
          </cell>
          <cell r="AH41">
            <v>1240.06</v>
          </cell>
          <cell r="AI41">
            <v>585.4</v>
          </cell>
          <cell r="AJ41">
            <v>616.51</v>
          </cell>
          <cell r="AK41">
            <v>38.15</v>
          </cell>
          <cell r="AL41">
            <v>1012.66</v>
          </cell>
          <cell r="AM41">
            <v>452.47</v>
          </cell>
          <cell r="AN41">
            <v>533.87</v>
          </cell>
          <cell r="AO41">
            <v>26.32</v>
          </cell>
          <cell r="AP41">
            <v>1074.8699999999999</v>
          </cell>
          <cell r="AQ41">
            <v>508.53</v>
          </cell>
          <cell r="AR41">
            <v>543.51</v>
          </cell>
          <cell r="AS41">
            <v>22.83</v>
          </cell>
          <cell r="AT41">
            <v>975.38</v>
          </cell>
          <cell r="AU41">
            <v>479.7</v>
          </cell>
          <cell r="AV41">
            <v>465.77</v>
          </cell>
          <cell r="AW41">
            <v>29.91</v>
          </cell>
          <cell r="AX41">
            <v>838.39</v>
          </cell>
          <cell r="AY41">
            <v>431.49</v>
          </cell>
          <cell r="AZ41">
            <v>383.29</v>
          </cell>
          <cell r="BA41">
            <v>23.61</v>
          </cell>
          <cell r="BB41">
            <v>1120.3699999999999</v>
          </cell>
          <cell r="BC41">
            <v>574.25</v>
          </cell>
          <cell r="BD41">
            <v>519.63</v>
          </cell>
          <cell r="BE41">
            <v>26.49</v>
          </cell>
          <cell r="BF41">
            <v>1047.58</v>
          </cell>
          <cell r="BG41">
            <v>484.24</v>
          </cell>
          <cell r="BH41">
            <v>533.42999999999995</v>
          </cell>
          <cell r="BI41">
            <v>29.91</v>
          </cell>
          <cell r="BJ41">
            <v>917.47</v>
          </cell>
          <cell r="BK41">
            <v>443.02</v>
          </cell>
          <cell r="BL41">
            <v>450.84</v>
          </cell>
          <cell r="BM41">
            <v>23.61</v>
          </cell>
          <cell r="BN41">
            <v>1223.9000000000001</v>
          </cell>
          <cell r="BO41">
            <v>589.84</v>
          </cell>
          <cell r="BP41">
            <v>607.57000000000005</v>
          </cell>
          <cell r="BQ41">
            <v>26.49</v>
          </cell>
          <cell r="BR41">
            <v>888.32</v>
          </cell>
          <cell r="BS41">
            <v>519.6</v>
          </cell>
          <cell r="BT41">
            <v>368.72</v>
          </cell>
          <cell r="BU41">
            <v>0</v>
          </cell>
          <cell r="BV41">
            <v>477.31</v>
          </cell>
          <cell r="BW41">
            <v>239.94</v>
          </cell>
          <cell r="BX41">
            <v>237.37</v>
          </cell>
          <cell r="BY41">
            <v>0</v>
          </cell>
        </row>
        <row r="42">
          <cell r="A42">
            <v>39965</v>
          </cell>
          <cell r="B42">
            <v>840.46</v>
          </cell>
          <cell r="C42">
            <v>390.66</v>
          </cell>
          <cell r="D42">
            <v>406.14</v>
          </cell>
          <cell r="E42">
            <v>43.66</v>
          </cell>
          <cell r="F42">
            <v>801.43</v>
          </cell>
          <cell r="G42">
            <v>329.2</v>
          </cell>
          <cell r="H42">
            <v>460.62</v>
          </cell>
          <cell r="I42">
            <v>11.61</v>
          </cell>
          <cell r="J42">
            <v>764.59</v>
          </cell>
          <cell r="K42">
            <v>309.33</v>
          </cell>
          <cell r="L42">
            <v>444.82</v>
          </cell>
          <cell r="M42">
            <v>10.44</v>
          </cell>
          <cell r="N42">
            <v>588.04999999999995</v>
          </cell>
          <cell r="O42">
            <v>266.02</v>
          </cell>
          <cell r="P42">
            <v>311.2</v>
          </cell>
          <cell r="Q42">
            <v>10.83</v>
          </cell>
          <cell r="R42">
            <v>1018.27</v>
          </cell>
          <cell r="S42">
            <v>550.45000000000005</v>
          </cell>
          <cell r="T42">
            <v>426.83</v>
          </cell>
          <cell r="U42">
            <v>40.99</v>
          </cell>
          <cell r="V42">
            <v>971.08</v>
          </cell>
          <cell r="W42">
            <v>486.62</v>
          </cell>
          <cell r="X42">
            <v>435.31</v>
          </cell>
          <cell r="Y42">
            <v>49.15</v>
          </cell>
          <cell r="Z42">
            <v>850.92</v>
          </cell>
          <cell r="AA42">
            <v>437.92</v>
          </cell>
          <cell r="AB42">
            <v>390.32</v>
          </cell>
          <cell r="AC42">
            <v>22.68</v>
          </cell>
          <cell r="AD42">
            <v>827.62</v>
          </cell>
          <cell r="AE42">
            <v>421.49</v>
          </cell>
          <cell r="AF42">
            <v>387.36</v>
          </cell>
          <cell r="AG42">
            <v>18.77</v>
          </cell>
          <cell r="AH42">
            <v>1252.81</v>
          </cell>
          <cell r="AI42">
            <v>597.38</v>
          </cell>
          <cell r="AJ42">
            <v>616.67999999999995</v>
          </cell>
          <cell r="AK42">
            <v>38.75</v>
          </cell>
          <cell r="AL42">
            <v>1022.21</v>
          </cell>
          <cell r="AM42">
            <v>461.76</v>
          </cell>
          <cell r="AN42">
            <v>533.71</v>
          </cell>
          <cell r="AO42">
            <v>26.74</v>
          </cell>
          <cell r="AP42">
            <v>1084.92</v>
          </cell>
          <cell r="AQ42">
            <v>518.97</v>
          </cell>
          <cell r="AR42">
            <v>542.76</v>
          </cell>
          <cell r="AS42">
            <v>23.19</v>
          </cell>
          <cell r="AT42">
            <v>984.84</v>
          </cell>
          <cell r="AU42">
            <v>489.43</v>
          </cell>
          <cell r="AV42">
            <v>465.03</v>
          </cell>
          <cell r="AW42">
            <v>30.38</v>
          </cell>
          <cell r="AX42">
            <v>846.88</v>
          </cell>
          <cell r="AY42">
            <v>440.31</v>
          </cell>
          <cell r="AZ42">
            <v>382.58</v>
          </cell>
          <cell r="BA42">
            <v>23.99</v>
          </cell>
          <cell r="BB42">
            <v>1131.58</v>
          </cell>
          <cell r="BC42">
            <v>586</v>
          </cell>
          <cell r="BD42">
            <v>518.66999999999996</v>
          </cell>
          <cell r="BE42">
            <v>26.91</v>
          </cell>
          <cell r="BF42">
            <v>1057.23</v>
          </cell>
          <cell r="BG42">
            <v>494.06</v>
          </cell>
          <cell r="BH42">
            <v>532.79</v>
          </cell>
          <cell r="BI42">
            <v>30.38</v>
          </cell>
          <cell r="BJ42">
            <v>926.32</v>
          </cell>
          <cell r="BK42">
            <v>452.1</v>
          </cell>
          <cell r="BL42">
            <v>450.23</v>
          </cell>
          <cell r="BM42">
            <v>23.99</v>
          </cell>
          <cell r="BN42">
            <v>1235.57</v>
          </cell>
          <cell r="BO42">
            <v>601.95000000000005</v>
          </cell>
          <cell r="BP42">
            <v>606.72</v>
          </cell>
          <cell r="BQ42">
            <v>26.9</v>
          </cell>
          <cell r="BR42">
            <v>898.86</v>
          </cell>
          <cell r="BS42">
            <v>530.01</v>
          </cell>
          <cell r="BT42">
            <v>368.85</v>
          </cell>
          <cell r="BU42">
            <v>0</v>
          </cell>
          <cell r="BV42">
            <v>481.95</v>
          </cell>
          <cell r="BW42">
            <v>244.85</v>
          </cell>
          <cell r="BX42">
            <v>237.1</v>
          </cell>
          <cell r="BY42">
            <v>0</v>
          </cell>
        </row>
        <row r="43">
          <cell r="A43">
            <v>39995</v>
          </cell>
          <cell r="B43">
            <v>843.76</v>
          </cell>
          <cell r="C43">
            <v>393.63</v>
          </cell>
          <cell r="D43">
            <v>406.47</v>
          </cell>
          <cell r="E43">
            <v>43.66</v>
          </cell>
          <cell r="F43">
            <v>804.57</v>
          </cell>
          <cell r="G43">
            <v>331.69</v>
          </cell>
          <cell r="H43">
            <v>461.27</v>
          </cell>
          <cell r="I43">
            <v>11.61</v>
          </cell>
          <cell r="J43">
            <v>767.47</v>
          </cell>
          <cell r="K43">
            <v>311.68</v>
          </cell>
          <cell r="L43">
            <v>445.35</v>
          </cell>
          <cell r="M43">
            <v>10.44</v>
          </cell>
          <cell r="N43">
            <v>590.83000000000004</v>
          </cell>
          <cell r="O43">
            <v>268.04000000000002</v>
          </cell>
          <cell r="P43">
            <v>311.95999999999998</v>
          </cell>
          <cell r="Q43">
            <v>10.83</v>
          </cell>
          <cell r="R43">
            <v>1022.2</v>
          </cell>
          <cell r="S43">
            <v>554.54999999999995</v>
          </cell>
          <cell r="T43">
            <v>426.66</v>
          </cell>
          <cell r="U43">
            <v>40.99</v>
          </cell>
          <cell r="V43">
            <v>974.65</v>
          </cell>
          <cell r="W43">
            <v>490.24</v>
          </cell>
          <cell r="X43">
            <v>435.26</v>
          </cell>
          <cell r="Y43">
            <v>49.15</v>
          </cell>
          <cell r="Z43">
            <v>854.09</v>
          </cell>
          <cell r="AA43">
            <v>441.17</v>
          </cell>
          <cell r="AB43">
            <v>390.24</v>
          </cell>
          <cell r="AC43">
            <v>22.68</v>
          </cell>
          <cell r="AD43">
            <v>830.64</v>
          </cell>
          <cell r="AE43">
            <v>424.62</v>
          </cell>
          <cell r="AF43">
            <v>387.25</v>
          </cell>
          <cell r="AG43">
            <v>18.77</v>
          </cell>
          <cell r="AH43">
            <v>1257.4100000000001</v>
          </cell>
          <cell r="AI43">
            <v>601.82000000000005</v>
          </cell>
          <cell r="AJ43">
            <v>616.84</v>
          </cell>
          <cell r="AK43">
            <v>38.75</v>
          </cell>
          <cell r="AL43">
            <v>1025.73</v>
          </cell>
          <cell r="AM43">
            <v>465.2</v>
          </cell>
          <cell r="AN43">
            <v>533.79</v>
          </cell>
          <cell r="AO43">
            <v>26.74</v>
          </cell>
          <cell r="AP43">
            <v>1088.57</v>
          </cell>
          <cell r="AQ43">
            <v>522.83000000000004</v>
          </cell>
          <cell r="AR43">
            <v>542.54999999999995</v>
          </cell>
          <cell r="AS43">
            <v>23.19</v>
          </cell>
          <cell r="AT43">
            <v>988.31</v>
          </cell>
          <cell r="AU43">
            <v>493.06</v>
          </cell>
          <cell r="AV43">
            <v>464.87</v>
          </cell>
          <cell r="AW43">
            <v>30.38</v>
          </cell>
          <cell r="AX43">
            <v>849.97</v>
          </cell>
          <cell r="AY43">
            <v>443.58</v>
          </cell>
          <cell r="AZ43">
            <v>382.4</v>
          </cell>
          <cell r="BA43">
            <v>23.99</v>
          </cell>
          <cell r="BB43">
            <v>1135.73</v>
          </cell>
          <cell r="BC43">
            <v>590.36</v>
          </cell>
          <cell r="BD43">
            <v>518.46</v>
          </cell>
          <cell r="BE43">
            <v>26.91</v>
          </cell>
          <cell r="BF43">
            <v>1060.93</v>
          </cell>
          <cell r="BG43">
            <v>497.73</v>
          </cell>
          <cell r="BH43">
            <v>532.82000000000005</v>
          </cell>
          <cell r="BI43">
            <v>30.38</v>
          </cell>
          <cell r="BJ43">
            <v>929.92</v>
          </cell>
          <cell r="BK43">
            <v>455.46</v>
          </cell>
          <cell r="BL43">
            <v>450.47</v>
          </cell>
          <cell r="BM43">
            <v>23.99</v>
          </cell>
          <cell r="BN43">
            <v>1240.32</v>
          </cell>
          <cell r="BO43">
            <v>606.42999999999995</v>
          </cell>
          <cell r="BP43">
            <v>606.99</v>
          </cell>
          <cell r="BQ43">
            <v>26.9</v>
          </cell>
          <cell r="BR43">
            <v>902.68</v>
          </cell>
          <cell r="BS43">
            <v>533.91999999999996</v>
          </cell>
          <cell r="BT43">
            <v>368.76</v>
          </cell>
          <cell r="BU43">
            <v>0</v>
          </cell>
          <cell r="BV43">
            <v>483.63</v>
          </cell>
          <cell r="BW43">
            <v>246.67</v>
          </cell>
          <cell r="BX43">
            <v>236.96</v>
          </cell>
          <cell r="BY43">
            <v>0</v>
          </cell>
        </row>
        <row r="44">
          <cell r="A44">
            <v>40026</v>
          </cell>
          <cell r="B44">
            <v>842.58</v>
          </cell>
          <cell r="C44">
            <v>393.63</v>
          </cell>
          <cell r="D44">
            <v>405.29</v>
          </cell>
          <cell r="E44">
            <v>43.66</v>
          </cell>
          <cell r="F44">
            <v>803.1</v>
          </cell>
          <cell r="G44">
            <v>331.69</v>
          </cell>
          <cell r="H44">
            <v>459.8</v>
          </cell>
          <cell r="I44">
            <v>11.61</v>
          </cell>
          <cell r="J44">
            <v>766.04</v>
          </cell>
          <cell r="K44">
            <v>311.68</v>
          </cell>
          <cell r="L44">
            <v>443.92</v>
          </cell>
          <cell r="M44">
            <v>10.44</v>
          </cell>
          <cell r="N44">
            <v>589.79999999999995</v>
          </cell>
          <cell r="O44">
            <v>268.04000000000002</v>
          </cell>
          <cell r="P44">
            <v>310.93</v>
          </cell>
          <cell r="Q44">
            <v>10.83</v>
          </cell>
          <cell r="R44">
            <v>1021.56</v>
          </cell>
          <cell r="S44">
            <v>554.54999999999995</v>
          </cell>
          <cell r="T44">
            <v>426.02</v>
          </cell>
          <cell r="U44">
            <v>40.99</v>
          </cell>
          <cell r="V44">
            <v>973.7</v>
          </cell>
          <cell r="W44">
            <v>490.24</v>
          </cell>
          <cell r="X44">
            <v>434.31</v>
          </cell>
          <cell r="Y44">
            <v>49.15</v>
          </cell>
          <cell r="Z44">
            <v>853.18</v>
          </cell>
          <cell r="AA44">
            <v>441.17</v>
          </cell>
          <cell r="AB44">
            <v>389.33</v>
          </cell>
          <cell r="AC44">
            <v>22.68</v>
          </cell>
          <cell r="AD44">
            <v>829.76</v>
          </cell>
          <cell r="AE44">
            <v>424.62</v>
          </cell>
          <cell r="AF44">
            <v>386.37</v>
          </cell>
          <cell r="AG44">
            <v>18.77</v>
          </cell>
          <cell r="AH44">
            <v>1256.28</v>
          </cell>
          <cell r="AI44">
            <v>601.82000000000005</v>
          </cell>
          <cell r="AJ44">
            <v>615.71</v>
          </cell>
          <cell r="AK44">
            <v>38.75</v>
          </cell>
          <cell r="AL44">
            <v>1024.52</v>
          </cell>
          <cell r="AM44">
            <v>465.2</v>
          </cell>
          <cell r="AN44">
            <v>532.58000000000004</v>
          </cell>
          <cell r="AO44">
            <v>26.74</v>
          </cell>
          <cell r="AP44">
            <v>1087.3900000000001</v>
          </cell>
          <cell r="AQ44">
            <v>522.83000000000004</v>
          </cell>
          <cell r="AR44">
            <v>541.37</v>
          </cell>
          <cell r="AS44">
            <v>23.19</v>
          </cell>
          <cell r="AT44">
            <v>987.08</v>
          </cell>
          <cell r="AU44">
            <v>493.06</v>
          </cell>
          <cell r="AV44">
            <v>463.64</v>
          </cell>
          <cell r="AW44">
            <v>30.38</v>
          </cell>
          <cell r="AX44">
            <v>848.97</v>
          </cell>
          <cell r="AY44">
            <v>443.58</v>
          </cell>
          <cell r="AZ44">
            <v>381.4</v>
          </cell>
          <cell r="BA44">
            <v>23.99</v>
          </cell>
          <cell r="BB44">
            <v>1134.28</v>
          </cell>
          <cell r="BC44">
            <v>590.36</v>
          </cell>
          <cell r="BD44">
            <v>517.01</v>
          </cell>
          <cell r="BE44">
            <v>26.91</v>
          </cell>
          <cell r="BF44">
            <v>1059.69</v>
          </cell>
          <cell r="BG44">
            <v>497.73</v>
          </cell>
          <cell r="BH44">
            <v>531.58000000000004</v>
          </cell>
          <cell r="BI44">
            <v>30.38</v>
          </cell>
          <cell r="BJ44">
            <v>928.95</v>
          </cell>
          <cell r="BK44">
            <v>455.46</v>
          </cell>
          <cell r="BL44">
            <v>449.5</v>
          </cell>
          <cell r="BM44">
            <v>23.99</v>
          </cell>
          <cell r="BN44">
            <v>1238.94</v>
          </cell>
          <cell r="BO44">
            <v>606.42999999999995</v>
          </cell>
          <cell r="BP44">
            <v>605.61</v>
          </cell>
          <cell r="BQ44">
            <v>26.9</v>
          </cell>
          <cell r="BR44">
            <v>902.46</v>
          </cell>
          <cell r="BS44">
            <v>533.91999999999996</v>
          </cell>
          <cell r="BT44">
            <v>368.54</v>
          </cell>
          <cell r="BU44">
            <v>0</v>
          </cell>
          <cell r="BV44">
            <v>482.8</v>
          </cell>
          <cell r="BW44">
            <v>246.67</v>
          </cell>
          <cell r="BX44">
            <v>236.13</v>
          </cell>
          <cell r="BY44">
            <v>0</v>
          </cell>
        </row>
        <row r="45">
          <cell r="A45">
            <v>40057</v>
          </cell>
          <cell r="B45">
            <v>843.56999999999994</v>
          </cell>
          <cell r="C45">
            <v>394.82</v>
          </cell>
          <cell r="D45">
            <v>405.09</v>
          </cell>
          <cell r="E45">
            <v>43.66</v>
          </cell>
          <cell r="F45">
            <v>804.02</v>
          </cell>
          <cell r="G45">
            <v>332.71</v>
          </cell>
          <cell r="H45">
            <v>459.7</v>
          </cell>
          <cell r="I45">
            <v>11.61</v>
          </cell>
          <cell r="J45">
            <v>767.05000000000007</v>
          </cell>
          <cell r="K45">
            <v>312.63</v>
          </cell>
          <cell r="L45">
            <v>443.98</v>
          </cell>
          <cell r="M45">
            <v>10.44</v>
          </cell>
          <cell r="N45">
            <v>590.19000000000005</v>
          </cell>
          <cell r="O45">
            <v>268.85000000000002</v>
          </cell>
          <cell r="P45">
            <v>310.51</v>
          </cell>
          <cell r="Q45">
            <v>10.83</v>
          </cell>
          <cell r="R45">
            <v>1023.32</v>
          </cell>
          <cell r="S45">
            <v>556.45000000000005</v>
          </cell>
          <cell r="T45">
            <v>425.88</v>
          </cell>
          <cell r="U45">
            <v>40.99</v>
          </cell>
          <cell r="V45">
            <v>975.37</v>
          </cell>
          <cell r="W45">
            <v>491.92</v>
          </cell>
          <cell r="X45">
            <v>434.3</v>
          </cell>
          <cell r="Y45">
            <v>49.15</v>
          </cell>
          <cell r="Z45">
            <v>854.57999999999993</v>
          </cell>
          <cell r="AA45">
            <v>442.69</v>
          </cell>
          <cell r="AB45">
            <v>389.21</v>
          </cell>
          <cell r="AC45">
            <v>22.68</v>
          </cell>
          <cell r="AD45">
            <v>831.18999999999994</v>
          </cell>
          <cell r="AE45">
            <v>426.09</v>
          </cell>
          <cell r="AF45">
            <v>386.33</v>
          </cell>
          <cell r="AG45">
            <v>18.77</v>
          </cell>
          <cell r="AH45">
            <v>1257.54</v>
          </cell>
          <cell r="AI45">
            <v>603.88</v>
          </cell>
          <cell r="AJ45">
            <v>614.91</v>
          </cell>
          <cell r="AK45">
            <v>38.75</v>
          </cell>
          <cell r="AL45">
            <v>1025.6399999999999</v>
          </cell>
          <cell r="AM45">
            <v>466.78</v>
          </cell>
          <cell r="AN45">
            <v>532.12</v>
          </cell>
          <cell r="AO45">
            <v>26.74</v>
          </cell>
          <cell r="AP45">
            <v>1089.29</v>
          </cell>
          <cell r="AQ45">
            <v>524.61</v>
          </cell>
          <cell r="AR45">
            <v>541.49</v>
          </cell>
          <cell r="AS45">
            <v>23.19</v>
          </cell>
          <cell r="AT45">
            <v>988.63</v>
          </cell>
          <cell r="AU45">
            <v>494.78</v>
          </cell>
          <cell r="AV45">
            <v>463.47</v>
          </cell>
          <cell r="AW45">
            <v>30.38</v>
          </cell>
          <cell r="AX45">
            <v>850.3900000000001</v>
          </cell>
          <cell r="AY45">
            <v>445.11</v>
          </cell>
          <cell r="AZ45">
            <v>381.29</v>
          </cell>
          <cell r="BA45">
            <v>23.99</v>
          </cell>
          <cell r="BB45">
            <v>1136.05</v>
          </cell>
          <cell r="BC45">
            <v>592.39</v>
          </cell>
          <cell r="BD45">
            <v>516.75</v>
          </cell>
          <cell r="BE45">
            <v>26.91</v>
          </cell>
          <cell r="BF45">
            <v>1061.3400000000001</v>
          </cell>
          <cell r="BG45">
            <v>499.46</v>
          </cell>
          <cell r="BH45">
            <v>531.5</v>
          </cell>
          <cell r="BI45">
            <v>30.38</v>
          </cell>
          <cell r="BJ45">
            <v>930.5</v>
          </cell>
          <cell r="BK45">
            <v>457.02</v>
          </cell>
          <cell r="BL45">
            <v>449.49</v>
          </cell>
          <cell r="BM45">
            <v>23.99</v>
          </cell>
          <cell r="BN45">
            <v>1240.8700000000001</v>
          </cell>
          <cell r="BO45">
            <v>608.49</v>
          </cell>
          <cell r="BP45">
            <v>605.48</v>
          </cell>
          <cell r="BQ45">
            <v>26.9</v>
          </cell>
          <cell r="BR45">
            <v>904.36</v>
          </cell>
          <cell r="BS45">
            <v>535.83000000000004</v>
          </cell>
          <cell r="BT45">
            <v>368.53</v>
          </cell>
          <cell r="BU45">
            <v>0</v>
          </cell>
          <cell r="BV45">
            <v>483.56</v>
          </cell>
          <cell r="BW45">
            <v>247.52</v>
          </cell>
          <cell r="BX45">
            <v>236.04</v>
          </cell>
          <cell r="BY45">
            <v>0</v>
          </cell>
        </row>
        <row r="46">
          <cell r="A46">
            <v>40087</v>
          </cell>
          <cell r="B46">
            <v>843.88</v>
          </cell>
          <cell r="C46">
            <v>395.11</v>
          </cell>
          <cell r="D46">
            <v>405.11</v>
          </cell>
          <cell r="E46">
            <v>43.66</v>
          </cell>
          <cell r="F46">
            <v>804.62</v>
          </cell>
          <cell r="G46">
            <v>332.96</v>
          </cell>
          <cell r="H46">
            <v>460.05</v>
          </cell>
          <cell r="I46">
            <v>11.61</v>
          </cell>
          <cell r="J46">
            <v>767.68</v>
          </cell>
          <cell r="K46">
            <v>312.87</v>
          </cell>
          <cell r="L46">
            <v>444.37</v>
          </cell>
          <cell r="M46">
            <v>10.44</v>
          </cell>
          <cell r="N46">
            <v>590.77</v>
          </cell>
          <cell r="O46">
            <v>269.05</v>
          </cell>
          <cell r="P46">
            <v>310.89</v>
          </cell>
          <cell r="Q46">
            <v>10.83</v>
          </cell>
          <cell r="R46">
            <v>1023.18</v>
          </cell>
          <cell r="S46">
            <v>556.86</v>
          </cell>
          <cell r="T46">
            <v>425.33</v>
          </cell>
          <cell r="U46">
            <v>40.99</v>
          </cell>
          <cell r="V46">
            <v>975.38</v>
          </cell>
          <cell r="W46">
            <v>492.29</v>
          </cell>
          <cell r="X46">
            <v>433.94</v>
          </cell>
          <cell r="Y46">
            <v>49.15</v>
          </cell>
          <cell r="Z46">
            <v>854.45</v>
          </cell>
          <cell r="AA46">
            <v>443.02</v>
          </cell>
          <cell r="AB46">
            <v>388.75</v>
          </cell>
          <cell r="AC46">
            <v>22.68</v>
          </cell>
          <cell r="AD46">
            <v>831.08</v>
          </cell>
          <cell r="AE46">
            <v>426.41</v>
          </cell>
          <cell r="AF46">
            <v>385.9</v>
          </cell>
          <cell r="AG46">
            <v>18.77</v>
          </cell>
          <cell r="AH46">
            <v>1256.81</v>
          </cell>
          <cell r="AI46">
            <v>604.33000000000004</v>
          </cell>
          <cell r="AJ46">
            <v>613.73</v>
          </cell>
          <cell r="AK46">
            <v>38.75</v>
          </cell>
          <cell r="AL46">
            <v>1025.0999999999999</v>
          </cell>
          <cell r="AM46">
            <v>467.13</v>
          </cell>
          <cell r="AN46">
            <v>531.23</v>
          </cell>
          <cell r="AO46">
            <v>26.74</v>
          </cell>
          <cell r="AP46">
            <v>1089.29</v>
          </cell>
          <cell r="AQ46">
            <v>525.01</v>
          </cell>
          <cell r="AR46">
            <v>541.09</v>
          </cell>
          <cell r="AS46">
            <v>23.19</v>
          </cell>
          <cell r="AT46">
            <v>988.42</v>
          </cell>
          <cell r="AU46">
            <v>495.15</v>
          </cell>
          <cell r="AV46">
            <v>462.89</v>
          </cell>
          <cell r="AW46">
            <v>30.38</v>
          </cell>
          <cell r="AX46">
            <v>850.23</v>
          </cell>
          <cell r="AY46">
            <v>445.44</v>
          </cell>
          <cell r="AZ46">
            <v>380.8</v>
          </cell>
          <cell r="BA46">
            <v>23.99</v>
          </cell>
          <cell r="BB46">
            <v>1135.67</v>
          </cell>
          <cell r="BC46">
            <v>592.83000000000004</v>
          </cell>
          <cell r="BD46">
            <v>515.92999999999995</v>
          </cell>
          <cell r="BE46">
            <v>26.91</v>
          </cell>
          <cell r="BF46">
            <v>1061.1500000000001</v>
          </cell>
          <cell r="BG46">
            <v>499.84</v>
          </cell>
          <cell r="BH46">
            <v>530.92999999999995</v>
          </cell>
          <cell r="BI46">
            <v>30.38</v>
          </cell>
          <cell r="BJ46">
            <v>930.4</v>
          </cell>
          <cell r="BK46">
            <v>457.36</v>
          </cell>
          <cell r="BL46">
            <v>449.05</v>
          </cell>
          <cell r="BM46">
            <v>23.99</v>
          </cell>
          <cell r="BN46">
            <v>1240.6199999999999</v>
          </cell>
          <cell r="BO46">
            <v>608.95000000000005</v>
          </cell>
          <cell r="BP46">
            <v>604.77</v>
          </cell>
          <cell r="BQ46">
            <v>26.9</v>
          </cell>
          <cell r="BR46">
            <v>905.34</v>
          </cell>
          <cell r="BS46">
            <v>536.24</v>
          </cell>
          <cell r="BT46">
            <v>369.1</v>
          </cell>
          <cell r="BU46">
            <v>0</v>
          </cell>
          <cell r="BV46">
            <v>483.64</v>
          </cell>
          <cell r="BW46">
            <v>247.7</v>
          </cell>
          <cell r="BX46">
            <v>235.94</v>
          </cell>
          <cell r="BY46">
            <v>0</v>
          </cell>
        </row>
        <row r="47">
          <cell r="A47">
            <v>40118</v>
          </cell>
          <cell r="B47">
            <v>845.13</v>
          </cell>
          <cell r="C47">
            <v>395.95</v>
          </cell>
          <cell r="D47">
            <v>405.41</v>
          </cell>
          <cell r="E47">
            <v>43.77</v>
          </cell>
          <cell r="F47">
            <v>805.48</v>
          </cell>
          <cell r="G47">
            <v>333.67</v>
          </cell>
          <cell r="H47">
            <v>460.17</v>
          </cell>
          <cell r="I47">
            <v>11.64</v>
          </cell>
          <cell r="J47">
            <v>768.42</v>
          </cell>
          <cell r="K47">
            <v>313.52999999999997</v>
          </cell>
          <cell r="L47">
            <v>444.42</v>
          </cell>
          <cell r="M47">
            <v>10.47</v>
          </cell>
          <cell r="N47">
            <v>591.54999999999995</v>
          </cell>
          <cell r="O47">
            <v>269.62</v>
          </cell>
          <cell r="P47">
            <v>311.08</v>
          </cell>
          <cell r="Q47">
            <v>10.85</v>
          </cell>
          <cell r="R47">
            <v>1024.56</v>
          </cell>
          <cell r="S47">
            <v>558.08000000000004</v>
          </cell>
          <cell r="T47">
            <v>425.38</v>
          </cell>
          <cell r="U47">
            <v>41.1</v>
          </cell>
          <cell r="V47">
            <v>976.46</v>
          </cell>
          <cell r="W47">
            <v>493.36</v>
          </cell>
          <cell r="X47">
            <v>433.82</v>
          </cell>
          <cell r="Y47">
            <v>49.28</v>
          </cell>
          <cell r="Z47">
            <v>855.39</v>
          </cell>
          <cell r="AA47">
            <v>443.99</v>
          </cell>
          <cell r="AB47">
            <v>388.66</v>
          </cell>
          <cell r="AC47">
            <v>22.74</v>
          </cell>
          <cell r="AD47">
            <v>831.95</v>
          </cell>
          <cell r="AE47">
            <v>427.34</v>
          </cell>
          <cell r="AF47">
            <v>385.79</v>
          </cell>
          <cell r="AG47">
            <v>18.82</v>
          </cell>
          <cell r="AH47">
            <v>1258.43</v>
          </cell>
          <cell r="AI47">
            <v>605.65</v>
          </cell>
          <cell r="AJ47">
            <v>613.92999999999995</v>
          </cell>
          <cell r="AK47">
            <v>38.85</v>
          </cell>
          <cell r="AL47">
            <v>1026.18</v>
          </cell>
          <cell r="AM47">
            <v>468.15</v>
          </cell>
          <cell r="AN47">
            <v>531.22</v>
          </cell>
          <cell r="AO47">
            <v>26.81</v>
          </cell>
          <cell r="AP47">
            <v>1090.31</v>
          </cell>
          <cell r="AQ47">
            <v>526.15</v>
          </cell>
          <cell r="AR47">
            <v>540.9</v>
          </cell>
          <cell r="AS47">
            <v>23.26</v>
          </cell>
          <cell r="AT47">
            <v>989.4</v>
          </cell>
          <cell r="AU47">
            <v>496.23</v>
          </cell>
          <cell r="AV47">
            <v>462.71</v>
          </cell>
          <cell r="AW47">
            <v>30.46</v>
          </cell>
          <cell r="AX47">
            <v>851.16</v>
          </cell>
          <cell r="AY47">
            <v>446.41</v>
          </cell>
          <cell r="AZ47">
            <v>380.7</v>
          </cell>
          <cell r="BA47">
            <v>24.05</v>
          </cell>
          <cell r="BB47">
            <v>1136.8499999999999</v>
          </cell>
          <cell r="BC47">
            <v>594.12</v>
          </cell>
          <cell r="BD47">
            <v>515.75</v>
          </cell>
          <cell r="BE47">
            <v>26.98</v>
          </cell>
          <cell r="BF47">
            <v>1062.05</v>
          </cell>
          <cell r="BG47">
            <v>500.93</v>
          </cell>
          <cell r="BH47">
            <v>530.66</v>
          </cell>
          <cell r="BI47">
            <v>30.46</v>
          </cell>
          <cell r="BJ47">
            <v>931.33</v>
          </cell>
          <cell r="BK47">
            <v>458.36</v>
          </cell>
          <cell r="BL47">
            <v>448.92</v>
          </cell>
          <cell r="BM47">
            <v>24.05</v>
          </cell>
          <cell r="BN47">
            <v>1241.76</v>
          </cell>
          <cell r="BO47">
            <v>610.27</v>
          </cell>
          <cell r="BP47">
            <v>604.52</v>
          </cell>
          <cell r="BQ47">
            <v>26.97</v>
          </cell>
          <cell r="BR47">
            <v>906.8</v>
          </cell>
          <cell r="BS47">
            <v>537.41999999999996</v>
          </cell>
          <cell r="BT47">
            <v>369.38</v>
          </cell>
          <cell r="BU47">
            <v>0</v>
          </cell>
          <cell r="BV47">
            <v>484.27</v>
          </cell>
          <cell r="BW47">
            <v>248.24</v>
          </cell>
          <cell r="BX47">
            <v>236.03</v>
          </cell>
          <cell r="BY47">
            <v>0</v>
          </cell>
        </row>
        <row r="48">
          <cell r="A48">
            <v>40148</v>
          </cell>
          <cell r="B48">
            <v>844.98</v>
          </cell>
          <cell r="C48">
            <v>395.95</v>
          </cell>
          <cell r="D48">
            <v>405.26</v>
          </cell>
          <cell r="E48">
            <v>43.77</v>
          </cell>
          <cell r="F48">
            <v>805.45999999999992</v>
          </cell>
          <cell r="G48">
            <v>333.67</v>
          </cell>
          <cell r="H48">
            <v>460.15</v>
          </cell>
          <cell r="I48">
            <v>11.64</v>
          </cell>
          <cell r="J48">
            <v>768.43000000000006</v>
          </cell>
          <cell r="K48">
            <v>313.52999999999997</v>
          </cell>
          <cell r="L48">
            <v>444.43</v>
          </cell>
          <cell r="M48">
            <v>10.47</v>
          </cell>
          <cell r="N48">
            <v>591.5</v>
          </cell>
          <cell r="O48">
            <v>269.62</v>
          </cell>
          <cell r="P48">
            <v>311.02999999999997</v>
          </cell>
          <cell r="Q48">
            <v>10.85</v>
          </cell>
          <cell r="R48">
            <v>1024.3399999999999</v>
          </cell>
          <cell r="S48">
            <v>558.08000000000004</v>
          </cell>
          <cell r="T48">
            <v>425.16</v>
          </cell>
          <cell r="U48">
            <v>41.1</v>
          </cell>
          <cell r="V48">
            <v>976.34999999999991</v>
          </cell>
          <cell r="W48">
            <v>493.36</v>
          </cell>
          <cell r="X48">
            <v>433.71</v>
          </cell>
          <cell r="Y48">
            <v>49.28</v>
          </cell>
          <cell r="Z48">
            <v>855.35</v>
          </cell>
          <cell r="AA48">
            <v>443.99</v>
          </cell>
          <cell r="AB48">
            <v>388.62</v>
          </cell>
          <cell r="AC48">
            <v>22.74</v>
          </cell>
          <cell r="AD48">
            <v>831.87</v>
          </cell>
          <cell r="AE48">
            <v>427.34</v>
          </cell>
          <cell r="AF48">
            <v>385.71</v>
          </cell>
          <cell r="AG48">
            <v>18.82</v>
          </cell>
          <cell r="AH48">
            <v>1258.1999999999998</v>
          </cell>
          <cell r="AI48">
            <v>605.65</v>
          </cell>
          <cell r="AJ48">
            <v>613.70000000000005</v>
          </cell>
          <cell r="AK48">
            <v>38.85</v>
          </cell>
          <cell r="AL48">
            <v>1026.01</v>
          </cell>
          <cell r="AM48">
            <v>468.15</v>
          </cell>
          <cell r="AN48">
            <v>531.04999999999995</v>
          </cell>
          <cell r="AO48">
            <v>26.81</v>
          </cell>
          <cell r="AP48">
            <v>1090.3700000000001</v>
          </cell>
          <cell r="AQ48">
            <v>526.15</v>
          </cell>
          <cell r="AR48">
            <v>540.96</v>
          </cell>
          <cell r="AS48">
            <v>23.26</v>
          </cell>
          <cell r="AT48">
            <v>989.44</v>
          </cell>
          <cell r="AU48">
            <v>496.23</v>
          </cell>
          <cell r="AV48">
            <v>462.75</v>
          </cell>
          <cell r="AW48">
            <v>30.46</v>
          </cell>
          <cell r="AX48">
            <v>851.2</v>
          </cell>
          <cell r="AY48">
            <v>446.41</v>
          </cell>
          <cell r="AZ48">
            <v>380.74</v>
          </cell>
          <cell r="BA48">
            <v>24.05</v>
          </cell>
          <cell r="BB48">
            <v>1136.9000000000001</v>
          </cell>
          <cell r="BC48">
            <v>594.12</v>
          </cell>
          <cell r="BD48">
            <v>515.79999999999995</v>
          </cell>
          <cell r="BE48">
            <v>26.98</v>
          </cell>
          <cell r="BF48">
            <v>1062.03</v>
          </cell>
          <cell r="BG48">
            <v>500.93</v>
          </cell>
          <cell r="BH48">
            <v>530.64</v>
          </cell>
          <cell r="BI48">
            <v>30.46</v>
          </cell>
          <cell r="BJ48">
            <v>931.31999999999994</v>
          </cell>
          <cell r="BK48">
            <v>458.36</v>
          </cell>
          <cell r="BL48">
            <v>448.91</v>
          </cell>
          <cell r="BM48">
            <v>24.05</v>
          </cell>
          <cell r="BN48">
            <v>1241.75</v>
          </cell>
          <cell r="BO48">
            <v>610.27</v>
          </cell>
          <cell r="BP48">
            <v>604.51</v>
          </cell>
          <cell r="BQ48">
            <v>26.97</v>
          </cell>
          <cell r="BR48">
            <v>906.62999999999988</v>
          </cell>
          <cell r="BS48">
            <v>537.41999999999996</v>
          </cell>
          <cell r="BT48">
            <v>369.21</v>
          </cell>
          <cell r="BU48">
            <v>0</v>
          </cell>
          <cell r="BV48">
            <v>484.24</v>
          </cell>
          <cell r="BW48">
            <v>248.24</v>
          </cell>
          <cell r="BX48">
            <v>236</v>
          </cell>
          <cell r="BY48">
            <v>0</v>
          </cell>
        </row>
        <row r="49">
          <cell r="A49">
            <v>40179</v>
          </cell>
          <cell r="B49">
            <v>846.16</v>
          </cell>
          <cell r="C49">
            <v>397.51</v>
          </cell>
          <cell r="D49">
            <v>404.88</v>
          </cell>
          <cell r="E49">
            <v>43.77</v>
          </cell>
          <cell r="F49">
            <v>806.47</v>
          </cell>
          <cell r="G49">
            <v>334.99</v>
          </cell>
          <cell r="H49">
            <v>459.84</v>
          </cell>
          <cell r="I49">
            <v>11.64</v>
          </cell>
          <cell r="J49">
            <v>769.38</v>
          </cell>
          <cell r="K49">
            <v>314.77</v>
          </cell>
          <cell r="L49">
            <v>444.14</v>
          </cell>
          <cell r="M49">
            <v>10.47</v>
          </cell>
          <cell r="N49">
            <v>592.44000000000005</v>
          </cell>
          <cell r="O49">
            <v>270.68</v>
          </cell>
          <cell r="P49">
            <v>310.91000000000003</v>
          </cell>
          <cell r="Q49">
            <v>10.85</v>
          </cell>
          <cell r="R49">
            <v>1025.83</v>
          </cell>
          <cell r="S49">
            <v>560.28</v>
          </cell>
          <cell r="T49">
            <v>424.45</v>
          </cell>
          <cell r="U49">
            <v>41.1</v>
          </cell>
          <cell r="V49">
            <v>977.83</v>
          </cell>
          <cell r="W49">
            <v>495.31</v>
          </cell>
          <cell r="X49">
            <v>433.24</v>
          </cell>
          <cell r="Y49">
            <v>49.28</v>
          </cell>
          <cell r="Z49">
            <v>856.65</v>
          </cell>
          <cell r="AA49">
            <v>445.74</v>
          </cell>
          <cell r="AB49">
            <v>388.17</v>
          </cell>
          <cell r="AC49">
            <v>22.74</v>
          </cell>
          <cell r="AD49">
            <v>833.14</v>
          </cell>
          <cell r="AE49">
            <v>429.03</v>
          </cell>
          <cell r="AF49">
            <v>385.29</v>
          </cell>
          <cell r="AG49">
            <v>18.82</v>
          </cell>
          <cell r="AH49">
            <v>1259.77</v>
          </cell>
          <cell r="AI49">
            <v>608.04</v>
          </cell>
          <cell r="AJ49">
            <v>612.88</v>
          </cell>
          <cell r="AK49">
            <v>38.85</v>
          </cell>
          <cell r="AL49">
            <v>1027.44</v>
          </cell>
          <cell r="AM49">
            <v>470</v>
          </cell>
          <cell r="AN49">
            <v>530.63</v>
          </cell>
          <cell r="AO49">
            <v>26.81</v>
          </cell>
          <cell r="AP49">
            <v>1092.82</v>
          </cell>
          <cell r="AQ49">
            <v>528.23</v>
          </cell>
          <cell r="AR49">
            <v>541.33000000000004</v>
          </cell>
          <cell r="AS49">
            <v>23.26</v>
          </cell>
          <cell r="AT49">
            <v>991.04</v>
          </cell>
          <cell r="AU49">
            <v>498.2</v>
          </cell>
          <cell r="AV49">
            <v>462.38</v>
          </cell>
          <cell r="AW49">
            <v>30.46</v>
          </cell>
          <cell r="AX49">
            <v>852.66</v>
          </cell>
          <cell r="AY49">
            <v>448.18</v>
          </cell>
          <cell r="AZ49">
            <v>380.43</v>
          </cell>
          <cell r="BA49">
            <v>24.05</v>
          </cell>
          <cell r="BB49">
            <v>1138.8800000000001</v>
          </cell>
          <cell r="BC49">
            <v>596.47</v>
          </cell>
          <cell r="BD49">
            <v>515.42999999999995</v>
          </cell>
          <cell r="BE49">
            <v>26.98</v>
          </cell>
          <cell r="BF49">
            <v>1063.6500000000001</v>
          </cell>
          <cell r="BG49">
            <v>502.91</v>
          </cell>
          <cell r="BH49">
            <v>530.28</v>
          </cell>
          <cell r="BI49">
            <v>30.46</v>
          </cell>
          <cell r="BJ49">
            <v>932.82</v>
          </cell>
          <cell r="BK49">
            <v>460.17</v>
          </cell>
          <cell r="BL49">
            <v>448.6</v>
          </cell>
          <cell r="BM49">
            <v>24.05</v>
          </cell>
          <cell r="BN49">
            <v>1243.79</v>
          </cell>
          <cell r="BO49">
            <v>612.67999999999995</v>
          </cell>
          <cell r="BP49">
            <v>604.14</v>
          </cell>
          <cell r="BQ49">
            <v>26.97</v>
          </cell>
          <cell r="BR49">
            <v>907.28</v>
          </cell>
          <cell r="BS49">
            <v>539.54</v>
          </cell>
          <cell r="BT49">
            <v>367.74</v>
          </cell>
          <cell r="BU49">
            <v>0</v>
          </cell>
          <cell r="BV49">
            <v>484.55</v>
          </cell>
          <cell r="BW49">
            <v>249.22</v>
          </cell>
          <cell r="BX49">
            <v>235.33</v>
          </cell>
          <cell r="BY49">
            <v>0</v>
          </cell>
        </row>
        <row r="50">
          <cell r="A50">
            <v>40210</v>
          </cell>
          <cell r="B50">
            <v>847.46999999999991</v>
          </cell>
          <cell r="C50">
            <v>397.62</v>
          </cell>
          <cell r="D50">
            <v>405.95</v>
          </cell>
          <cell r="E50">
            <v>43.9</v>
          </cell>
          <cell r="F50">
            <v>807.54</v>
          </cell>
          <cell r="G50">
            <v>335.07</v>
          </cell>
          <cell r="H50">
            <v>460.8</v>
          </cell>
          <cell r="I50">
            <v>11.67</v>
          </cell>
          <cell r="J50">
            <v>770.38</v>
          </cell>
          <cell r="K50">
            <v>314.85000000000002</v>
          </cell>
          <cell r="L50">
            <v>445.03</v>
          </cell>
          <cell r="M50">
            <v>10.5</v>
          </cell>
          <cell r="N50">
            <v>593.20999999999992</v>
          </cell>
          <cell r="O50">
            <v>270.75</v>
          </cell>
          <cell r="P50">
            <v>311.57</v>
          </cell>
          <cell r="Q50">
            <v>10.89</v>
          </cell>
          <cell r="R50">
            <v>1027.56</v>
          </cell>
          <cell r="S50">
            <v>560.42999999999995</v>
          </cell>
          <cell r="T50">
            <v>425.91</v>
          </cell>
          <cell r="U50">
            <v>41.22</v>
          </cell>
          <cell r="V50">
            <v>979.2299999999999</v>
          </cell>
          <cell r="W50">
            <v>495.44</v>
          </cell>
          <cell r="X50">
            <v>434.36</v>
          </cell>
          <cell r="Y50">
            <v>49.43</v>
          </cell>
          <cell r="Z50">
            <v>857.84999999999991</v>
          </cell>
          <cell r="AA50">
            <v>445.86</v>
          </cell>
          <cell r="AB50">
            <v>389.18</v>
          </cell>
          <cell r="AC50">
            <v>22.81</v>
          </cell>
          <cell r="AD50">
            <v>834.29</v>
          </cell>
          <cell r="AE50">
            <v>429.14</v>
          </cell>
          <cell r="AF50">
            <v>386.28</v>
          </cell>
          <cell r="AG50">
            <v>18.87</v>
          </cell>
          <cell r="AH50">
            <v>1261.8900000000001</v>
          </cell>
          <cell r="AI50">
            <v>608.20000000000005</v>
          </cell>
          <cell r="AJ50">
            <v>614.72</v>
          </cell>
          <cell r="AK50">
            <v>38.97</v>
          </cell>
          <cell r="AL50">
            <v>1028.8400000000001</v>
          </cell>
          <cell r="AM50">
            <v>470.12</v>
          </cell>
          <cell r="AN50">
            <v>531.83000000000004</v>
          </cell>
          <cell r="AO50">
            <v>26.89</v>
          </cell>
          <cell r="AP50">
            <v>1094.56</v>
          </cell>
          <cell r="AQ50">
            <v>528.36</v>
          </cell>
          <cell r="AR50">
            <v>542.87</v>
          </cell>
          <cell r="AS50">
            <v>23.33</v>
          </cell>
          <cell r="AT50">
            <v>992.39999999999986</v>
          </cell>
          <cell r="AU50">
            <v>498.32</v>
          </cell>
          <cell r="AV50">
            <v>463.53</v>
          </cell>
          <cell r="AW50">
            <v>30.55</v>
          </cell>
          <cell r="AX50">
            <v>853.7700000000001</v>
          </cell>
          <cell r="AY50">
            <v>448.29</v>
          </cell>
          <cell r="AZ50">
            <v>381.36</v>
          </cell>
          <cell r="BA50">
            <v>24.12</v>
          </cell>
          <cell r="BB50">
            <v>1140.3</v>
          </cell>
          <cell r="BC50">
            <v>596.62</v>
          </cell>
          <cell r="BD50">
            <v>516.62</v>
          </cell>
          <cell r="BE50">
            <v>27.06</v>
          </cell>
          <cell r="BF50">
            <v>1065.1299999999999</v>
          </cell>
          <cell r="BG50">
            <v>503.04</v>
          </cell>
          <cell r="BH50">
            <v>531.53</v>
          </cell>
          <cell r="BI50">
            <v>30.56</v>
          </cell>
          <cell r="BJ50">
            <v>934.03000000000009</v>
          </cell>
          <cell r="BK50">
            <v>460.29</v>
          </cell>
          <cell r="BL50">
            <v>449.62</v>
          </cell>
          <cell r="BM50">
            <v>24.12</v>
          </cell>
          <cell r="BN50">
            <v>1245.3400000000001</v>
          </cell>
          <cell r="BO50">
            <v>612.84</v>
          </cell>
          <cell r="BP50">
            <v>605.44000000000005</v>
          </cell>
          <cell r="BQ50">
            <v>27.06</v>
          </cell>
          <cell r="BR50">
            <v>909.81999999999994</v>
          </cell>
          <cell r="BS50">
            <v>539.67999999999995</v>
          </cell>
          <cell r="BT50">
            <v>370.14</v>
          </cell>
          <cell r="BU50">
            <v>0</v>
          </cell>
          <cell r="BV50">
            <v>485.89</v>
          </cell>
          <cell r="BW50">
            <v>249.29</v>
          </cell>
          <cell r="BX50">
            <v>236.6</v>
          </cell>
          <cell r="BY50">
            <v>0</v>
          </cell>
        </row>
        <row r="51">
          <cell r="A51">
            <v>40238</v>
          </cell>
          <cell r="B51">
            <v>849.16</v>
          </cell>
          <cell r="C51">
            <v>397.91</v>
          </cell>
          <cell r="D51">
            <v>407.35</v>
          </cell>
          <cell r="E51">
            <v>43.9</v>
          </cell>
          <cell r="F51">
            <v>809.50999999999988</v>
          </cell>
          <cell r="G51">
            <v>335.32</v>
          </cell>
          <cell r="H51">
            <v>462.52</v>
          </cell>
          <cell r="I51">
            <v>11.67</v>
          </cell>
          <cell r="J51">
            <v>772.26</v>
          </cell>
          <cell r="K51">
            <v>315.08999999999997</v>
          </cell>
          <cell r="L51">
            <v>446.67</v>
          </cell>
          <cell r="M51">
            <v>10.5</v>
          </cell>
          <cell r="N51">
            <v>594.11</v>
          </cell>
          <cell r="O51">
            <v>270.95</v>
          </cell>
          <cell r="P51">
            <v>312.27</v>
          </cell>
          <cell r="Q51">
            <v>10.89</v>
          </cell>
          <cell r="R51">
            <v>1029.26</v>
          </cell>
          <cell r="S51">
            <v>560.84</v>
          </cell>
          <cell r="T51">
            <v>427.2</v>
          </cell>
          <cell r="U51">
            <v>41.22</v>
          </cell>
          <cell r="V51">
            <v>981.03</v>
          </cell>
          <cell r="W51">
            <v>495.81</v>
          </cell>
          <cell r="X51">
            <v>435.79</v>
          </cell>
          <cell r="Y51">
            <v>49.43</v>
          </cell>
          <cell r="Z51">
            <v>859.52</v>
          </cell>
          <cell r="AA51">
            <v>446.19</v>
          </cell>
          <cell r="AB51">
            <v>390.52</v>
          </cell>
          <cell r="AC51">
            <v>22.81</v>
          </cell>
          <cell r="AD51">
            <v>835.95999999999992</v>
          </cell>
          <cell r="AE51">
            <v>429.46</v>
          </cell>
          <cell r="AF51">
            <v>387.63</v>
          </cell>
          <cell r="AG51">
            <v>18.87</v>
          </cell>
          <cell r="AH51">
            <v>1263.55</v>
          </cell>
          <cell r="AI51">
            <v>608.65</v>
          </cell>
          <cell r="AJ51">
            <v>615.92999999999995</v>
          </cell>
          <cell r="AK51">
            <v>38.97</v>
          </cell>
          <cell r="AL51">
            <v>1030.8800000000001</v>
          </cell>
          <cell r="AM51">
            <v>470.47</v>
          </cell>
          <cell r="AN51">
            <v>533.52</v>
          </cell>
          <cell r="AO51">
            <v>26.89</v>
          </cell>
          <cell r="AP51">
            <v>1096.8699999999999</v>
          </cell>
          <cell r="AQ51">
            <v>528.76</v>
          </cell>
          <cell r="AR51">
            <v>544.78</v>
          </cell>
          <cell r="AS51">
            <v>23.33</v>
          </cell>
          <cell r="AT51">
            <v>993.98</v>
          </cell>
          <cell r="AU51">
            <v>498.69</v>
          </cell>
          <cell r="AV51">
            <v>464.74</v>
          </cell>
          <cell r="AW51">
            <v>30.55</v>
          </cell>
          <cell r="AX51">
            <v>855.37</v>
          </cell>
          <cell r="AY51">
            <v>448.63</v>
          </cell>
          <cell r="AZ51">
            <v>382.62</v>
          </cell>
          <cell r="BA51">
            <v>24.12</v>
          </cell>
          <cell r="BB51">
            <v>1142.6199999999999</v>
          </cell>
          <cell r="BC51">
            <v>597.07000000000005</v>
          </cell>
          <cell r="BD51">
            <v>518.49</v>
          </cell>
          <cell r="BE51">
            <v>27.06</v>
          </cell>
          <cell r="BF51">
            <v>1066.8899999999999</v>
          </cell>
          <cell r="BG51">
            <v>503.41</v>
          </cell>
          <cell r="BH51">
            <v>532.91999999999996</v>
          </cell>
          <cell r="BI51">
            <v>30.56</v>
          </cell>
          <cell r="BJ51">
            <v>935.86</v>
          </cell>
          <cell r="BK51">
            <v>460.63</v>
          </cell>
          <cell r="BL51">
            <v>451.11</v>
          </cell>
          <cell r="BM51">
            <v>24.12</v>
          </cell>
          <cell r="BN51">
            <v>1247.98</v>
          </cell>
          <cell r="BO51">
            <v>613.29999999999995</v>
          </cell>
          <cell r="BP51">
            <v>607.62</v>
          </cell>
          <cell r="BQ51">
            <v>27.06</v>
          </cell>
          <cell r="BR51">
            <v>910.06000000000006</v>
          </cell>
          <cell r="BS51">
            <v>540.08000000000004</v>
          </cell>
          <cell r="BT51">
            <v>369.98</v>
          </cell>
          <cell r="BU51">
            <v>0</v>
          </cell>
          <cell r="BV51">
            <v>485.86</v>
          </cell>
          <cell r="BW51">
            <v>249.47</v>
          </cell>
          <cell r="BX51">
            <v>236.39</v>
          </cell>
          <cell r="BY51">
            <v>0</v>
          </cell>
        </row>
        <row r="52">
          <cell r="A52">
            <v>40269</v>
          </cell>
          <cell r="B52">
            <v>850.68</v>
          </cell>
          <cell r="C52">
            <v>397.91</v>
          </cell>
          <cell r="D52">
            <v>408.87</v>
          </cell>
          <cell r="E52">
            <v>43.9</v>
          </cell>
          <cell r="F52">
            <v>811.32999999999993</v>
          </cell>
          <cell r="G52">
            <v>335.32</v>
          </cell>
          <cell r="H52">
            <v>464.34</v>
          </cell>
          <cell r="I52">
            <v>11.67</v>
          </cell>
          <cell r="J52">
            <v>773.84999999999991</v>
          </cell>
          <cell r="K52">
            <v>315.08999999999997</v>
          </cell>
          <cell r="L52">
            <v>448.26</v>
          </cell>
          <cell r="M52">
            <v>10.5</v>
          </cell>
          <cell r="N52">
            <v>595.43999999999994</v>
          </cell>
          <cell r="O52">
            <v>270.95</v>
          </cell>
          <cell r="P52">
            <v>313.60000000000002</v>
          </cell>
          <cell r="Q52">
            <v>10.89</v>
          </cell>
          <cell r="R52">
            <v>1031.2</v>
          </cell>
          <cell r="S52">
            <v>560.84</v>
          </cell>
          <cell r="T52">
            <v>429.14</v>
          </cell>
          <cell r="U52">
            <v>41.22</v>
          </cell>
          <cell r="V52">
            <v>982.68</v>
          </cell>
          <cell r="W52">
            <v>495.81</v>
          </cell>
          <cell r="X52">
            <v>437.44</v>
          </cell>
          <cell r="Y52">
            <v>49.43</v>
          </cell>
          <cell r="Z52">
            <v>860.98</v>
          </cell>
          <cell r="AA52">
            <v>446.19</v>
          </cell>
          <cell r="AB52">
            <v>391.98</v>
          </cell>
          <cell r="AC52">
            <v>22.81</v>
          </cell>
          <cell r="AD52">
            <v>837.44999999999993</v>
          </cell>
          <cell r="AE52">
            <v>429.46</v>
          </cell>
          <cell r="AF52">
            <v>389.12</v>
          </cell>
          <cell r="AG52">
            <v>18.87</v>
          </cell>
          <cell r="AH52">
            <v>1265.8900000000001</v>
          </cell>
          <cell r="AI52">
            <v>608.65</v>
          </cell>
          <cell r="AJ52">
            <v>618.27</v>
          </cell>
          <cell r="AK52">
            <v>38.97</v>
          </cell>
          <cell r="AL52">
            <v>1032.6000000000001</v>
          </cell>
          <cell r="AM52">
            <v>470.47</v>
          </cell>
          <cell r="AN52">
            <v>535.24</v>
          </cell>
          <cell r="AO52">
            <v>26.89</v>
          </cell>
          <cell r="AP52">
            <v>1098.75</v>
          </cell>
          <cell r="AQ52">
            <v>528.76</v>
          </cell>
          <cell r="AR52">
            <v>546.66</v>
          </cell>
          <cell r="AS52">
            <v>23.33</v>
          </cell>
          <cell r="AT52">
            <v>995.3599999999999</v>
          </cell>
          <cell r="AU52">
            <v>498.69</v>
          </cell>
          <cell r="AV52">
            <v>466.12</v>
          </cell>
          <cell r="AW52">
            <v>30.55</v>
          </cell>
          <cell r="AX52">
            <v>856.42</v>
          </cell>
          <cell r="AY52">
            <v>448.63</v>
          </cell>
          <cell r="AZ52">
            <v>383.67</v>
          </cell>
          <cell r="BA52">
            <v>24.12</v>
          </cell>
          <cell r="BB52">
            <v>1144.1199999999999</v>
          </cell>
          <cell r="BC52">
            <v>597.07000000000005</v>
          </cell>
          <cell r="BD52">
            <v>519.99</v>
          </cell>
          <cell r="BE52">
            <v>27.06</v>
          </cell>
          <cell r="BF52">
            <v>1068.42</v>
          </cell>
          <cell r="BG52">
            <v>503.41</v>
          </cell>
          <cell r="BH52">
            <v>534.45000000000005</v>
          </cell>
          <cell r="BI52">
            <v>30.56</v>
          </cell>
          <cell r="BJ52">
            <v>937.07</v>
          </cell>
          <cell r="BK52">
            <v>460.63</v>
          </cell>
          <cell r="BL52">
            <v>452.32</v>
          </cell>
          <cell r="BM52">
            <v>24.12</v>
          </cell>
          <cell r="BN52">
            <v>1249.69</v>
          </cell>
          <cell r="BO52">
            <v>613.29999999999995</v>
          </cell>
          <cell r="BP52">
            <v>609.33000000000004</v>
          </cell>
          <cell r="BQ52">
            <v>27.06</v>
          </cell>
          <cell r="BR52">
            <v>912.88000000000011</v>
          </cell>
          <cell r="BS52">
            <v>540.08000000000004</v>
          </cell>
          <cell r="BT52">
            <v>372.8</v>
          </cell>
          <cell r="BU52">
            <v>0</v>
          </cell>
          <cell r="BV52">
            <v>487.05</v>
          </cell>
          <cell r="BW52">
            <v>249.47</v>
          </cell>
          <cell r="BX52">
            <v>237.58</v>
          </cell>
          <cell r="BY52">
            <v>0</v>
          </cell>
        </row>
        <row r="53">
          <cell r="A53">
            <v>40299</v>
          </cell>
          <cell r="B53">
            <v>870.55000000000007</v>
          </cell>
          <cell r="C53">
            <v>412.79</v>
          </cell>
          <cell r="D53">
            <v>412.43</v>
          </cell>
          <cell r="E53">
            <v>45.33</v>
          </cell>
          <cell r="F53">
            <v>828.75</v>
          </cell>
          <cell r="G53">
            <v>347.87</v>
          </cell>
          <cell r="H53">
            <v>468.83</v>
          </cell>
          <cell r="I53">
            <v>12.05</v>
          </cell>
          <cell r="J53">
            <v>790.43000000000006</v>
          </cell>
          <cell r="K53">
            <v>326.87</v>
          </cell>
          <cell r="L53">
            <v>452.72</v>
          </cell>
          <cell r="M53">
            <v>10.84</v>
          </cell>
          <cell r="N53">
            <v>608.63</v>
          </cell>
          <cell r="O53">
            <v>281.08999999999997</v>
          </cell>
          <cell r="P53">
            <v>316.3</v>
          </cell>
          <cell r="Q53">
            <v>11.24</v>
          </cell>
          <cell r="R53">
            <v>1056.44</v>
          </cell>
          <cell r="S53">
            <v>581.85</v>
          </cell>
          <cell r="T53">
            <v>432.03</v>
          </cell>
          <cell r="U53">
            <v>42.56</v>
          </cell>
          <cell r="V53">
            <v>1006.7</v>
          </cell>
          <cell r="W53">
            <v>514.38</v>
          </cell>
          <cell r="X53">
            <v>441.29</v>
          </cell>
          <cell r="Y53">
            <v>51.03</v>
          </cell>
          <cell r="Z53">
            <v>881.89999999999986</v>
          </cell>
          <cell r="AA53">
            <v>462.9</v>
          </cell>
          <cell r="AB53">
            <v>395.46</v>
          </cell>
          <cell r="AC53">
            <v>23.54</v>
          </cell>
          <cell r="AD53">
            <v>857.72</v>
          </cell>
          <cell r="AE53">
            <v>445.55</v>
          </cell>
          <cell r="AF53">
            <v>392.69</v>
          </cell>
          <cell r="AG53">
            <v>19.48</v>
          </cell>
          <cell r="AH53">
            <v>1294.23</v>
          </cell>
          <cell r="AI53">
            <v>631.45000000000005</v>
          </cell>
          <cell r="AJ53">
            <v>622.54999999999995</v>
          </cell>
          <cell r="AK53">
            <v>40.229999999999997</v>
          </cell>
          <cell r="AL53">
            <v>1055.08</v>
          </cell>
          <cell r="AM53">
            <v>488.09</v>
          </cell>
          <cell r="AN53">
            <v>539.23</v>
          </cell>
          <cell r="AO53">
            <v>27.76</v>
          </cell>
          <cell r="AP53">
            <v>1124.5099999999998</v>
          </cell>
          <cell r="AQ53">
            <v>548.55999999999995</v>
          </cell>
          <cell r="AR53">
            <v>551.87</v>
          </cell>
          <cell r="AS53">
            <v>24.08</v>
          </cell>
          <cell r="AT53">
            <v>1020.0999999999999</v>
          </cell>
          <cell r="AU53">
            <v>517.38</v>
          </cell>
          <cell r="AV53">
            <v>471.18</v>
          </cell>
          <cell r="AW53">
            <v>31.54</v>
          </cell>
          <cell r="AX53">
            <v>878.11</v>
          </cell>
          <cell r="AY53">
            <v>465.43</v>
          </cell>
          <cell r="AZ53">
            <v>387.78</v>
          </cell>
          <cell r="BA53">
            <v>24.9</v>
          </cell>
          <cell r="BB53">
            <v>1172.8100000000002</v>
          </cell>
          <cell r="BC53">
            <v>619.42999999999995</v>
          </cell>
          <cell r="BD53">
            <v>525.45000000000005</v>
          </cell>
          <cell r="BE53">
            <v>27.93</v>
          </cell>
          <cell r="BF53">
            <v>1093.4199999999998</v>
          </cell>
          <cell r="BG53">
            <v>522.27</v>
          </cell>
          <cell r="BH53">
            <v>539.6</v>
          </cell>
          <cell r="BI53">
            <v>31.55</v>
          </cell>
          <cell r="BJ53">
            <v>959.4</v>
          </cell>
          <cell r="BK53">
            <v>477.88</v>
          </cell>
          <cell r="BL53">
            <v>456.62</v>
          </cell>
          <cell r="BM53">
            <v>24.9</v>
          </cell>
          <cell r="BN53">
            <v>1279.22</v>
          </cell>
          <cell r="BO53">
            <v>636.27</v>
          </cell>
          <cell r="BP53">
            <v>615.02</v>
          </cell>
          <cell r="BQ53">
            <v>27.93</v>
          </cell>
          <cell r="BR53">
            <v>936.32</v>
          </cell>
          <cell r="BS53">
            <v>560.32000000000005</v>
          </cell>
          <cell r="BT53">
            <v>376</v>
          </cell>
          <cell r="BU53">
            <v>0</v>
          </cell>
          <cell r="BV53">
            <v>499.11</v>
          </cell>
          <cell r="BW53">
            <v>258.82</v>
          </cell>
          <cell r="BX53">
            <v>240.29</v>
          </cell>
          <cell r="BY53">
            <v>0</v>
          </cell>
        </row>
        <row r="54">
          <cell r="A54">
            <v>40330</v>
          </cell>
          <cell r="B54">
            <v>887.09999999999991</v>
          </cell>
          <cell r="C54">
            <v>426.75</v>
          </cell>
          <cell r="D54">
            <v>413.82</v>
          </cell>
          <cell r="E54">
            <v>46.53</v>
          </cell>
          <cell r="F54">
            <v>842.37</v>
          </cell>
          <cell r="G54">
            <v>359.64</v>
          </cell>
          <cell r="H54">
            <v>470.36</v>
          </cell>
          <cell r="I54">
            <v>12.37</v>
          </cell>
          <cell r="J54">
            <v>803.33</v>
          </cell>
          <cell r="K54">
            <v>337.94</v>
          </cell>
          <cell r="L54">
            <v>454.26</v>
          </cell>
          <cell r="M54">
            <v>11.13</v>
          </cell>
          <cell r="N54">
            <v>619.53</v>
          </cell>
          <cell r="O54">
            <v>290.58999999999997</v>
          </cell>
          <cell r="P54">
            <v>317.39999999999998</v>
          </cell>
          <cell r="Q54">
            <v>11.54</v>
          </cell>
          <cell r="R54">
            <v>1079.18</v>
          </cell>
          <cell r="S54">
            <v>601.71</v>
          </cell>
          <cell r="T54">
            <v>433.78</v>
          </cell>
          <cell r="U54">
            <v>43.69</v>
          </cell>
          <cell r="V54">
            <v>1027.42</v>
          </cell>
          <cell r="W54">
            <v>531.92999999999995</v>
          </cell>
          <cell r="X54">
            <v>443.1</v>
          </cell>
          <cell r="Y54">
            <v>52.39</v>
          </cell>
          <cell r="Z54">
            <v>899.9899999999999</v>
          </cell>
          <cell r="AA54">
            <v>478.71</v>
          </cell>
          <cell r="AB54">
            <v>397.11</v>
          </cell>
          <cell r="AC54">
            <v>24.17</v>
          </cell>
          <cell r="AD54">
            <v>875.06999999999994</v>
          </cell>
          <cell r="AE54">
            <v>460.77</v>
          </cell>
          <cell r="AF54">
            <v>394.3</v>
          </cell>
          <cell r="AG54">
            <v>20</v>
          </cell>
          <cell r="AH54">
            <v>1319.65</v>
          </cell>
          <cell r="AI54">
            <v>653.01</v>
          </cell>
          <cell r="AJ54">
            <v>625.33000000000004</v>
          </cell>
          <cell r="AK54">
            <v>41.31</v>
          </cell>
          <cell r="AL54">
            <v>1074.75</v>
          </cell>
          <cell r="AM54">
            <v>504.74</v>
          </cell>
          <cell r="AN54">
            <v>541.51</v>
          </cell>
          <cell r="AO54">
            <v>28.5</v>
          </cell>
          <cell r="AP54">
            <v>1146.1699999999998</v>
          </cell>
          <cell r="AQ54">
            <v>567.28</v>
          </cell>
          <cell r="AR54">
            <v>554.16999999999996</v>
          </cell>
          <cell r="AS54">
            <v>24.72</v>
          </cell>
          <cell r="AT54">
            <v>1040.42</v>
          </cell>
          <cell r="AU54">
            <v>535.05999999999995</v>
          </cell>
          <cell r="AV54">
            <v>472.98</v>
          </cell>
          <cell r="AW54">
            <v>32.380000000000003</v>
          </cell>
          <cell r="AX54">
            <v>896.2700000000001</v>
          </cell>
          <cell r="AY54">
            <v>481.32</v>
          </cell>
          <cell r="AZ54">
            <v>389.38</v>
          </cell>
          <cell r="BA54">
            <v>25.57</v>
          </cell>
          <cell r="BB54">
            <v>1196.8</v>
          </cell>
          <cell r="BC54">
            <v>640.57000000000005</v>
          </cell>
          <cell r="BD54">
            <v>527.54999999999995</v>
          </cell>
          <cell r="BE54">
            <v>28.68</v>
          </cell>
          <cell r="BF54">
            <v>1114.0800000000002</v>
          </cell>
          <cell r="BG54">
            <v>540.13</v>
          </cell>
          <cell r="BH54">
            <v>541.55999999999995</v>
          </cell>
          <cell r="BI54">
            <v>32.39</v>
          </cell>
          <cell r="BJ54">
            <v>978.18000000000006</v>
          </cell>
          <cell r="BK54">
            <v>494.19</v>
          </cell>
          <cell r="BL54">
            <v>458.42</v>
          </cell>
          <cell r="BM54">
            <v>25.57</v>
          </cell>
          <cell r="BN54">
            <v>1304.0600000000002</v>
          </cell>
          <cell r="BO54">
            <v>657.98</v>
          </cell>
          <cell r="BP54">
            <v>617.4</v>
          </cell>
          <cell r="BQ54">
            <v>28.68</v>
          </cell>
          <cell r="BR54">
            <v>956.4</v>
          </cell>
          <cell r="BS54">
            <v>579.52</v>
          </cell>
          <cell r="BT54">
            <v>376.88</v>
          </cell>
          <cell r="BU54">
            <v>0</v>
          </cell>
          <cell r="BV54">
            <v>508.96</v>
          </cell>
          <cell r="BW54">
            <v>267.64999999999998</v>
          </cell>
          <cell r="BX54">
            <v>241.31</v>
          </cell>
          <cell r="BY54">
            <v>0</v>
          </cell>
        </row>
        <row r="55">
          <cell r="A55">
            <v>40360</v>
          </cell>
          <cell r="B55">
            <v>891.9899999999999</v>
          </cell>
          <cell r="C55">
            <v>426.75</v>
          </cell>
          <cell r="D55">
            <v>418.33</v>
          </cell>
          <cell r="E55">
            <v>46.91</v>
          </cell>
          <cell r="F55">
            <v>847.14</v>
          </cell>
          <cell r="G55">
            <v>359.64</v>
          </cell>
          <cell r="H55">
            <v>475.03</v>
          </cell>
          <cell r="I55">
            <v>12.47</v>
          </cell>
          <cell r="J55">
            <v>808.1400000000001</v>
          </cell>
          <cell r="K55">
            <v>337.94</v>
          </cell>
          <cell r="L55">
            <v>458.98</v>
          </cell>
          <cell r="M55">
            <v>11.22</v>
          </cell>
          <cell r="N55">
            <v>621.86</v>
          </cell>
          <cell r="O55">
            <v>290.58999999999997</v>
          </cell>
          <cell r="P55">
            <v>319.64</v>
          </cell>
          <cell r="Q55">
            <v>11.63</v>
          </cell>
          <cell r="R55">
            <v>1084.29</v>
          </cell>
          <cell r="S55">
            <v>601.71</v>
          </cell>
          <cell r="T55">
            <v>438.53</v>
          </cell>
          <cell r="U55">
            <v>44.05</v>
          </cell>
          <cell r="V55">
            <v>1032.6499999999999</v>
          </cell>
          <cell r="W55">
            <v>531.92999999999995</v>
          </cell>
          <cell r="X55">
            <v>447.9</v>
          </cell>
          <cell r="Y55">
            <v>52.82</v>
          </cell>
          <cell r="Z55">
            <v>904.75</v>
          </cell>
          <cell r="AA55">
            <v>478.71</v>
          </cell>
          <cell r="AB55">
            <v>401.67</v>
          </cell>
          <cell r="AC55">
            <v>24.37</v>
          </cell>
          <cell r="AD55">
            <v>879.66</v>
          </cell>
          <cell r="AE55">
            <v>460.77</v>
          </cell>
          <cell r="AF55">
            <v>398.72</v>
          </cell>
          <cell r="AG55">
            <v>20.170000000000002</v>
          </cell>
          <cell r="AH55">
            <v>1326.03</v>
          </cell>
          <cell r="AI55">
            <v>653.01</v>
          </cell>
          <cell r="AJ55">
            <v>631.38</v>
          </cell>
          <cell r="AK55">
            <v>41.64</v>
          </cell>
          <cell r="AL55">
            <v>1080.4100000000001</v>
          </cell>
          <cell r="AM55">
            <v>504.74</v>
          </cell>
          <cell r="AN55">
            <v>546.94000000000005</v>
          </cell>
          <cell r="AO55">
            <v>28.73</v>
          </cell>
          <cell r="AP55">
            <v>1152.48</v>
          </cell>
          <cell r="AQ55">
            <v>567.28</v>
          </cell>
          <cell r="AR55">
            <v>560.27</v>
          </cell>
          <cell r="AS55">
            <v>24.93</v>
          </cell>
          <cell r="AT55">
            <v>1046.01</v>
          </cell>
          <cell r="AU55">
            <v>535.05999999999995</v>
          </cell>
          <cell r="AV55">
            <v>478.3</v>
          </cell>
          <cell r="AW55">
            <v>32.65</v>
          </cell>
          <cell r="AX55">
            <v>901.42</v>
          </cell>
          <cell r="AY55">
            <v>481.32</v>
          </cell>
          <cell r="AZ55">
            <v>394.32</v>
          </cell>
          <cell r="BA55">
            <v>25.78</v>
          </cell>
          <cell r="BB55">
            <v>1203.51</v>
          </cell>
          <cell r="BC55">
            <v>640.57000000000005</v>
          </cell>
          <cell r="BD55">
            <v>534.03</v>
          </cell>
          <cell r="BE55">
            <v>28.91</v>
          </cell>
          <cell r="BF55">
            <v>1119.8700000000001</v>
          </cell>
          <cell r="BG55">
            <v>540.13</v>
          </cell>
          <cell r="BH55">
            <v>547.09</v>
          </cell>
          <cell r="BI55">
            <v>32.65</v>
          </cell>
          <cell r="BJ55">
            <v>983.55</v>
          </cell>
          <cell r="BK55">
            <v>494.19</v>
          </cell>
          <cell r="BL55">
            <v>463.58</v>
          </cell>
          <cell r="BM55">
            <v>25.78</v>
          </cell>
          <cell r="BN55">
            <v>1311.0800000000002</v>
          </cell>
          <cell r="BO55">
            <v>657.98</v>
          </cell>
          <cell r="BP55">
            <v>624.19000000000005</v>
          </cell>
          <cell r="BQ55">
            <v>28.91</v>
          </cell>
          <cell r="BR55">
            <v>959.81</v>
          </cell>
          <cell r="BS55">
            <v>579.52</v>
          </cell>
          <cell r="BT55">
            <v>380.29</v>
          </cell>
          <cell r="BU55">
            <v>0</v>
          </cell>
          <cell r="BV55">
            <v>511.36</v>
          </cell>
          <cell r="BW55">
            <v>267.64999999999998</v>
          </cell>
          <cell r="BX55">
            <v>243.71</v>
          </cell>
          <cell r="BY55">
            <v>0</v>
          </cell>
        </row>
        <row r="56">
          <cell r="A56">
            <v>40391</v>
          </cell>
          <cell r="B56">
            <v>893.4</v>
          </cell>
          <cell r="C56">
            <v>427.04</v>
          </cell>
          <cell r="D56">
            <v>419.45</v>
          </cell>
          <cell r="E56">
            <v>46.91</v>
          </cell>
          <cell r="F56">
            <v>848.6</v>
          </cell>
          <cell r="G56">
            <v>359.89</v>
          </cell>
          <cell r="H56">
            <v>476.24</v>
          </cell>
          <cell r="I56">
            <v>12.47</v>
          </cell>
          <cell r="J56">
            <v>809.51</v>
          </cell>
          <cell r="K56">
            <v>338.17</v>
          </cell>
          <cell r="L56">
            <v>460.12</v>
          </cell>
          <cell r="M56">
            <v>11.22</v>
          </cell>
          <cell r="N56">
            <v>622.93999999999994</v>
          </cell>
          <cell r="O56">
            <v>290.79000000000002</v>
          </cell>
          <cell r="P56">
            <v>320.52</v>
          </cell>
          <cell r="Q56">
            <v>11.63</v>
          </cell>
          <cell r="R56">
            <v>1085.7099999999998</v>
          </cell>
          <cell r="S56">
            <v>602.13</v>
          </cell>
          <cell r="T56">
            <v>439.53</v>
          </cell>
          <cell r="U56">
            <v>44.05</v>
          </cell>
          <cell r="V56">
            <v>1033.97</v>
          </cell>
          <cell r="W56">
            <v>532.29999999999995</v>
          </cell>
          <cell r="X56">
            <v>448.85</v>
          </cell>
          <cell r="Y56">
            <v>52.82</v>
          </cell>
          <cell r="Z56">
            <v>905.95</v>
          </cell>
          <cell r="AA56">
            <v>479.04</v>
          </cell>
          <cell r="AB56">
            <v>402.54</v>
          </cell>
          <cell r="AC56">
            <v>24.37</v>
          </cell>
          <cell r="AD56">
            <v>880.8</v>
          </cell>
          <cell r="AE56">
            <v>461.09</v>
          </cell>
          <cell r="AF56">
            <v>399.54</v>
          </cell>
          <cell r="AG56">
            <v>20.170000000000002</v>
          </cell>
          <cell r="AH56">
            <v>1327.9200000000003</v>
          </cell>
          <cell r="AI56">
            <v>653.46</v>
          </cell>
          <cell r="AJ56">
            <v>632.82000000000005</v>
          </cell>
          <cell r="AK56">
            <v>41.64</v>
          </cell>
          <cell r="AL56">
            <v>1081.8499999999999</v>
          </cell>
          <cell r="AM56">
            <v>505.09</v>
          </cell>
          <cell r="AN56">
            <v>548.03</v>
          </cell>
          <cell r="AO56">
            <v>28.73</v>
          </cell>
          <cell r="AP56">
            <v>1154.3300000000002</v>
          </cell>
          <cell r="AQ56">
            <v>567.66999999999996</v>
          </cell>
          <cell r="AR56">
            <v>561.73</v>
          </cell>
          <cell r="AS56">
            <v>24.93</v>
          </cell>
          <cell r="AT56">
            <v>1047.6099999999999</v>
          </cell>
          <cell r="AU56">
            <v>535.42999999999995</v>
          </cell>
          <cell r="AV56">
            <v>479.53</v>
          </cell>
          <cell r="AW56">
            <v>32.65</v>
          </cell>
          <cell r="AX56">
            <v>902.62999999999988</v>
          </cell>
          <cell r="AY56">
            <v>481.65</v>
          </cell>
          <cell r="AZ56">
            <v>395.2</v>
          </cell>
          <cell r="BA56">
            <v>25.78</v>
          </cell>
          <cell r="BB56">
            <v>1205.1500000000001</v>
          </cell>
          <cell r="BC56">
            <v>641.02</v>
          </cell>
          <cell r="BD56">
            <v>535.22</v>
          </cell>
          <cell r="BE56">
            <v>28.91</v>
          </cell>
          <cell r="BF56">
            <v>1121.6200000000001</v>
          </cell>
          <cell r="BG56">
            <v>540.5</v>
          </cell>
          <cell r="BH56">
            <v>548.47</v>
          </cell>
          <cell r="BI56">
            <v>32.65</v>
          </cell>
          <cell r="BJ56">
            <v>984.84999999999991</v>
          </cell>
          <cell r="BK56">
            <v>494.53</v>
          </cell>
          <cell r="BL56">
            <v>464.54</v>
          </cell>
          <cell r="BM56">
            <v>25.78</v>
          </cell>
          <cell r="BN56">
            <v>1312.84</v>
          </cell>
          <cell r="BO56">
            <v>658.43</v>
          </cell>
          <cell r="BP56">
            <v>625.5</v>
          </cell>
          <cell r="BQ56">
            <v>28.91</v>
          </cell>
          <cell r="BR56">
            <v>961.46</v>
          </cell>
          <cell r="BS56">
            <v>579.91999999999996</v>
          </cell>
          <cell r="BT56">
            <v>381.54</v>
          </cell>
          <cell r="BU56">
            <v>0</v>
          </cell>
          <cell r="BV56">
            <v>512.31999999999994</v>
          </cell>
          <cell r="BW56">
            <v>267.83999999999997</v>
          </cell>
          <cell r="BX56">
            <v>244.48</v>
          </cell>
          <cell r="BY56">
            <v>0</v>
          </cell>
        </row>
        <row r="57">
          <cell r="A57">
            <v>40422</v>
          </cell>
          <cell r="B57">
            <v>892.66</v>
          </cell>
          <cell r="C57">
            <v>427.04</v>
          </cell>
          <cell r="D57">
            <v>418.71</v>
          </cell>
          <cell r="E57">
            <v>46.91</v>
          </cell>
          <cell r="F57">
            <v>847.62</v>
          </cell>
          <cell r="G57">
            <v>359.89</v>
          </cell>
          <cell r="H57">
            <v>475.26</v>
          </cell>
          <cell r="I57">
            <v>12.47</v>
          </cell>
          <cell r="J57">
            <v>808.23</v>
          </cell>
          <cell r="K57">
            <v>338.17</v>
          </cell>
          <cell r="L57">
            <v>458.84</v>
          </cell>
          <cell r="M57">
            <v>11.22</v>
          </cell>
          <cell r="N57">
            <v>622.59</v>
          </cell>
          <cell r="O57">
            <v>290.79000000000002</v>
          </cell>
          <cell r="P57">
            <v>320.17</v>
          </cell>
          <cell r="Q57">
            <v>11.63</v>
          </cell>
          <cell r="R57">
            <v>1085.01</v>
          </cell>
          <cell r="S57">
            <v>602.13</v>
          </cell>
          <cell r="T57">
            <v>438.83</v>
          </cell>
          <cell r="U57">
            <v>44.05</v>
          </cell>
          <cell r="V57">
            <v>1032.6199999999999</v>
          </cell>
          <cell r="W57">
            <v>532.29999999999995</v>
          </cell>
          <cell r="X57">
            <v>447.5</v>
          </cell>
          <cell r="Y57">
            <v>52.82</v>
          </cell>
          <cell r="Z57">
            <v>904.63</v>
          </cell>
          <cell r="AA57">
            <v>479.04</v>
          </cell>
          <cell r="AB57">
            <v>401.22</v>
          </cell>
          <cell r="AC57">
            <v>24.37</v>
          </cell>
          <cell r="AD57">
            <v>879.4899999999999</v>
          </cell>
          <cell r="AE57">
            <v>461.09</v>
          </cell>
          <cell r="AF57">
            <v>398.23</v>
          </cell>
          <cell r="AG57">
            <v>20.170000000000002</v>
          </cell>
          <cell r="AH57">
            <v>1327.1900000000003</v>
          </cell>
          <cell r="AI57">
            <v>653.46</v>
          </cell>
          <cell r="AJ57">
            <v>632.09</v>
          </cell>
          <cell r="AK57">
            <v>41.64</v>
          </cell>
          <cell r="AL57">
            <v>1080.43</v>
          </cell>
          <cell r="AM57">
            <v>505.09</v>
          </cell>
          <cell r="AN57">
            <v>546.61</v>
          </cell>
          <cell r="AO57">
            <v>28.73</v>
          </cell>
          <cell r="AP57">
            <v>1152.5600000000002</v>
          </cell>
          <cell r="AQ57">
            <v>567.66999999999996</v>
          </cell>
          <cell r="AR57">
            <v>559.96</v>
          </cell>
          <cell r="AS57">
            <v>24.93</v>
          </cell>
          <cell r="AT57">
            <v>1045.55</v>
          </cell>
          <cell r="AU57">
            <v>535.42999999999995</v>
          </cell>
          <cell r="AV57">
            <v>477.47</v>
          </cell>
          <cell r="AW57">
            <v>32.65</v>
          </cell>
          <cell r="AX57">
            <v>900.75</v>
          </cell>
          <cell r="AY57">
            <v>481.65</v>
          </cell>
          <cell r="AZ57">
            <v>393.32</v>
          </cell>
          <cell r="BA57">
            <v>25.78</v>
          </cell>
          <cell r="BB57">
            <v>1202.6099999999999</v>
          </cell>
          <cell r="BC57">
            <v>641.02</v>
          </cell>
          <cell r="BD57">
            <v>532.67999999999995</v>
          </cell>
          <cell r="BE57">
            <v>28.91</v>
          </cell>
          <cell r="BF57">
            <v>1119.5802320199859</v>
          </cell>
          <cell r="BG57">
            <v>540.49860831998581</v>
          </cell>
          <cell r="BH57">
            <v>546.43002330000002</v>
          </cell>
          <cell r="BI57">
            <v>32.6516004</v>
          </cell>
          <cell r="BJ57">
            <v>982.98052993425517</v>
          </cell>
          <cell r="BK57">
            <v>494.53469243425519</v>
          </cell>
          <cell r="BL57">
            <v>462.66970659999998</v>
          </cell>
          <cell r="BM57">
            <v>25.776130900000002</v>
          </cell>
          <cell r="BN57">
            <v>1310.3100829036971</v>
          </cell>
          <cell r="BO57">
            <v>658.43108190369708</v>
          </cell>
          <cell r="BP57">
            <v>622.96826880000003</v>
          </cell>
          <cell r="BQ57">
            <v>28.910732200000002</v>
          </cell>
          <cell r="BR57">
            <v>961.34842649559778</v>
          </cell>
          <cell r="BS57">
            <v>579.91763099559762</v>
          </cell>
          <cell r="BT57">
            <v>381.4307955000001</v>
          </cell>
          <cell r="BU57">
            <v>0</v>
          </cell>
          <cell r="BV57">
            <v>511.43855396111917</v>
          </cell>
          <cell r="BW57">
            <v>267.83804236111916</v>
          </cell>
          <cell r="BX57">
            <v>243.60051160000003</v>
          </cell>
          <cell r="BY57">
            <v>0</v>
          </cell>
        </row>
        <row r="58">
          <cell r="A58">
            <v>40452</v>
          </cell>
          <cell r="B58">
            <v>892.31000000000006</v>
          </cell>
          <cell r="C58">
            <v>427.04</v>
          </cell>
          <cell r="D58">
            <v>418.36</v>
          </cell>
          <cell r="E58">
            <v>46.91</v>
          </cell>
          <cell r="F58">
            <v>846.99</v>
          </cell>
          <cell r="G58">
            <v>359.89</v>
          </cell>
          <cell r="H58">
            <v>474.63</v>
          </cell>
          <cell r="I58">
            <v>12.47</v>
          </cell>
          <cell r="J58">
            <v>807.03</v>
          </cell>
          <cell r="K58">
            <v>338.17</v>
          </cell>
          <cell r="L58">
            <v>457.64</v>
          </cell>
          <cell r="M58">
            <v>11.22</v>
          </cell>
          <cell r="N58">
            <v>622.69999999999993</v>
          </cell>
          <cell r="O58">
            <v>290.79000000000002</v>
          </cell>
          <cell r="P58">
            <v>320.27999999999997</v>
          </cell>
          <cell r="Q58">
            <v>11.63</v>
          </cell>
          <cell r="R58">
            <v>1084.79</v>
          </cell>
          <cell r="S58">
            <v>602.13</v>
          </cell>
          <cell r="T58">
            <v>438.61</v>
          </cell>
          <cell r="U58">
            <v>44.05</v>
          </cell>
          <cell r="V58">
            <v>1031.5</v>
          </cell>
          <cell r="W58">
            <v>532.29999999999995</v>
          </cell>
          <cell r="X58">
            <v>446.38</v>
          </cell>
          <cell r="Y58">
            <v>52.82</v>
          </cell>
          <cell r="Z58">
            <v>903.5</v>
          </cell>
          <cell r="AA58">
            <v>479.04</v>
          </cell>
          <cell r="AB58">
            <v>400.09</v>
          </cell>
          <cell r="AC58">
            <v>24.37</v>
          </cell>
          <cell r="AD58">
            <v>878.38</v>
          </cell>
          <cell r="AE58">
            <v>461.09</v>
          </cell>
          <cell r="AF58">
            <v>397.12</v>
          </cell>
          <cell r="AG58">
            <v>20.170000000000002</v>
          </cell>
          <cell r="AH58">
            <v>1327.3600000000001</v>
          </cell>
          <cell r="AI58">
            <v>653.46</v>
          </cell>
          <cell r="AJ58">
            <v>632.26</v>
          </cell>
          <cell r="AK58">
            <v>41.64</v>
          </cell>
          <cell r="AL58">
            <v>1079.54</v>
          </cell>
          <cell r="AM58">
            <v>505.09</v>
          </cell>
          <cell r="AN58">
            <v>545.72</v>
          </cell>
          <cell r="AO58">
            <v>28.73</v>
          </cell>
          <cell r="AP58">
            <v>1150.74</v>
          </cell>
          <cell r="AQ58">
            <v>567.66999999999996</v>
          </cell>
          <cell r="AR58">
            <v>558.14</v>
          </cell>
          <cell r="AS58">
            <v>24.93</v>
          </cell>
          <cell r="AT58">
            <v>1043.7</v>
          </cell>
          <cell r="AU58">
            <v>535.42999999999995</v>
          </cell>
          <cell r="AV58">
            <v>475.62</v>
          </cell>
          <cell r="AW58">
            <v>32.65</v>
          </cell>
          <cell r="AX58">
            <v>898.88999999999987</v>
          </cell>
          <cell r="AY58">
            <v>481.65</v>
          </cell>
          <cell r="AZ58">
            <v>391.46</v>
          </cell>
          <cell r="BA58">
            <v>25.78</v>
          </cell>
          <cell r="BB58">
            <v>1200.26</v>
          </cell>
          <cell r="BC58">
            <v>641.02</v>
          </cell>
          <cell r="BD58">
            <v>530.33000000000004</v>
          </cell>
          <cell r="BE58">
            <v>28.91</v>
          </cell>
          <cell r="BF58">
            <v>1117.75</v>
          </cell>
          <cell r="BG58">
            <v>540.5</v>
          </cell>
          <cell r="BH58">
            <v>544.6</v>
          </cell>
          <cell r="BI58">
            <v>32.65</v>
          </cell>
          <cell r="BJ58">
            <v>981.13999999999987</v>
          </cell>
          <cell r="BK58">
            <v>494.53</v>
          </cell>
          <cell r="BL58">
            <v>460.83</v>
          </cell>
          <cell r="BM58">
            <v>25.78</v>
          </cell>
          <cell r="BN58">
            <v>1308</v>
          </cell>
          <cell r="BO58">
            <v>658.43</v>
          </cell>
          <cell r="BP58">
            <v>620.66</v>
          </cell>
          <cell r="BQ58">
            <v>28.91</v>
          </cell>
          <cell r="BR58">
            <v>961.22</v>
          </cell>
          <cell r="BS58">
            <v>579.91999999999996</v>
          </cell>
          <cell r="BT58">
            <v>381.3</v>
          </cell>
          <cell r="BU58">
            <v>0</v>
          </cell>
          <cell r="BV58">
            <v>510.46</v>
          </cell>
          <cell r="BW58">
            <v>267.83999999999997</v>
          </cell>
          <cell r="BX58">
            <v>242.62</v>
          </cell>
          <cell r="BY58">
            <v>0</v>
          </cell>
        </row>
        <row r="59">
          <cell r="A59">
            <v>40483</v>
          </cell>
          <cell r="B59">
            <v>891.6</v>
          </cell>
          <cell r="C59">
            <v>427.04</v>
          </cell>
          <cell r="D59">
            <v>417.65</v>
          </cell>
          <cell r="E59">
            <v>46.91</v>
          </cell>
          <cell r="F59">
            <v>846.05</v>
          </cell>
          <cell r="G59">
            <v>359.89</v>
          </cell>
          <cell r="H59">
            <v>473.69</v>
          </cell>
          <cell r="I59">
            <v>12.47</v>
          </cell>
          <cell r="J59">
            <v>805.79</v>
          </cell>
          <cell r="K59">
            <v>338.17</v>
          </cell>
          <cell r="L59">
            <v>456.4</v>
          </cell>
          <cell r="M59">
            <v>11.22</v>
          </cell>
          <cell r="N59">
            <v>622.41</v>
          </cell>
          <cell r="O59">
            <v>290.79000000000002</v>
          </cell>
          <cell r="P59">
            <v>319.99</v>
          </cell>
          <cell r="Q59">
            <v>11.63</v>
          </cell>
          <cell r="R59">
            <v>1084.2</v>
          </cell>
          <cell r="S59">
            <v>602.13</v>
          </cell>
          <cell r="T59">
            <v>438.02</v>
          </cell>
          <cell r="U59">
            <v>44.05</v>
          </cell>
          <cell r="V59">
            <v>1030.3</v>
          </cell>
          <cell r="W59">
            <v>532.29999999999995</v>
          </cell>
          <cell r="X59">
            <v>445.18</v>
          </cell>
          <cell r="Y59">
            <v>52.82</v>
          </cell>
          <cell r="Z59">
            <v>902.30000000000007</v>
          </cell>
          <cell r="AA59">
            <v>479.04</v>
          </cell>
          <cell r="AB59">
            <v>398.89</v>
          </cell>
          <cell r="AC59">
            <v>24.37</v>
          </cell>
          <cell r="AD59">
            <v>877.21999999999991</v>
          </cell>
          <cell r="AE59">
            <v>461.09</v>
          </cell>
          <cell r="AF59">
            <v>395.96</v>
          </cell>
          <cell r="AG59">
            <v>20.170000000000002</v>
          </cell>
          <cell r="AH59">
            <v>1326.9400000000003</v>
          </cell>
          <cell r="AI59">
            <v>653.46</v>
          </cell>
          <cell r="AJ59">
            <v>631.84</v>
          </cell>
          <cell r="AK59">
            <v>41.64</v>
          </cell>
          <cell r="AL59">
            <v>1078.33</v>
          </cell>
          <cell r="AM59">
            <v>505.09</v>
          </cell>
          <cell r="AN59">
            <v>544.51</v>
          </cell>
          <cell r="AO59">
            <v>28.73</v>
          </cell>
          <cell r="AP59">
            <v>1148.9100000000001</v>
          </cell>
          <cell r="AQ59">
            <v>567.66999999999996</v>
          </cell>
          <cell r="AR59">
            <v>556.30999999999995</v>
          </cell>
          <cell r="AS59">
            <v>24.93</v>
          </cell>
          <cell r="AT59">
            <v>1041.9100000000001</v>
          </cell>
          <cell r="AU59">
            <v>535.42999999999995</v>
          </cell>
          <cell r="AV59">
            <v>473.83</v>
          </cell>
          <cell r="AW59">
            <v>32.65</v>
          </cell>
          <cell r="AX59">
            <v>897.18</v>
          </cell>
          <cell r="AY59">
            <v>481.65</v>
          </cell>
          <cell r="AZ59">
            <v>389.75</v>
          </cell>
          <cell r="BA59">
            <v>25.78</v>
          </cell>
          <cell r="BB59">
            <v>1197.95</v>
          </cell>
          <cell r="BC59">
            <v>641.02</v>
          </cell>
          <cell r="BD59">
            <v>528.02</v>
          </cell>
          <cell r="BE59">
            <v>28.91</v>
          </cell>
          <cell r="BF59">
            <v>1115.98</v>
          </cell>
          <cell r="BG59">
            <v>540.5</v>
          </cell>
          <cell r="BH59">
            <v>542.83000000000004</v>
          </cell>
          <cell r="BI59">
            <v>32.65</v>
          </cell>
          <cell r="BJ59">
            <v>979.45999999999992</v>
          </cell>
          <cell r="BK59">
            <v>494.53</v>
          </cell>
          <cell r="BL59">
            <v>459.15</v>
          </cell>
          <cell r="BM59">
            <v>25.78</v>
          </cell>
          <cell r="BN59">
            <v>1305.73</v>
          </cell>
          <cell r="BO59">
            <v>658.43</v>
          </cell>
          <cell r="BP59">
            <v>618.39</v>
          </cell>
          <cell r="BQ59">
            <v>28.91</v>
          </cell>
          <cell r="BR59">
            <v>961.12999999999988</v>
          </cell>
          <cell r="BS59">
            <v>579.91999999999996</v>
          </cell>
          <cell r="BT59">
            <v>381.21</v>
          </cell>
          <cell r="BU59">
            <v>0</v>
          </cell>
          <cell r="BV59">
            <v>509.59999999999997</v>
          </cell>
          <cell r="BW59">
            <v>267.83999999999997</v>
          </cell>
          <cell r="BX59">
            <v>241.76</v>
          </cell>
          <cell r="BY59">
            <v>0</v>
          </cell>
        </row>
        <row r="60">
          <cell r="A60">
            <v>40513</v>
          </cell>
          <cell r="B60">
            <v>891.57</v>
          </cell>
          <cell r="C60">
            <v>427.04</v>
          </cell>
          <cell r="D60">
            <v>417.62</v>
          </cell>
          <cell r="E60">
            <v>46.91</v>
          </cell>
          <cell r="F60">
            <v>846.02</v>
          </cell>
          <cell r="G60">
            <v>359.89</v>
          </cell>
          <cell r="H60">
            <v>473.66</v>
          </cell>
          <cell r="I60">
            <v>12.47</v>
          </cell>
          <cell r="J60">
            <v>805.79</v>
          </cell>
          <cell r="K60">
            <v>338.17</v>
          </cell>
          <cell r="L60">
            <v>456.4</v>
          </cell>
          <cell r="M60">
            <v>11.22</v>
          </cell>
          <cell r="N60">
            <v>622.28000000000009</v>
          </cell>
          <cell r="O60">
            <v>290.79000000000002</v>
          </cell>
          <cell r="P60">
            <v>319.86</v>
          </cell>
          <cell r="Q60">
            <v>11.63</v>
          </cell>
          <cell r="R60">
            <v>1084.1499999999999</v>
          </cell>
          <cell r="S60">
            <v>602.13</v>
          </cell>
          <cell r="T60">
            <v>437.97</v>
          </cell>
          <cell r="U60">
            <v>44.05</v>
          </cell>
          <cell r="V60">
            <v>1030.25</v>
          </cell>
          <cell r="W60">
            <v>532.29999999999995</v>
          </cell>
          <cell r="X60">
            <v>445.13</v>
          </cell>
          <cell r="Y60">
            <v>52.82</v>
          </cell>
          <cell r="Z60">
            <v>902.2600000000001</v>
          </cell>
          <cell r="AA60">
            <v>479.04</v>
          </cell>
          <cell r="AB60">
            <v>398.85</v>
          </cell>
          <cell r="AC60">
            <v>24.37</v>
          </cell>
          <cell r="AD60">
            <v>877.18999999999994</v>
          </cell>
          <cell r="AE60">
            <v>461.09</v>
          </cell>
          <cell r="AF60">
            <v>395.93</v>
          </cell>
          <cell r="AG60">
            <v>20.170000000000002</v>
          </cell>
          <cell r="AH60">
            <v>1326.8600000000001</v>
          </cell>
          <cell r="AI60">
            <v>653.46</v>
          </cell>
          <cell r="AJ60">
            <v>631.76</v>
          </cell>
          <cell r="AK60">
            <v>41.64</v>
          </cell>
          <cell r="AL60">
            <v>1078.32</v>
          </cell>
          <cell r="AM60">
            <v>505.09</v>
          </cell>
          <cell r="AN60">
            <v>544.5</v>
          </cell>
          <cell r="AO60">
            <v>28.73</v>
          </cell>
          <cell r="AP60">
            <v>1148.8799999999999</v>
          </cell>
          <cell r="AQ60">
            <v>567.66999999999996</v>
          </cell>
          <cell r="AR60">
            <v>556.28</v>
          </cell>
          <cell r="AS60">
            <v>24.93</v>
          </cell>
          <cell r="AT60">
            <v>1041.8499999999999</v>
          </cell>
          <cell r="AU60">
            <v>535.42999999999995</v>
          </cell>
          <cell r="AV60">
            <v>473.77</v>
          </cell>
          <cell r="AW60">
            <v>32.65</v>
          </cell>
          <cell r="AX60">
            <v>897.13999999999987</v>
          </cell>
          <cell r="AY60">
            <v>481.65</v>
          </cell>
          <cell r="AZ60">
            <v>389.71</v>
          </cell>
          <cell r="BA60">
            <v>25.78</v>
          </cell>
          <cell r="BB60">
            <v>1197.8900000000001</v>
          </cell>
          <cell r="BC60">
            <v>641.02</v>
          </cell>
          <cell r="BD60">
            <v>527.96</v>
          </cell>
          <cell r="BE60">
            <v>28.91</v>
          </cell>
          <cell r="BF60">
            <v>1115.93</v>
          </cell>
          <cell r="BG60">
            <v>540.5</v>
          </cell>
          <cell r="BH60">
            <v>542.78</v>
          </cell>
          <cell r="BI60">
            <v>32.65</v>
          </cell>
          <cell r="BJ60">
            <v>979.42</v>
          </cell>
          <cell r="BK60">
            <v>494.53</v>
          </cell>
          <cell r="BL60">
            <v>459.11</v>
          </cell>
          <cell r="BM60">
            <v>25.78</v>
          </cell>
          <cell r="BN60">
            <v>1305.68</v>
          </cell>
          <cell r="BO60">
            <v>658.43</v>
          </cell>
          <cell r="BP60">
            <v>618.34</v>
          </cell>
          <cell r="BQ60">
            <v>28.91</v>
          </cell>
          <cell r="BR60">
            <v>961.09999999999991</v>
          </cell>
          <cell r="BS60">
            <v>579.91999999999996</v>
          </cell>
          <cell r="BT60">
            <v>381.18</v>
          </cell>
          <cell r="BU60">
            <v>0</v>
          </cell>
          <cell r="BV60">
            <v>509.51</v>
          </cell>
          <cell r="BW60">
            <v>267.83999999999997</v>
          </cell>
          <cell r="BX60">
            <v>241.67</v>
          </cell>
          <cell r="BY60">
            <v>0</v>
          </cell>
        </row>
        <row r="61">
          <cell r="A61">
            <v>40544</v>
          </cell>
          <cell r="B61">
            <v>893.87</v>
          </cell>
          <cell r="C61">
            <v>428.77</v>
          </cell>
          <cell r="D61">
            <v>418.19</v>
          </cell>
          <cell r="E61">
            <v>46.91</v>
          </cell>
          <cell r="F61">
            <v>847.97</v>
          </cell>
          <cell r="G61">
            <v>361.35</v>
          </cell>
          <cell r="H61">
            <v>474.15</v>
          </cell>
          <cell r="I61">
            <v>12.47</v>
          </cell>
          <cell r="J61">
            <v>807.47</v>
          </cell>
          <cell r="K61">
            <v>339.54</v>
          </cell>
          <cell r="L61">
            <v>456.71</v>
          </cell>
          <cell r="M61">
            <v>11.22</v>
          </cell>
          <cell r="N61">
            <v>624.0200000000001</v>
          </cell>
          <cell r="O61">
            <v>291.97000000000003</v>
          </cell>
          <cell r="P61">
            <v>320.42</v>
          </cell>
          <cell r="Q61">
            <v>11.63</v>
          </cell>
          <cell r="R61">
            <v>1087.7</v>
          </cell>
          <cell r="S61">
            <v>604.57000000000005</v>
          </cell>
          <cell r="T61">
            <v>439.08</v>
          </cell>
          <cell r="U61">
            <v>44.05</v>
          </cell>
          <cell r="V61">
            <v>1033.08</v>
          </cell>
          <cell r="W61">
            <v>534.46</v>
          </cell>
          <cell r="X61">
            <v>445.8</v>
          </cell>
          <cell r="Y61">
            <v>52.82</v>
          </cell>
          <cell r="Z61">
            <v>904.75</v>
          </cell>
          <cell r="AA61">
            <v>480.98</v>
          </cell>
          <cell r="AB61">
            <v>399.4</v>
          </cell>
          <cell r="AC61">
            <v>24.37</v>
          </cell>
          <cell r="AD61">
            <v>879.62</v>
          </cell>
          <cell r="AE61">
            <v>462.96</v>
          </cell>
          <cell r="AF61">
            <v>396.49</v>
          </cell>
          <cell r="AG61">
            <v>20.170000000000002</v>
          </cell>
          <cell r="AH61">
            <v>1330.9800000000002</v>
          </cell>
          <cell r="AI61">
            <v>656.11</v>
          </cell>
          <cell r="AJ61">
            <v>633.23</v>
          </cell>
          <cell r="AK61">
            <v>41.64</v>
          </cell>
          <cell r="AL61">
            <v>1080.97</v>
          </cell>
          <cell r="AM61">
            <v>507.13</v>
          </cell>
          <cell r="AN61">
            <v>545.11</v>
          </cell>
          <cell r="AO61">
            <v>28.73</v>
          </cell>
          <cell r="AP61">
            <v>1151.93</v>
          </cell>
          <cell r="AQ61">
            <v>569.97</v>
          </cell>
          <cell r="AR61">
            <v>557.03</v>
          </cell>
          <cell r="AS61">
            <v>24.93</v>
          </cell>
          <cell r="AT61">
            <v>1044.5400000000002</v>
          </cell>
          <cell r="AU61">
            <v>537.6</v>
          </cell>
          <cell r="AV61">
            <v>474.29</v>
          </cell>
          <cell r="AW61">
            <v>32.65</v>
          </cell>
          <cell r="AX61">
            <v>899.37</v>
          </cell>
          <cell r="AY61">
            <v>483.61</v>
          </cell>
          <cell r="AZ61">
            <v>389.98</v>
          </cell>
          <cell r="BA61">
            <v>25.78</v>
          </cell>
          <cell r="BB61">
            <v>1200.82</v>
          </cell>
          <cell r="BC61">
            <v>643.61</v>
          </cell>
          <cell r="BD61">
            <v>528.29999999999995</v>
          </cell>
          <cell r="BE61">
            <v>28.91</v>
          </cell>
          <cell r="BF61">
            <v>1118.7400000000002</v>
          </cell>
          <cell r="BG61">
            <v>542.69000000000005</v>
          </cell>
          <cell r="BH61">
            <v>543.4</v>
          </cell>
          <cell r="BI61">
            <v>32.65</v>
          </cell>
          <cell r="BJ61">
            <v>981.82999999999993</v>
          </cell>
          <cell r="BK61">
            <v>496.54</v>
          </cell>
          <cell r="BL61">
            <v>459.51</v>
          </cell>
          <cell r="BM61">
            <v>25.78</v>
          </cell>
          <cell r="BN61">
            <v>1308.8600000000001</v>
          </cell>
          <cell r="BO61">
            <v>661.1</v>
          </cell>
          <cell r="BP61">
            <v>618.85</v>
          </cell>
          <cell r="BQ61">
            <v>28.91</v>
          </cell>
          <cell r="BR61">
            <v>965.73</v>
          </cell>
          <cell r="BS61">
            <v>582.27</v>
          </cell>
          <cell r="BT61">
            <v>383.46</v>
          </cell>
          <cell r="BU61">
            <v>0</v>
          </cell>
          <cell r="BV61">
            <v>511.36</v>
          </cell>
          <cell r="BW61">
            <v>268.92</v>
          </cell>
          <cell r="BX61">
            <v>242.44</v>
          </cell>
          <cell r="BY61">
            <v>0</v>
          </cell>
        </row>
        <row r="62">
          <cell r="A62">
            <v>40575</v>
          </cell>
          <cell r="B62">
            <v>895.18999999999994</v>
          </cell>
          <cell r="C62">
            <v>428.77</v>
          </cell>
          <cell r="D62">
            <v>419.51</v>
          </cell>
          <cell r="E62">
            <v>46.91</v>
          </cell>
          <cell r="F62">
            <v>849.88000000000011</v>
          </cell>
          <cell r="G62">
            <v>361.35</v>
          </cell>
          <cell r="H62">
            <v>476.06</v>
          </cell>
          <cell r="I62">
            <v>12.47</v>
          </cell>
          <cell r="J62">
            <v>809.23</v>
          </cell>
          <cell r="K62">
            <v>339.54</v>
          </cell>
          <cell r="L62">
            <v>458.47</v>
          </cell>
          <cell r="M62">
            <v>11.22</v>
          </cell>
          <cell r="N62">
            <v>625.30000000000007</v>
          </cell>
          <cell r="O62">
            <v>291.97000000000003</v>
          </cell>
          <cell r="P62">
            <v>321.7</v>
          </cell>
          <cell r="Q62">
            <v>11.63</v>
          </cell>
          <cell r="R62">
            <v>1088.8900000000001</v>
          </cell>
          <cell r="S62">
            <v>604.57000000000005</v>
          </cell>
          <cell r="T62">
            <v>440.27</v>
          </cell>
          <cell r="U62">
            <v>44.05</v>
          </cell>
          <cell r="V62">
            <v>1034.69</v>
          </cell>
          <cell r="W62">
            <v>534.46</v>
          </cell>
          <cell r="X62">
            <v>447.41</v>
          </cell>
          <cell r="Y62">
            <v>52.82</v>
          </cell>
          <cell r="Z62">
            <v>906.18999999999994</v>
          </cell>
          <cell r="AA62">
            <v>480.98</v>
          </cell>
          <cell r="AB62">
            <v>400.84</v>
          </cell>
          <cell r="AC62">
            <v>24.37</v>
          </cell>
          <cell r="AD62">
            <v>881.17</v>
          </cell>
          <cell r="AE62">
            <v>462.96</v>
          </cell>
          <cell r="AF62">
            <v>398.04</v>
          </cell>
          <cell r="AG62">
            <v>20.170000000000002</v>
          </cell>
          <cell r="AH62">
            <v>1332.55</v>
          </cell>
          <cell r="AI62">
            <v>656.11</v>
          </cell>
          <cell r="AJ62">
            <v>634.79999999999995</v>
          </cell>
          <cell r="AK62">
            <v>41.64</v>
          </cell>
          <cell r="AL62">
            <v>1082.69</v>
          </cell>
          <cell r="AM62">
            <v>507.13</v>
          </cell>
          <cell r="AN62">
            <v>546.83000000000004</v>
          </cell>
          <cell r="AO62">
            <v>28.73</v>
          </cell>
          <cell r="AP62">
            <v>1154.43</v>
          </cell>
          <cell r="AQ62">
            <v>569.97</v>
          </cell>
          <cell r="AR62">
            <v>559.53</v>
          </cell>
          <cell r="AS62">
            <v>24.93</v>
          </cell>
          <cell r="AT62">
            <v>1046.5500000000002</v>
          </cell>
          <cell r="AU62">
            <v>537.6</v>
          </cell>
          <cell r="AV62">
            <v>476.3</v>
          </cell>
          <cell r="AW62">
            <v>32.65</v>
          </cell>
          <cell r="AX62">
            <v>900.89</v>
          </cell>
          <cell r="AY62">
            <v>483.61</v>
          </cell>
          <cell r="AZ62">
            <v>391.5</v>
          </cell>
          <cell r="BA62">
            <v>25.78</v>
          </cell>
          <cell r="BB62">
            <v>1203.0800000000002</v>
          </cell>
          <cell r="BC62">
            <v>643.61</v>
          </cell>
          <cell r="BD62">
            <v>530.55999999999995</v>
          </cell>
          <cell r="BE62">
            <v>28.91</v>
          </cell>
          <cell r="BF62">
            <v>1120.8400000000001</v>
          </cell>
          <cell r="BG62">
            <v>542.69000000000005</v>
          </cell>
          <cell r="BH62">
            <v>545.5</v>
          </cell>
          <cell r="BI62">
            <v>32.65</v>
          </cell>
          <cell r="BJ62">
            <v>983.46</v>
          </cell>
          <cell r="BK62">
            <v>496.54</v>
          </cell>
          <cell r="BL62">
            <v>461.14</v>
          </cell>
          <cell r="BM62">
            <v>25.78</v>
          </cell>
          <cell r="BN62">
            <v>1311.2500000000002</v>
          </cell>
          <cell r="BO62">
            <v>661.1</v>
          </cell>
          <cell r="BP62">
            <v>621.24</v>
          </cell>
          <cell r="BQ62">
            <v>28.91</v>
          </cell>
          <cell r="BR62">
            <v>966.91</v>
          </cell>
          <cell r="BS62">
            <v>582.27</v>
          </cell>
          <cell r="BT62">
            <v>384.64</v>
          </cell>
          <cell r="BU62">
            <v>0</v>
          </cell>
          <cell r="BV62">
            <v>512</v>
          </cell>
          <cell r="BW62">
            <v>268.92</v>
          </cell>
          <cell r="BX62">
            <v>243.08</v>
          </cell>
          <cell r="BY62">
            <v>0</v>
          </cell>
        </row>
        <row r="63">
          <cell r="A63">
            <v>40603</v>
          </cell>
          <cell r="B63">
            <v>896.24</v>
          </cell>
          <cell r="C63">
            <v>429.22</v>
          </cell>
          <cell r="D63">
            <v>420.11</v>
          </cell>
          <cell r="E63">
            <v>46.91</v>
          </cell>
          <cell r="F63">
            <v>850.87000000000012</v>
          </cell>
          <cell r="G63">
            <v>361.72</v>
          </cell>
          <cell r="H63">
            <v>476.68</v>
          </cell>
          <cell r="I63">
            <v>12.47</v>
          </cell>
          <cell r="J63">
            <v>810.33</v>
          </cell>
          <cell r="K63">
            <v>339.89</v>
          </cell>
          <cell r="L63">
            <v>459.22</v>
          </cell>
          <cell r="M63">
            <v>11.22</v>
          </cell>
          <cell r="N63">
            <v>625.9899999999999</v>
          </cell>
          <cell r="O63">
            <v>292.27</v>
          </cell>
          <cell r="P63">
            <v>322.08999999999997</v>
          </cell>
          <cell r="Q63">
            <v>11.63</v>
          </cell>
          <cell r="R63">
            <v>1090.02</v>
          </cell>
          <cell r="S63">
            <v>605.19000000000005</v>
          </cell>
          <cell r="T63">
            <v>440.78</v>
          </cell>
          <cell r="U63">
            <v>44.05</v>
          </cell>
          <cell r="V63">
            <v>1035.73</v>
          </cell>
          <cell r="W63">
            <v>535.01</v>
          </cell>
          <cell r="X63">
            <v>447.9</v>
          </cell>
          <cell r="Y63">
            <v>52.82</v>
          </cell>
          <cell r="Z63">
            <v>907.06000000000006</v>
          </cell>
          <cell r="AA63">
            <v>481.48</v>
          </cell>
          <cell r="AB63">
            <v>401.21</v>
          </cell>
          <cell r="AC63">
            <v>24.37</v>
          </cell>
          <cell r="AD63">
            <v>882.05</v>
          </cell>
          <cell r="AE63">
            <v>463.43</v>
          </cell>
          <cell r="AF63">
            <v>398.45</v>
          </cell>
          <cell r="AG63">
            <v>20.170000000000002</v>
          </cell>
          <cell r="AH63">
            <v>1333.49</v>
          </cell>
          <cell r="AI63">
            <v>656.78</v>
          </cell>
          <cell r="AJ63">
            <v>635.07000000000005</v>
          </cell>
          <cell r="AK63">
            <v>41.64</v>
          </cell>
          <cell r="AL63">
            <v>1083.76</v>
          </cell>
          <cell r="AM63">
            <v>507.66</v>
          </cell>
          <cell r="AN63">
            <v>547.37</v>
          </cell>
          <cell r="AO63">
            <v>28.73</v>
          </cell>
          <cell r="AP63">
            <v>1155.3599999999999</v>
          </cell>
          <cell r="AQ63">
            <v>570.55999999999995</v>
          </cell>
          <cell r="AR63">
            <v>559.87</v>
          </cell>
          <cell r="AS63">
            <v>24.93</v>
          </cell>
          <cell r="AT63">
            <v>1047.3700000000001</v>
          </cell>
          <cell r="AU63">
            <v>538.16</v>
          </cell>
          <cell r="AV63">
            <v>476.56</v>
          </cell>
          <cell r="AW63">
            <v>32.65</v>
          </cell>
          <cell r="AX63">
            <v>901.59999999999991</v>
          </cell>
          <cell r="AY63">
            <v>484.11</v>
          </cell>
          <cell r="AZ63">
            <v>391.71</v>
          </cell>
          <cell r="BA63">
            <v>25.78</v>
          </cell>
          <cell r="BB63">
            <v>1204.0200000000002</v>
          </cell>
          <cell r="BC63">
            <v>644.28</v>
          </cell>
          <cell r="BD63">
            <v>530.83000000000004</v>
          </cell>
          <cell r="BE63">
            <v>28.91</v>
          </cell>
          <cell r="BF63">
            <v>1121.8200000000002</v>
          </cell>
          <cell r="BG63">
            <v>543.25</v>
          </cell>
          <cell r="BH63">
            <v>545.91999999999996</v>
          </cell>
          <cell r="BI63">
            <v>32.65</v>
          </cell>
          <cell r="BJ63">
            <v>984.46</v>
          </cell>
          <cell r="BK63">
            <v>497.05</v>
          </cell>
          <cell r="BL63">
            <v>461.63</v>
          </cell>
          <cell r="BM63">
            <v>25.78</v>
          </cell>
          <cell r="BN63">
            <v>1312.5600000000002</v>
          </cell>
          <cell r="BO63">
            <v>661.78</v>
          </cell>
          <cell r="BP63">
            <v>621.87</v>
          </cell>
          <cell r="BQ63">
            <v>28.91</v>
          </cell>
          <cell r="BR63">
            <v>968.8</v>
          </cell>
          <cell r="BS63">
            <v>582.87</v>
          </cell>
          <cell r="BT63">
            <v>385.93</v>
          </cell>
          <cell r="BU63">
            <v>0</v>
          </cell>
          <cell r="BV63">
            <v>512.70000000000005</v>
          </cell>
          <cell r="BW63">
            <v>269.2</v>
          </cell>
          <cell r="BX63">
            <v>243.5</v>
          </cell>
          <cell r="BY63">
            <v>0</v>
          </cell>
        </row>
        <row r="64">
          <cell r="A64">
            <v>40634</v>
          </cell>
          <cell r="B64">
            <v>897.89</v>
          </cell>
          <cell r="C64">
            <v>429.37</v>
          </cell>
          <cell r="D64">
            <v>421.61</v>
          </cell>
          <cell r="E64">
            <v>46.91</v>
          </cell>
          <cell r="F64">
            <v>852.99</v>
          </cell>
          <cell r="G64">
            <v>361.85</v>
          </cell>
          <cell r="H64">
            <v>478.67</v>
          </cell>
          <cell r="I64">
            <v>12.47</v>
          </cell>
          <cell r="J64">
            <v>812.42000000000007</v>
          </cell>
          <cell r="K64">
            <v>340.01</v>
          </cell>
          <cell r="L64">
            <v>461.19</v>
          </cell>
          <cell r="M64">
            <v>11.22</v>
          </cell>
          <cell r="N64">
            <v>627.28</v>
          </cell>
          <cell r="O64">
            <v>292.37</v>
          </cell>
          <cell r="P64">
            <v>323.27999999999997</v>
          </cell>
          <cell r="Q64">
            <v>11.63</v>
          </cell>
          <cell r="R64">
            <v>1091.9599999999998</v>
          </cell>
          <cell r="S64">
            <v>605.4</v>
          </cell>
          <cell r="T64">
            <v>442.51</v>
          </cell>
          <cell r="U64">
            <v>44.05</v>
          </cell>
          <cell r="V64">
            <v>1037.97</v>
          </cell>
          <cell r="W64">
            <v>535.19000000000005</v>
          </cell>
          <cell r="X64">
            <v>449.96</v>
          </cell>
          <cell r="Y64">
            <v>52.82</v>
          </cell>
          <cell r="Z64">
            <v>909.09</v>
          </cell>
          <cell r="AA64">
            <v>481.65</v>
          </cell>
          <cell r="AB64">
            <v>403.07</v>
          </cell>
          <cell r="AC64">
            <v>24.37</v>
          </cell>
          <cell r="AD64">
            <v>884.08999999999992</v>
          </cell>
          <cell r="AE64">
            <v>463.59</v>
          </cell>
          <cell r="AF64">
            <v>400.33</v>
          </cell>
          <cell r="AG64">
            <v>20.170000000000002</v>
          </cell>
          <cell r="AH64">
            <v>1336.2900000000002</v>
          </cell>
          <cell r="AI64">
            <v>657.01</v>
          </cell>
          <cell r="AJ64">
            <v>637.64</v>
          </cell>
          <cell r="AK64">
            <v>41.64</v>
          </cell>
          <cell r="AL64">
            <v>1086.4000000000001</v>
          </cell>
          <cell r="AM64">
            <v>507.83</v>
          </cell>
          <cell r="AN64">
            <v>549.84</v>
          </cell>
          <cell r="AO64">
            <v>28.73</v>
          </cell>
          <cell r="AP64">
            <v>1158.01</v>
          </cell>
          <cell r="AQ64">
            <v>570.75</v>
          </cell>
          <cell r="AR64">
            <v>562.33000000000004</v>
          </cell>
          <cell r="AS64">
            <v>24.93</v>
          </cell>
          <cell r="AT64">
            <v>1049.8700000000001</v>
          </cell>
          <cell r="AU64">
            <v>538.34</v>
          </cell>
          <cell r="AV64">
            <v>478.88</v>
          </cell>
          <cell r="AW64">
            <v>32.65</v>
          </cell>
          <cell r="AX64">
            <v>903.53</v>
          </cell>
          <cell r="AY64">
            <v>484.27</v>
          </cell>
          <cell r="AZ64">
            <v>393.48</v>
          </cell>
          <cell r="BA64">
            <v>25.78</v>
          </cell>
          <cell r="BB64">
            <v>1206.76</v>
          </cell>
          <cell r="BC64">
            <v>644.5</v>
          </cell>
          <cell r="BD64">
            <v>533.35</v>
          </cell>
          <cell r="BE64">
            <v>28.91</v>
          </cell>
          <cell r="BF64">
            <v>1124.67</v>
          </cell>
          <cell r="BG64">
            <v>543.44000000000005</v>
          </cell>
          <cell r="BH64">
            <v>548.58000000000004</v>
          </cell>
          <cell r="BI64">
            <v>32.65</v>
          </cell>
          <cell r="BJ64">
            <v>986.68000000000006</v>
          </cell>
          <cell r="BK64">
            <v>497.22</v>
          </cell>
          <cell r="BL64">
            <v>463.68</v>
          </cell>
          <cell r="BM64">
            <v>25.78</v>
          </cell>
          <cell r="BN64">
            <v>1315.7</v>
          </cell>
          <cell r="BO64">
            <v>662.01</v>
          </cell>
          <cell r="BP64">
            <v>624.78</v>
          </cell>
          <cell r="BQ64">
            <v>28.91</v>
          </cell>
          <cell r="BR64">
            <v>969.99</v>
          </cell>
          <cell r="BS64">
            <v>583.07000000000005</v>
          </cell>
          <cell r="BT64">
            <v>386.92</v>
          </cell>
          <cell r="BU64">
            <v>0</v>
          </cell>
          <cell r="BV64">
            <v>513.63</v>
          </cell>
          <cell r="BW64">
            <v>269.29000000000002</v>
          </cell>
          <cell r="BX64">
            <v>244.34</v>
          </cell>
          <cell r="BY64">
            <v>0</v>
          </cell>
        </row>
        <row r="65">
          <cell r="A65">
            <v>40664</v>
          </cell>
          <cell r="B65">
            <v>927.82</v>
          </cell>
          <cell r="C65">
            <v>454.17</v>
          </cell>
          <cell r="D65">
            <v>423.56</v>
          </cell>
          <cell r="E65">
            <v>50.09</v>
          </cell>
          <cell r="F65">
            <v>876.53000000000009</v>
          </cell>
          <cell r="G65">
            <v>382.76</v>
          </cell>
          <cell r="H65">
            <v>480.45</v>
          </cell>
          <cell r="I65">
            <v>13.32</v>
          </cell>
          <cell r="J65">
            <v>834.62</v>
          </cell>
          <cell r="K65">
            <v>359.65</v>
          </cell>
          <cell r="L65">
            <v>462.99</v>
          </cell>
          <cell r="M65">
            <v>11.98</v>
          </cell>
          <cell r="N65">
            <v>645.59</v>
          </cell>
          <cell r="O65">
            <v>309.26</v>
          </cell>
          <cell r="P65">
            <v>323.91000000000003</v>
          </cell>
          <cell r="Q65">
            <v>12.42</v>
          </cell>
          <cell r="R65">
            <v>1130.8599999999999</v>
          </cell>
          <cell r="S65">
            <v>640.41</v>
          </cell>
          <cell r="T65">
            <v>443.42</v>
          </cell>
          <cell r="U65">
            <v>47.03</v>
          </cell>
          <cell r="V65">
            <v>1073.4000000000001</v>
          </cell>
          <cell r="W65">
            <v>566.14</v>
          </cell>
          <cell r="X65">
            <v>450.87</v>
          </cell>
          <cell r="Y65">
            <v>56.39</v>
          </cell>
          <cell r="Z65">
            <v>939.37</v>
          </cell>
          <cell r="AA65">
            <v>509.5</v>
          </cell>
          <cell r="AB65">
            <v>403.85</v>
          </cell>
          <cell r="AC65">
            <v>26.02</v>
          </cell>
          <cell r="AD65">
            <v>913</v>
          </cell>
          <cell r="AE65">
            <v>490.41</v>
          </cell>
          <cell r="AF65">
            <v>401.06</v>
          </cell>
          <cell r="AG65">
            <v>21.53</v>
          </cell>
          <cell r="AH65">
            <v>1378.45</v>
          </cell>
          <cell r="AI65">
            <v>695.01</v>
          </cell>
          <cell r="AJ65">
            <v>638.98</v>
          </cell>
          <cell r="AK65">
            <v>44.46</v>
          </cell>
          <cell r="AL65">
            <v>1118.93</v>
          </cell>
          <cell r="AM65">
            <v>537.20000000000005</v>
          </cell>
          <cell r="AN65">
            <v>551.04999999999995</v>
          </cell>
          <cell r="AO65">
            <v>30.68</v>
          </cell>
          <cell r="AP65">
            <v>1193.7899999999997</v>
          </cell>
          <cell r="AQ65">
            <v>603.76</v>
          </cell>
          <cell r="AR65">
            <v>563.41999999999996</v>
          </cell>
          <cell r="AS65">
            <v>26.61</v>
          </cell>
          <cell r="AT65">
            <v>1084.01</v>
          </cell>
          <cell r="AU65">
            <v>569.48</v>
          </cell>
          <cell r="AV65">
            <v>479.67</v>
          </cell>
          <cell r="AW65">
            <v>34.86</v>
          </cell>
          <cell r="AX65">
            <v>934.13999999999987</v>
          </cell>
          <cell r="AY65">
            <v>512.28</v>
          </cell>
          <cell r="AZ65">
            <v>394.34</v>
          </cell>
          <cell r="BA65">
            <v>27.52</v>
          </cell>
          <cell r="BB65">
            <v>1246.8599999999999</v>
          </cell>
          <cell r="BC65">
            <v>681.77</v>
          </cell>
          <cell r="BD65">
            <v>534.22</v>
          </cell>
          <cell r="BE65">
            <v>30.87</v>
          </cell>
          <cell r="BF65">
            <v>1159.2899999999997</v>
          </cell>
          <cell r="BG65">
            <v>574.87</v>
          </cell>
          <cell r="BH65">
            <v>549.55999999999995</v>
          </cell>
          <cell r="BI65">
            <v>34.86</v>
          </cell>
          <cell r="BJ65">
            <v>1018.24</v>
          </cell>
          <cell r="BK65">
            <v>525.98</v>
          </cell>
          <cell r="BL65">
            <v>464.74</v>
          </cell>
          <cell r="BM65">
            <v>27.52</v>
          </cell>
          <cell r="BN65">
            <v>1357.0899999999997</v>
          </cell>
          <cell r="BO65">
            <v>700.3</v>
          </cell>
          <cell r="BP65">
            <v>625.91999999999996</v>
          </cell>
          <cell r="BQ65">
            <v>30.87</v>
          </cell>
          <cell r="BR65">
            <v>1003.1299999999999</v>
          </cell>
          <cell r="BS65">
            <v>616.80999999999995</v>
          </cell>
          <cell r="BT65">
            <v>386.32</v>
          </cell>
          <cell r="BU65">
            <v>0</v>
          </cell>
          <cell r="BV65">
            <v>529.24</v>
          </cell>
          <cell r="BW65">
            <v>284.87</v>
          </cell>
          <cell r="BX65">
            <v>244.37</v>
          </cell>
          <cell r="BY65">
            <v>0</v>
          </cell>
        </row>
        <row r="66">
          <cell r="A66">
            <v>40695</v>
          </cell>
          <cell r="B66">
            <v>939.3</v>
          </cell>
          <cell r="C66">
            <v>462.55</v>
          </cell>
          <cell r="D66">
            <v>426.03</v>
          </cell>
          <cell r="E66">
            <v>50.72</v>
          </cell>
          <cell r="F66">
            <v>886.15</v>
          </cell>
          <cell r="G66">
            <v>389.83</v>
          </cell>
          <cell r="H66">
            <v>482.83</v>
          </cell>
          <cell r="I66">
            <v>13.49</v>
          </cell>
          <cell r="J66">
            <v>843.83</v>
          </cell>
          <cell r="K66">
            <v>366.3</v>
          </cell>
          <cell r="L66">
            <v>465.4</v>
          </cell>
          <cell r="M66">
            <v>12.13</v>
          </cell>
          <cell r="N66">
            <v>652.87</v>
          </cell>
          <cell r="O66">
            <v>314.95999999999998</v>
          </cell>
          <cell r="P66">
            <v>325.33</v>
          </cell>
          <cell r="Q66">
            <v>12.58</v>
          </cell>
          <cell r="R66">
            <v>1146.07</v>
          </cell>
          <cell r="S66">
            <v>652.37</v>
          </cell>
          <cell r="T66">
            <v>446.08</v>
          </cell>
          <cell r="U66">
            <v>47.62</v>
          </cell>
          <cell r="V66">
            <v>1087</v>
          </cell>
          <cell r="W66">
            <v>576.71</v>
          </cell>
          <cell r="X66">
            <v>453.19</v>
          </cell>
          <cell r="Y66">
            <v>57.1</v>
          </cell>
          <cell r="Z66">
            <v>951.23</v>
          </cell>
          <cell r="AA66">
            <v>519.02</v>
          </cell>
          <cell r="AB66">
            <v>405.87</v>
          </cell>
          <cell r="AC66">
            <v>26.34</v>
          </cell>
          <cell r="AD66">
            <v>924.49</v>
          </cell>
          <cell r="AE66">
            <v>499.57</v>
          </cell>
          <cell r="AF66">
            <v>403.12</v>
          </cell>
          <cell r="AG66">
            <v>21.8</v>
          </cell>
          <cell r="AH66">
            <v>1393.99</v>
          </cell>
          <cell r="AI66">
            <v>707.99</v>
          </cell>
          <cell r="AJ66">
            <v>640.98</v>
          </cell>
          <cell r="AK66">
            <v>45.02</v>
          </cell>
          <cell r="AL66">
            <v>1131.1599999999999</v>
          </cell>
          <cell r="AM66">
            <v>547.22</v>
          </cell>
          <cell r="AN66">
            <v>552.88</v>
          </cell>
          <cell r="AO66">
            <v>31.06</v>
          </cell>
          <cell r="AP66">
            <v>1208.1400000000001</v>
          </cell>
          <cell r="AQ66">
            <v>615.03</v>
          </cell>
          <cell r="AR66">
            <v>566.16</v>
          </cell>
          <cell r="AS66">
            <v>26.95</v>
          </cell>
          <cell r="AT66">
            <v>1096.95</v>
          </cell>
          <cell r="AU66">
            <v>580.14</v>
          </cell>
          <cell r="AV66">
            <v>481.51</v>
          </cell>
          <cell r="AW66">
            <v>35.299999999999997</v>
          </cell>
          <cell r="AX66">
            <v>946</v>
          </cell>
          <cell r="AY66">
            <v>521.85</v>
          </cell>
          <cell r="AZ66">
            <v>396.28</v>
          </cell>
          <cell r="BA66">
            <v>27.87</v>
          </cell>
          <cell r="BB66">
            <v>1262.54</v>
          </cell>
          <cell r="BC66">
            <v>694.5</v>
          </cell>
          <cell r="BD66">
            <v>536.78</v>
          </cell>
          <cell r="BE66">
            <v>31.26</v>
          </cell>
          <cell r="BF66">
            <v>1172.32</v>
          </cell>
          <cell r="BG66">
            <v>585.62</v>
          </cell>
          <cell r="BH66">
            <v>551.4</v>
          </cell>
          <cell r="BI66">
            <v>35.299999999999997</v>
          </cell>
          <cell r="BJ66">
            <v>1030.53</v>
          </cell>
          <cell r="BK66">
            <v>535.79999999999995</v>
          </cell>
          <cell r="BL66">
            <v>466.86</v>
          </cell>
          <cell r="BM66">
            <v>27.87</v>
          </cell>
          <cell r="BN66">
            <v>1373.31</v>
          </cell>
          <cell r="BO66">
            <v>713.36</v>
          </cell>
          <cell r="BP66">
            <v>628.70000000000005</v>
          </cell>
          <cell r="BQ66">
            <v>31.25</v>
          </cell>
          <cell r="BR66">
            <v>1018.72</v>
          </cell>
          <cell r="BS66">
            <v>628.38</v>
          </cell>
          <cell r="BT66">
            <v>390.34</v>
          </cell>
          <cell r="BU66">
            <v>0</v>
          </cell>
          <cell r="BV66">
            <v>536.46</v>
          </cell>
          <cell r="BW66">
            <v>290.19</v>
          </cell>
          <cell r="BX66">
            <v>246.27</v>
          </cell>
          <cell r="BY66">
            <v>0</v>
          </cell>
        </row>
        <row r="67">
          <cell r="A67">
            <v>40725</v>
          </cell>
          <cell r="B67">
            <v>939.41000000000008</v>
          </cell>
          <cell r="C67">
            <v>462.85</v>
          </cell>
          <cell r="D67">
            <v>425.84</v>
          </cell>
          <cell r="E67">
            <v>50.72</v>
          </cell>
          <cell r="F67">
            <v>886.11</v>
          </cell>
          <cell r="G67">
            <v>390.08</v>
          </cell>
          <cell r="H67">
            <v>482.54</v>
          </cell>
          <cell r="I67">
            <v>13.49</v>
          </cell>
          <cell r="J67">
            <v>843.66</v>
          </cell>
          <cell r="K67">
            <v>366.53</v>
          </cell>
          <cell r="L67">
            <v>465</v>
          </cell>
          <cell r="M67">
            <v>12.13</v>
          </cell>
          <cell r="N67">
            <v>652.83000000000004</v>
          </cell>
          <cell r="O67">
            <v>315.16000000000003</v>
          </cell>
          <cell r="P67">
            <v>325.08999999999997</v>
          </cell>
          <cell r="Q67">
            <v>12.58</v>
          </cell>
          <cell r="R67">
            <v>1146.8999999999999</v>
          </cell>
          <cell r="S67">
            <v>652.79</v>
          </cell>
          <cell r="T67">
            <v>446.49</v>
          </cell>
          <cell r="U67">
            <v>47.62</v>
          </cell>
          <cell r="V67">
            <v>1087.5999999999999</v>
          </cell>
          <cell r="W67">
            <v>577.08000000000004</v>
          </cell>
          <cell r="X67">
            <v>453.42</v>
          </cell>
          <cell r="Y67">
            <v>57.1</v>
          </cell>
          <cell r="Z67">
            <v>951.83</v>
          </cell>
          <cell r="AA67">
            <v>519.35</v>
          </cell>
          <cell r="AB67">
            <v>406.14</v>
          </cell>
          <cell r="AC67">
            <v>26.34</v>
          </cell>
          <cell r="AD67">
            <v>925.07999999999993</v>
          </cell>
          <cell r="AE67">
            <v>499.89</v>
          </cell>
          <cell r="AF67">
            <v>403.39</v>
          </cell>
          <cell r="AG67">
            <v>21.8</v>
          </cell>
          <cell r="AH67">
            <v>1395.17</v>
          </cell>
          <cell r="AI67">
            <v>708.44</v>
          </cell>
          <cell r="AJ67">
            <v>641.71</v>
          </cell>
          <cell r="AK67">
            <v>45.02</v>
          </cell>
          <cell r="AL67">
            <v>1131.69</v>
          </cell>
          <cell r="AM67">
            <v>547.57000000000005</v>
          </cell>
          <cell r="AN67">
            <v>553.05999999999995</v>
          </cell>
          <cell r="AO67">
            <v>31.06</v>
          </cell>
          <cell r="AP67">
            <v>1209.6200000000001</v>
          </cell>
          <cell r="AQ67">
            <v>615.41999999999996</v>
          </cell>
          <cell r="AR67">
            <v>567.25</v>
          </cell>
          <cell r="AS67">
            <v>26.95</v>
          </cell>
          <cell r="AT67">
            <v>1097.77</v>
          </cell>
          <cell r="AU67">
            <v>580.51</v>
          </cell>
          <cell r="AV67">
            <v>481.96</v>
          </cell>
          <cell r="AW67">
            <v>35.299999999999997</v>
          </cell>
          <cell r="AX67">
            <v>946.61</v>
          </cell>
          <cell r="AY67">
            <v>522.17999999999995</v>
          </cell>
          <cell r="AZ67">
            <v>396.56</v>
          </cell>
          <cell r="BA67">
            <v>27.87</v>
          </cell>
          <cell r="BB67">
            <v>1263.3900000000001</v>
          </cell>
          <cell r="BC67">
            <v>694.95</v>
          </cell>
          <cell r="BD67">
            <v>537.17999999999995</v>
          </cell>
          <cell r="BE67">
            <v>31.26</v>
          </cell>
          <cell r="BF67">
            <v>1173.1699999999998</v>
          </cell>
          <cell r="BG67">
            <v>586</v>
          </cell>
          <cell r="BH67">
            <v>551.87</v>
          </cell>
          <cell r="BI67">
            <v>35.299999999999997</v>
          </cell>
          <cell r="BJ67">
            <v>1031.1899999999998</v>
          </cell>
          <cell r="BK67">
            <v>536.14</v>
          </cell>
          <cell r="BL67">
            <v>467.18</v>
          </cell>
          <cell r="BM67">
            <v>27.87</v>
          </cell>
          <cell r="BN67">
            <v>1374.2</v>
          </cell>
          <cell r="BO67">
            <v>713.82</v>
          </cell>
          <cell r="BP67">
            <v>629.13</v>
          </cell>
          <cell r="BQ67">
            <v>31.25</v>
          </cell>
          <cell r="BR67">
            <v>1018.8</v>
          </cell>
          <cell r="BS67">
            <v>628.78</v>
          </cell>
          <cell r="BT67">
            <v>390.02</v>
          </cell>
          <cell r="BU67">
            <v>0</v>
          </cell>
          <cell r="BV67">
            <v>536.42000000000007</v>
          </cell>
          <cell r="BW67">
            <v>290.37</v>
          </cell>
          <cell r="BX67">
            <v>246.05</v>
          </cell>
          <cell r="BY67">
            <v>0</v>
          </cell>
        </row>
        <row r="68">
          <cell r="A68">
            <v>40756</v>
          </cell>
          <cell r="B68">
            <v>940.46</v>
          </cell>
          <cell r="C68">
            <v>462.85</v>
          </cell>
          <cell r="D68">
            <v>426.23</v>
          </cell>
          <cell r="E68">
            <v>51.38</v>
          </cell>
          <cell r="F68">
            <v>886.71999999999991</v>
          </cell>
          <cell r="G68">
            <v>390.08</v>
          </cell>
          <cell r="H68">
            <v>482.98</v>
          </cell>
          <cell r="I68">
            <v>13.66</v>
          </cell>
          <cell r="J68">
            <v>844.20999999999992</v>
          </cell>
          <cell r="K68">
            <v>366.53</v>
          </cell>
          <cell r="L68">
            <v>465.39</v>
          </cell>
          <cell r="M68">
            <v>12.29</v>
          </cell>
          <cell r="N68">
            <v>653.45000000000005</v>
          </cell>
          <cell r="O68">
            <v>315.16000000000003</v>
          </cell>
          <cell r="P68">
            <v>325.55</v>
          </cell>
          <cell r="Q68">
            <v>12.74</v>
          </cell>
          <cell r="R68">
            <v>1147.81</v>
          </cell>
          <cell r="S68">
            <v>652.79</v>
          </cell>
          <cell r="T68">
            <v>446.78</v>
          </cell>
          <cell r="U68">
            <v>48.24</v>
          </cell>
          <cell r="V68">
            <v>1088.6599999999999</v>
          </cell>
          <cell r="W68">
            <v>577.08000000000004</v>
          </cell>
          <cell r="X68">
            <v>453.73</v>
          </cell>
          <cell r="Y68">
            <v>57.85</v>
          </cell>
          <cell r="Z68">
            <v>952.43000000000006</v>
          </cell>
          <cell r="AA68">
            <v>519.35</v>
          </cell>
          <cell r="AB68">
            <v>406.39</v>
          </cell>
          <cell r="AC68">
            <v>26.69</v>
          </cell>
          <cell r="AD68">
            <v>925.62</v>
          </cell>
          <cell r="AE68">
            <v>499.89</v>
          </cell>
          <cell r="AF68">
            <v>403.64</v>
          </cell>
          <cell r="AG68">
            <v>22.09</v>
          </cell>
          <cell r="AH68">
            <v>1396.29</v>
          </cell>
          <cell r="AI68">
            <v>708.44</v>
          </cell>
          <cell r="AJ68">
            <v>642.24</v>
          </cell>
          <cell r="AK68">
            <v>45.61</v>
          </cell>
          <cell r="AL68">
            <v>1132.46</v>
          </cell>
          <cell r="AM68">
            <v>547.57000000000005</v>
          </cell>
          <cell r="AN68">
            <v>553.41999999999996</v>
          </cell>
          <cell r="AO68">
            <v>31.47</v>
          </cell>
          <cell r="AP68">
            <v>1210.3999999999999</v>
          </cell>
          <cell r="AQ68">
            <v>615.41999999999996</v>
          </cell>
          <cell r="AR68">
            <v>567.67999999999995</v>
          </cell>
          <cell r="AS68">
            <v>27.3</v>
          </cell>
          <cell r="AT68">
            <v>1098.74</v>
          </cell>
          <cell r="AU68">
            <v>580.51</v>
          </cell>
          <cell r="AV68">
            <v>482.47</v>
          </cell>
          <cell r="AW68">
            <v>35.76</v>
          </cell>
          <cell r="AX68">
            <v>947.23</v>
          </cell>
          <cell r="AY68">
            <v>522.17999999999995</v>
          </cell>
          <cell r="AZ68">
            <v>396.82</v>
          </cell>
          <cell r="BA68">
            <v>28.23</v>
          </cell>
          <cell r="BB68">
            <v>1264.1400000000001</v>
          </cell>
          <cell r="BC68">
            <v>694.95</v>
          </cell>
          <cell r="BD68">
            <v>537.53</v>
          </cell>
          <cell r="BE68">
            <v>31.66</v>
          </cell>
          <cell r="BF68">
            <v>1174.3500000000001</v>
          </cell>
          <cell r="BG68">
            <v>586</v>
          </cell>
          <cell r="BH68">
            <v>552.59</v>
          </cell>
          <cell r="BI68">
            <v>35.76</v>
          </cell>
          <cell r="BJ68">
            <v>1031.8899999999999</v>
          </cell>
          <cell r="BK68">
            <v>536.14</v>
          </cell>
          <cell r="BL68">
            <v>467.52</v>
          </cell>
          <cell r="BM68">
            <v>28.23</v>
          </cell>
          <cell r="BN68">
            <v>1375.0400000000002</v>
          </cell>
          <cell r="BO68">
            <v>713.82</v>
          </cell>
          <cell r="BP68">
            <v>629.55999999999995</v>
          </cell>
          <cell r="BQ68">
            <v>31.66</v>
          </cell>
          <cell r="BR68">
            <v>1018.88</v>
          </cell>
          <cell r="BS68">
            <v>628.78</v>
          </cell>
          <cell r="BT68">
            <v>390.1</v>
          </cell>
          <cell r="BU68">
            <v>0</v>
          </cell>
          <cell r="BV68">
            <v>536.42000000000007</v>
          </cell>
          <cell r="BW68">
            <v>290.37</v>
          </cell>
          <cell r="BX68">
            <v>246.05</v>
          </cell>
          <cell r="BY68">
            <v>0</v>
          </cell>
        </row>
        <row r="69">
          <cell r="A69">
            <v>40787</v>
          </cell>
          <cell r="B69">
            <v>942.06000000000006</v>
          </cell>
          <cell r="C69">
            <v>463.44</v>
          </cell>
          <cell r="D69">
            <v>427.24</v>
          </cell>
          <cell r="E69">
            <v>51.38</v>
          </cell>
          <cell r="F69">
            <v>887.81</v>
          </cell>
          <cell r="G69">
            <v>390.58</v>
          </cell>
          <cell r="H69">
            <v>483.57</v>
          </cell>
          <cell r="I69">
            <v>13.66</v>
          </cell>
          <cell r="J69">
            <v>845.16</v>
          </cell>
          <cell r="K69">
            <v>367</v>
          </cell>
          <cell r="L69">
            <v>465.87</v>
          </cell>
          <cell r="M69">
            <v>12.29</v>
          </cell>
          <cell r="N69">
            <v>654.19000000000005</v>
          </cell>
          <cell r="O69">
            <v>315.57</v>
          </cell>
          <cell r="P69">
            <v>325.88</v>
          </cell>
          <cell r="Q69">
            <v>12.74</v>
          </cell>
          <cell r="R69">
            <v>1149.79</v>
          </cell>
          <cell r="S69">
            <v>653.62</v>
          </cell>
          <cell r="T69">
            <v>447.93</v>
          </cell>
          <cell r="U69">
            <v>48.24</v>
          </cell>
          <cell r="V69">
            <v>1090.08</v>
          </cell>
          <cell r="W69">
            <v>577.80999999999995</v>
          </cell>
          <cell r="X69">
            <v>454.42</v>
          </cell>
          <cell r="Y69">
            <v>57.85</v>
          </cell>
          <cell r="Z69">
            <v>953.75</v>
          </cell>
          <cell r="AA69">
            <v>520.02</v>
          </cell>
          <cell r="AB69">
            <v>407.04</v>
          </cell>
          <cell r="AC69">
            <v>26.69</v>
          </cell>
          <cell r="AD69">
            <v>926.89</v>
          </cell>
          <cell r="AE69">
            <v>500.53</v>
          </cell>
          <cell r="AF69">
            <v>404.27</v>
          </cell>
          <cell r="AG69">
            <v>22.09</v>
          </cell>
          <cell r="AH69">
            <v>1398.9199999999998</v>
          </cell>
          <cell r="AI69">
            <v>709.34</v>
          </cell>
          <cell r="AJ69">
            <v>643.97</v>
          </cell>
          <cell r="AK69">
            <v>45.61</v>
          </cell>
          <cell r="AL69">
            <v>1134.07</v>
          </cell>
          <cell r="AM69">
            <v>548.27</v>
          </cell>
          <cell r="AN69">
            <v>554.33000000000004</v>
          </cell>
          <cell r="AO69">
            <v>31.47</v>
          </cell>
          <cell r="AP69">
            <v>1212.8500000000001</v>
          </cell>
          <cell r="AQ69">
            <v>616.21</v>
          </cell>
          <cell r="AR69">
            <v>569.34</v>
          </cell>
          <cell r="AS69">
            <v>27.3</v>
          </cell>
          <cell r="AT69">
            <v>1100.3499999999999</v>
          </cell>
          <cell r="AU69">
            <v>581.25</v>
          </cell>
          <cell r="AV69">
            <v>483.34</v>
          </cell>
          <cell r="AW69">
            <v>35.76</v>
          </cell>
          <cell r="AX69">
            <v>948.55000000000007</v>
          </cell>
          <cell r="AY69">
            <v>522.85</v>
          </cell>
          <cell r="AZ69">
            <v>397.47</v>
          </cell>
          <cell r="BA69">
            <v>28.23</v>
          </cell>
          <cell r="BB69">
            <v>1265.8400000000001</v>
          </cell>
          <cell r="BC69">
            <v>695.83</v>
          </cell>
          <cell r="BD69">
            <v>538.35</v>
          </cell>
          <cell r="BE69">
            <v>31.66</v>
          </cell>
          <cell r="BF69">
            <v>1176.07</v>
          </cell>
          <cell r="BG69">
            <v>586.74</v>
          </cell>
          <cell r="BH69">
            <v>553.57000000000005</v>
          </cell>
          <cell r="BI69">
            <v>35.76</v>
          </cell>
          <cell r="BJ69">
            <v>1033.3700000000001</v>
          </cell>
          <cell r="BK69">
            <v>536.82000000000005</v>
          </cell>
          <cell r="BL69">
            <v>468.32</v>
          </cell>
          <cell r="BM69">
            <v>28.23</v>
          </cell>
          <cell r="BN69">
            <v>1376.95</v>
          </cell>
          <cell r="BO69">
            <v>714.73</v>
          </cell>
          <cell r="BP69">
            <v>630.55999999999995</v>
          </cell>
          <cell r="BQ69">
            <v>31.66</v>
          </cell>
          <cell r="BR69">
            <v>1020.99</v>
          </cell>
          <cell r="BS69">
            <v>629.58000000000004</v>
          </cell>
          <cell r="BT69">
            <v>391.41</v>
          </cell>
          <cell r="BU69">
            <v>0</v>
          </cell>
          <cell r="BV69">
            <v>537.33000000000004</v>
          </cell>
          <cell r="BW69">
            <v>290.74</v>
          </cell>
          <cell r="BX69">
            <v>246.59</v>
          </cell>
          <cell r="BY69">
            <v>0</v>
          </cell>
        </row>
        <row r="70">
          <cell r="A70">
            <v>40817</v>
          </cell>
          <cell r="B70">
            <v>942.44999999999993</v>
          </cell>
          <cell r="C70">
            <v>463.44</v>
          </cell>
          <cell r="D70">
            <v>427.63</v>
          </cell>
          <cell r="E70">
            <v>51.38</v>
          </cell>
          <cell r="F70">
            <v>888.31</v>
          </cell>
          <cell r="G70">
            <v>390.58</v>
          </cell>
          <cell r="H70">
            <v>484.07</v>
          </cell>
          <cell r="I70">
            <v>13.66</v>
          </cell>
          <cell r="J70">
            <v>845.7</v>
          </cell>
          <cell r="K70">
            <v>367</v>
          </cell>
          <cell r="L70">
            <v>466.41</v>
          </cell>
          <cell r="M70">
            <v>12.29</v>
          </cell>
          <cell r="N70">
            <v>654.38</v>
          </cell>
          <cell r="O70">
            <v>315.57</v>
          </cell>
          <cell r="P70">
            <v>326.07</v>
          </cell>
          <cell r="Q70">
            <v>12.74</v>
          </cell>
          <cell r="R70">
            <v>1150.24</v>
          </cell>
          <cell r="S70">
            <v>653.62</v>
          </cell>
          <cell r="T70">
            <v>448.38</v>
          </cell>
          <cell r="U70">
            <v>48.24</v>
          </cell>
          <cell r="V70">
            <v>1090.6099999999999</v>
          </cell>
          <cell r="W70">
            <v>577.80999999999995</v>
          </cell>
          <cell r="X70">
            <v>454.95</v>
          </cell>
          <cell r="Y70">
            <v>57.85</v>
          </cell>
          <cell r="Z70">
            <v>954.26</v>
          </cell>
          <cell r="AA70">
            <v>520.02</v>
          </cell>
          <cell r="AB70">
            <v>407.55</v>
          </cell>
          <cell r="AC70">
            <v>26.69</v>
          </cell>
          <cell r="AD70">
            <v>927.39</v>
          </cell>
          <cell r="AE70">
            <v>500.53</v>
          </cell>
          <cell r="AF70">
            <v>404.77</v>
          </cell>
          <cell r="AG70">
            <v>22.09</v>
          </cell>
          <cell r="AH70">
            <v>1399.3999999999999</v>
          </cell>
          <cell r="AI70">
            <v>709.34</v>
          </cell>
          <cell r="AJ70">
            <v>644.45000000000005</v>
          </cell>
          <cell r="AK70">
            <v>45.61</v>
          </cell>
          <cell r="AL70">
            <v>1134.6299999999999</v>
          </cell>
          <cell r="AM70">
            <v>548.27</v>
          </cell>
          <cell r="AN70">
            <v>554.89</v>
          </cell>
          <cell r="AO70">
            <v>31.47</v>
          </cell>
          <cell r="AP70">
            <v>1213.77</v>
          </cell>
          <cell r="AQ70">
            <v>616.21</v>
          </cell>
          <cell r="AR70">
            <v>570.26</v>
          </cell>
          <cell r="AS70">
            <v>27.3</v>
          </cell>
          <cell r="AT70">
            <v>1101.02</v>
          </cell>
          <cell r="AU70">
            <v>581.25</v>
          </cell>
          <cell r="AV70">
            <v>484.01</v>
          </cell>
          <cell r="AW70">
            <v>35.76</v>
          </cell>
          <cell r="AX70">
            <v>949.1400000000001</v>
          </cell>
          <cell r="AY70">
            <v>522.85</v>
          </cell>
          <cell r="AZ70">
            <v>398.06</v>
          </cell>
          <cell r="BA70">
            <v>28.23</v>
          </cell>
          <cell r="BB70">
            <v>1266.6300000000001</v>
          </cell>
          <cell r="BC70">
            <v>695.83</v>
          </cell>
          <cell r="BD70">
            <v>539.14</v>
          </cell>
          <cell r="BE70">
            <v>31.66</v>
          </cell>
          <cell r="BF70">
            <v>1176.75</v>
          </cell>
          <cell r="BG70">
            <v>586.74</v>
          </cell>
          <cell r="BH70">
            <v>554.25</v>
          </cell>
          <cell r="BI70">
            <v>35.76</v>
          </cell>
          <cell r="BJ70">
            <v>1033.98</v>
          </cell>
          <cell r="BK70">
            <v>536.82000000000005</v>
          </cell>
          <cell r="BL70">
            <v>468.93</v>
          </cell>
          <cell r="BM70">
            <v>28.23</v>
          </cell>
          <cell r="BN70">
            <v>1377.7900000000002</v>
          </cell>
          <cell r="BO70">
            <v>714.73</v>
          </cell>
          <cell r="BP70">
            <v>631.4</v>
          </cell>
          <cell r="BQ70">
            <v>31.66</v>
          </cell>
          <cell r="BR70">
            <v>1021.3700000000001</v>
          </cell>
          <cell r="BS70">
            <v>629.58000000000004</v>
          </cell>
          <cell r="BT70">
            <v>391.79</v>
          </cell>
          <cell r="BU70">
            <v>0</v>
          </cell>
          <cell r="BV70">
            <v>537.69000000000005</v>
          </cell>
          <cell r="BW70">
            <v>290.74</v>
          </cell>
          <cell r="BX70">
            <v>246.95</v>
          </cell>
          <cell r="BY70">
            <v>0</v>
          </cell>
        </row>
        <row r="71">
          <cell r="A71">
            <v>40848</v>
          </cell>
          <cell r="B71">
            <v>942.83</v>
          </cell>
          <cell r="C71">
            <v>464.03</v>
          </cell>
          <cell r="D71">
            <v>427.42</v>
          </cell>
          <cell r="E71">
            <v>51.38</v>
          </cell>
          <cell r="F71">
            <v>888.55</v>
          </cell>
          <cell r="G71">
            <v>391.07</v>
          </cell>
          <cell r="H71">
            <v>483.82</v>
          </cell>
          <cell r="I71">
            <v>13.66</v>
          </cell>
          <cell r="J71">
            <v>845.91</v>
          </cell>
          <cell r="K71">
            <v>367.47</v>
          </cell>
          <cell r="L71">
            <v>466.15</v>
          </cell>
          <cell r="M71">
            <v>12.29</v>
          </cell>
          <cell r="N71">
            <v>654.65000000000009</v>
          </cell>
          <cell r="O71">
            <v>315.97000000000003</v>
          </cell>
          <cell r="P71">
            <v>325.94</v>
          </cell>
          <cell r="Q71">
            <v>12.74</v>
          </cell>
          <cell r="R71">
            <v>1151.2</v>
          </cell>
          <cell r="S71">
            <v>654.45000000000005</v>
          </cell>
          <cell r="T71">
            <v>448.51</v>
          </cell>
          <cell r="U71">
            <v>48.24</v>
          </cell>
          <cell r="V71">
            <v>1091.4599999999998</v>
          </cell>
          <cell r="W71">
            <v>578.54999999999995</v>
          </cell>
          <cell r="X71">
            <v>455.06</v>
          </cell>
          <cell r="Y71">
            <v>57.85</v>
          </cell>
          <cell r="Z71">
            <v>954.98</v>
          </cell>
          <cell r="AA71">
            <v>520.67999999999995</v>
          </cell>
          <cell r="AB71">
            <v>407.61</v>
          </cell>
          <cell r="AC71">
            <v>26.69</v>
          </cell>
          <cell r="AD71">
            <v>928.12</v>
          </cell>
          <cell r="AE71">
            <v>501.17</v>
          </cell>
          <cell r="AF71">
            <v>404.86</v>
          </cell>
          <cell r="AG71">
            <v>22.09</v>
          </cell>
          <cell r="AH71">
            <v>1400.53</v>
          </cell>
          <cell r="AI71">
            <v>710.24</v>
          </cell>
          <cell r="AJ71">
            <v>644.67999999999995</v>
          </cell>
          <cell r="AK71">
            <v>45.61</v>
          </cell>
          <cell r="AL71">
            <v>1135.46</v>
          </cell>
          <cell r="AM71">
            <v>548.97</v>
          </cell>
          <cell r="AN71">
            <v>555.02</v>
          </cell>
          <cell r="AO71">
            <v>31.47</v>
          </cell>
          <cell r="AP71">
            <v>1214.75</v>
          </cell>
          <cell r="AQ71">
            <v>616.99</v>
          </cell>
          <cell r="AR71">
            <v>570.46</v>
          </cell>
          <cell r="AS71">
            <v>27.3</v>
          </cell>
          <cell r="AT71">
            <v>1102.03</v>
          </cell>
          <cell r="AU71">
            <v>581.99</v>
          </cell>
          <cell r="AV71">
            <v>484.28</v>
          </cell>
          <cell r="AW71">
            <v>35.76</v>
          </cell>
          <cell r="AX71">
            <v>949.8</v>
          </cell>
          <cell r="AY71">
            <v>523.51</v>
          </cell>
          <cell r="AZ71">
            <v>398.06</v>
          </cell>
          <cell r="BA71">
            <v>28.23</v>
          </cell>
          <cell r="BB71">
            <v>1267.53</v>
          </cell>
          <cell r="BC71">
            <v>696.72</v>
          </cell>
          <cell r="BD71">
            <v>539.15</v>
          </cell>
          <cell r="BE71">
            <v>31.66</v>
          </cell>
          <cell r="BF71">
            <v>1177.96</v>
          </cell>
          <cell r="BG71">
            <v>587.49</v>
          </cell>
          <cell r="BH71">
            <v>554.71</v>
          </cell>
          <cell r="BI71">
            <v>35.76</v>
          </cell>
          <cell r="BJ71">
            <v>1034.74</v>
          </cell>
          <cell r="BK71">
            <v>537.51</v>
          </cell>
          <cell r="BL71">
            <v>469</v>
          </cell>
          <cell r="BM71">
            <v>28.23</v>
          </cell>
          <cell r="BN71">
            <v>1378.82</v>
          </cell>
          <cell r="BO71">
            <v>715.64</v>
          </cell>
          <cell r="BP71">
            <v>631.52</v>
          </cell>
          <cell r="BQ71">
            <v>31.66</v>
          </cell>
          <cell r="BR71">
            <v>1022.1</v>
          </cell>
          <cell r="BS71">
            <v>630.38</v>
          </cell>
          <cell r="BT71">
            <v>391.72</v>
          </cell>
          <cell r="BU71">
            <v>0</v>
          </cell>
          <cell r="BV71">
            <v>538.07000000000005</v>
          </cell>
          <cell r="BW71">
            <v>291.11</v>
          </cell>
          <cell r="BX71">
            <v>246.96</v>
          </cell>
          <cell r="BY71">
            <v>0</v>
          </cell>
        </row>
        <row r="72">
          <cell r="A72">
            <v>40878</v>
          </cell>
          <cell r="B72">
            <v>943.06000000000006</v>
          </cell>
          <cell r="C72">
            <v>464.32</v>
          </cell>
          <cell r="D72">
            <v>427.36</v>
          </cell>
          <cell r="E72">
            <v>51.38</v>
          </cell>
          <cell r="F72">
            <v>888.35</v>
          </cell>
          <cell r="G72">
            <v>391.32</v>
          </cell>
          <cell r="H72">
            <v>483.37</v>
          </cell>
          <cell r="I72">
            <v>13.66</v>
          </cell>
          <cell r="J72">
            <v>845.9</v>
          </cell>
          <cell r="K72">
            <v>367.7</v>
          </cell>
          <cell r="L72">
            <v>465.91</v>
          </cell>
          <cell r="M72">
            <v>12.29</v>
          </cell>
          <cell r="N72">
            <v>654.20000000000005</v>
          </cell>
          <cell r="O72">
            <v>316.17</v>
          </cell>
          <cell r="P72">
            <v>325.29000000000002</v>
          </cell>
          <cell r="Q72">
            <v>12.74</v>
          </cell>
          <cell r="R72">
            <v>1151.49</v>
          </cell>
          <cell r="S72">
            <v>654.87</v>
          </cell>
          <cell r="T72">
            <v>448.38</v>
          </cell>
          <cell r="U72">
            <v>48.24</v>
          </cell>
          <cell r="V72">
            <v>1091.54</v>
          </cell>
          <cell r="W72">
            <v>578.91999999999996</v>
          </cell>
          <cell r="X72">
            <v>454.77</v>
          </cell>
          <cell r="Y72">
            <v>57.85</v>
          </cell>
          <cell r="Z72">
            <v>955.11000000000013</v>
          </cell>
          <cell r="AA72">
            <v>521.01</v>
          </cell>
          <cell r="AB72">
            <v>407.41</v>
          </cell>
          <cell r="AC72">
            <v>26.69</v>
          </cell>
          <cell r="AD72">
            <v>928.25000000000011</v>
          </cell>
          <cell r="AE72">
            <v>501.49</v>
          </cell>
          <cell r="AF72">
            <v>404.67</v>
          </cell>
          <cell r="AG72">
            <v>22.09</v>
          </cell>
          <cell r="AH72">
            <v>1400.93</v>
          </cell>
          <cell r="AI72">
            <v>710.7</v>
          </cell>
          <cell r="AJ72">
            <v>644.62</v>
          </cell>
          <cell r="AK72">
            <v>45.61</v>
          </cell>
          <cell r="AL72">
            <v>1135.7</v>
          </cell>
          <cell r="AM72">
            <v>549.32000000000005</v>
          </cell>
          <cell r="AN72">
            <v>554.91</v>
          </cell>
          <cell r="AO72">
            <v>31.47</v>
          </cell>
          <cell r="AP72">
            <v>1214.7099999999998</v>
          </cell>
          <cell r="AQ72">
            <v>617.38</v>
          </cell>
          <cell r="AR72">
            <v>570.03</v>
          </cell>
          <cell r="AS72">
            <v>27.3</v>
          </cell>
          <cell r="AT72">
            <v>1102.28</v>
          </cell>
          <cell r="AU72">
            <v>582.36</v>
          </cell>
          <cell r="AV72">
            <v>484.16</v>
          </cell>
          <cell r="AW72">
            <v>35.76</v>
          </cell>
          <cell r="AX72">
            <v>949.99</v>
          </cell>
          <cell r="AY72">
            <v>523.85</v>
          </cell>
          <cell r="AZ72">
            <v>397.91</v>
          </cell>
          <cell r="BA72">
            <v>28.23</v>
          </cell>
          <cell r="BB72">
            <v>1267.45</v>
          </cell>
          <cell r="BC72">
            <v>697.16</v>
          </cell>
          <cell r="BD72">
            <v>538.63</v>
          </cell>
          <cell r="BE72">
            <v>31.66</v>
          </cell>
          <cell r="BF72">
            <v>1178.2</v>
          </cell>
          <cell r="BG72">
            <v>587.87</v>
          </cell>
          <cell r="BH72">
            <v>554.57000000000005</v>
          </cell>
          <cell r="BI72">
            <v>35.76</v>
          </cell>
          <cell r="BJ72">
            <v>1034.92</v>
          </cell>
          <cell r="BK72">
            <v>537.85</v>
          </cell>
          <cell r="BL72">
            <v>468.84</v>
          </cell>
          <cell r="BM72">
            <v>28.23</v>
          </cell>
          <cell r="BN72">
            <v>1378.7700000000002</v>
          </cell>
          <cell r="BO72">
            <v>716.09</v>
          </cell>
          <cell r="BP72">
            <v>631.02</v>
          </cell>
          <cell r="BQ72">
            <v>31.66</v>
          </cell>
          <cell r="BR72">
            <v>1022.5999999999999</v>
          </cell>
          <cell r="BS72">
            <v>630.78</v>
          </cell>
          <cell r="BT72">
            <v>391.82</v>
          </cell>
          <cell r="BU72">
            <v>0</v>
          </cell>
          <cell r="BV72">
            <v>538.15</v>
          </cell>
          <cell r="BW72">
            <v>291.3</v>
          </cell>
          <cell r="BX72">
            <v>246.85</v>
          </cell>
          <cell r="BY72">
            <v>0</v>
          </cell>
        </row>
        <row r="73">
          <cell r="A73">
            <v>40909</v>
          </cell>
          <cell r="B73">
            <v>944.61</v>
          </cell>
          <cell r="C73">
            <v>464.62</v>
          </cell>
          <cell r="D73">
            <v>428.61</v>
          </cell>
          <cell r="E73">
            <v>51.38</v>
          </cell>
          <cell r="F73">
            <v>889.31999999999994</v>
          </cell>
          <cell r="G73">
            <v>391.57</v>
          </cell>
          <cell r="H73">
            <v>484.09</v>
          </cell>
          <cell r="I73">
            <v>13.66</v>
          </cell>
          <cell r="J73">
            <v>846.95</v>
          </cell>
          <cell r="K73">
            <v>367.93</v>
          </cell>
          <cell r="L73">
            <v>466.73</v>
          </cell>
          <cell r="M73">
            <v>12.29</v>
          </cell>
          <cell r="N73">
            <v>654.90000000000009</v>
          </cell>
          <cell r="O73">
            <v>316.37</v>
          </cell>
          <cell r="P73">
            <v>325.79000000000002</v>
          </cell>
          <cell r="Q73">
            <v>12.74</v>
          </cell>
          <cell r="R73">
            <v>1152.8999999999999</v>
          </cell>
          <cell r="S73">
            <v>655.28</v>
          </cell>
          <cell r="T73">
            <v>449.38</v>
          </cell>
          <cell r="U73">
            <v>48.24</v>
          </cell>
          <cell r="V73">
            <v>1092.3899999999999</v>
          </cell>
          <cell r="W73">
            <v>579.29</v>
          </cell>
          <cell r="X73">
            <v>455.25</v>
          </cell>
          <cell r="Y73">
            <v>57.85</v>
          </cell>
          <cell r="Z73">
            <v>956.0200000000001</v>
          </cell>
          <cell r="AA73">
            <v>521.34</v>
          </cell>
          <cell r="AB73">
            <v>407.99</v>
          </cell>
          <cell r="AC73">
            <v>26.69</v>
          </cell>
          <cell r="AD73">
            <v>928.93</v>
          </cell>
          <cell r="AE73">
            <v>501.81</v>
          </cell>
          <cell r="AF73">
            <v>405.03</v>
          </cell>
          <cell r="AG73">
            <v>22.09</v>
          </cell>
          <cell r="AH73">
            <v>1403.6299999999999</v>
          </cell>
          <cell r="AI73">
            <v>711.15</v>
          </cell>
          <cell r="AJ73">
            <v>646.87</v>
          </cell>
          <cell r="AK73">
            <v>45.61</v>
          </cell>
          <cell r="AL73">
            <v>1137.3599999999999</v>
          </cell>
          <cell r="AM73">
            <v>549.66999999999996</v>
          </cell>
          <cell r="AN73">
            <v>556.22</v>
          </cell>
          <cell r="AO73">
            <v>31.47</v>
          </cell>
          <cell r="AP73">
            <v>1215.8499999999999</v>
          </cell>
          <cell r="AQ73">
            <v>617.77</v>
          </cell>
          <cell r="AR73">
            <v>570.78</v>
          </cell>
          <cell r="AS73">
            <v>27.3</v>
          </cell>
          <cell r="AT73">
            <v>1103.8799999999999</v>
          </cell>
          <cell r="AU73">
            <v>582.73</v>
          </cell>
          <cell r="AV73">
            <v>485.39</v>
          </cell>
          <cell r="AW73">
            <v>35.76</v>
          </cell>
          <cell r="AX73">
            <v>950.7</v>
          </cell>
          <cell r="AY73">
            <v>524.17999999999995</v>
          </cell>
          <cell r="AZ73">
            <v>398.29</v>
          </cell>
          <cell r="BA73">
            <v>28.23</v>
          </cell>
          <cell r="BB73">
            <v>1268.51</v>
          </cell>
          <cell r="BC73">
            <v>697.61</v>
          </cell>
          <cell r="BD73">
            <v>539.24</v>
          </cell>
          <cell r="BE73">
            <v>31.66</v>
          </cell>
          <cell r="BF73">
            <v>1180.72</v>
          </cell>
          <cell r="BG73">
            <v>588.24</v>
          </cell>
          <cell r="BH73">
            <v>556.72</v>
          </cell>
          <cell r="BI73">
            <v>35.76</v>
          </cell>
          <cell r="BJ73">
            <v>1036.3700000000001</v>
          </cell>
          <cell r="BK73">
            <v>538.19000000000005</v>
          </cell>
          <cell r="BL73">
            <v>469.95</v>
          </cell>
          <cell r="BM73">
            <v>28.23</v>
          </cell>
          <cell r="BN73">
            <v>1380.74</v>
          </cell>
          <cell r="BO73">
            <v>716.55</v>
          </cell>
          <cell r="BP73">
            <v>632.53</v>
          </cell>
          <cell r="BQ73">
            <v>31.66</v>
          </cell>
          <cell r="BR73">
            <v>1024.23</v>
          </cell>
          <cell r="BS73">
            <v>631.17999999999995</v>
          </cell>
          <cell r="BT73">
            <v>393.05</v>
          </cell>
          <cell r="BU73">
            <v>0</v>
          </cell>
          <cell r="BV73">
            <v>538.86</v>
          </cell>
          <cell r="BW73">
            <v>291.48</v>
          </cell>
          <cell r="BX73">
            <v>247.38</v>
          </cell>
          <cell r="BY73">
            <v>0</v>
          </cell>
        </row>
        <row r="74">
          <cell r="A74">
            <v>40940</v>
          </cell>
          <cell r="B74">
            <v>947.92</v>
          </cell>
          <cell r="C74">
            <v>466.48</v>
          </cell>
          <cell r="D74">
            <v>430.06</v>
          </cell>
          <cell r="E74">
            <v>51.38</v>
          </cell>
          <cell r="F74">
            <v>892.04</v>
          </cell>
          <cell r="G74">
            <v>393.15</v>
          </cell>
          <cell r="H74">
            <v>485.23</v>
          </cell>
          <cell r="I74">
            <v>13.66</v>
          </cell>
          <cell r="J74">
            <v>849.45</v>
          </cell>
          <cell r="K74">
            <v>369.42</v>
          </cell>
          <cell r="L74">
            <v>467.74</v>
          </cell>
          <cell r="M74">
            <v>12.29</v>
          </cell>
          <cell r="N74">
            <v>656.61</v>
          </cell>
          <cell r="O74">
            <v>317.64</v>
          </cell>
          <cell r="P74">
            <v>326.23</v>
          </cell>
          <cell r="Q74">
            <v>12.74</v>
          </cell>
          <cell r="R74">
            <v>1157.48</v>
          </cell>
          <cell r="S74">
            <v>657.92</v>
          </cell>
          <cell r="T74">
            <v>451.32</v>
          </cell>
          <cell r="U74">
            <v>48.24</v>
          </cell>
          <cell r="V74">
            <v>1096.1099999999999</v>
          </cell>
          <cell r="W74">
            <v>581.62</v>
          </cell>
          <cell r="X74">
            <v>456.64</v>
          </cell>
          <cell r="Y74">
            <v>57.85</v>
          </cell>
          <cell r="Z74">
            <v>959.40000000000009</v>
          </cell>
          <cell r="AA74">
            <v>523.44000000000005</v>
          </cell>
          <cell r="AB74">
            <v>409.27</v>
          </cell>
          <cell r="AC74">
            <v>26.69</v>
          </cell>
          <cell r="AD74">
            <v>932.15</v>
          </cell>
          <cell r="AE74">
            <v>503.82</v>
          </cell>
          <cell r="AF74">
            <v>406.24</v>
          </cell>
          <cell r="AG74">
            <v>22.09</v>
          </cell>
          <cell r="AH74">
            <v>1408.7299999999998</v>
          </cell>
          <cell r="AI74">
            <v>714.01</v>
          </cell>
          <cell r="AJ74">
            <v>649.11</v>
          </cell>
          <cell r="AK74">
            <v>45.61</v>
          </cell>
          <cell r="AL74">
            <v>1141.23</v>
          </cell>
          <cell r="AM74">
            <v>551.88</v>
          </cell>
          <cell r="AN74">
            <v>557.88</v>
          </cell>
          <cell r="AO74">
            <v>31.47</v>
          </cell>
          <cell r="AP74">
            <v>1220.01</v>
          </cell>
          <cell r="AQ74">
            <v>620.26</v>
          </cell>
          <cell r="AR74">
            <v>572.45000000000005</v>
          </cell>
          <cell r="AS74">
            <v>27.3</v>
          </cell>
          <cell r="AT74">
            <v>1107.5800000000002</v>
          </cell>
          <cell r="AU74">
            <v>585.07000000000005</v>
          </cell>
          <cell r="AV74">
            <v>486.75</v>
          </cell>
          <cell r="AW74">
            <v>35.76</v>
          </cell>
          <cell r="AX74">
            <v>953.92</v>
          </cell>
          <cell r="AY74">
            <v>526.29</v>
          </cell>
          <cell r="AZ74">
            <v>399.4</v>
          </cell>
          <cell r="BA74">
            <v>28.23</v>
          </cell>
          <cell r="BB74">
            <v>1272.78</v>
          </cell>
          <cell r="BC74">
            <v>700.41</v>
          </cell>
          <cell r="BD74">
            <v>540.71</v>
          </cell>
          <cell r="BE74">
            <v>31.66</v>
          </cell>
          <cell r="BF74">
            <v>1184.5899999999999</v>
          </cell>
          <cell r="BG74">
            <v>590.61</v>
          </cell>
          <cell r="BH74">
            <v>558.22</v>
          </cell>
          <cell r="BI74">
            <v>35.76</v>
          </cell>
          <cell r="BJ74">
            <v>1039.82</v>
          </cell>
          <cell r="BK74">
            <v>540.36</v>
          </cell>
          <cell r="BL74">
            <v>471.23</v>
          </cell>
          <cell r="BM74">
            <v>28.23</v>
          </cell>
          <cell r="BN74">
            <v>1385.3799999999999</v>
          </cell>
          <cell r="BO74">
            <v>719.43</v>
          </cell>
          <cell r="BP74">
            <v>634.29</v>
          </cell>
          <cell r="BQ74">
            <v>31.66</v>
          </cell>
          <cell r="BR74">
            <v>1028.6500000000001</v>
          </cell>
          <cell r="BS74">
            <v>633.72</v>
          </cell>
          <cell r="BT74">
            <v>394.93</v>
          </cell>
          <cell r="BU74">
            <v>0</v>
          </cell>
          <cell r="BV74">
            <v>540.5</v>
          </cell>
          <cell r="BW74">
            <v>292.66000000000003</v>
          </cell>
          <cell r="BX74">
            <v>247.84</v>
          </cell>
          <cell r="BY74">
            <v>0</v>
          </cell>
        </row>
        <row r="75">
          <cell r="A75">
            <v>40969</v>
          </cell>
          <cell r="B75">
            <v>951.46</v>
          </cell>
          <cell r="C75">
            <v>468.21</v>
          </cell>
          <cell r="D75">
            <v>431.79</v>
          </cell>
          <cell r="E75">
            <v>51.46</v>
          </cell>
          <cell r="F75">
            <v>895.67</v>
          </cell>
          <cell r="G75">
            <v>394.6</v>
          </cell>
          <cell r="H75">
            <v>487.39</v>
          </cell>
          <cell r="I75">
            <v>13.68</v>
          </cell>
          <cell r="J75">
            <v>853.05</v>
          </cell>
          <cell r="K75">
            <v>370.78</v>
          </cell>
          <cell r="L75">
            <v>469.96</v>
          </cell>
          <cell r="M75">
            <v>12.31</v>
          </cell>
          <cell r="N75">
            <v>659.04</v>
          </cell>
          <cell r="O75">
            <v>318.81</v>
          </cell>
          <cell r="P75">
            <v>327.47000000000003</v>
          </cell>
          <cell r="Q75">
            <v>12.76</v>
          </cell>
          <cell r="R75">
            <v>1161.57</v>
          </cell>
          <cell r="S75">
            <v>660.38</v>
          </cell>
          <cell r="T75">
            <v>452.87</v>
          </cell>
          <cell r="U75">
            <v>48.32</v>
          </cell>
          <cell r="V75">
            <v>1100.3900000000001</v>
          </cell>
          <cell r="W75">
            <v>583.79</v>
          </cell>
          <cell r="X75">
            <v>458.66</v>
          </cell>
          <cell r="Y75">
            <v>57.94</v>
          </cell>
          <cell r="Z75">
            <v>963.25</v>
          </cell>
          <cell r="AA75">
            <v>525.4</v>
          </cell>
          <cell r="AB75">
            <v>411.12</v>
          </cell>
          <cell r="AC75">
            <v>26.73</v>
          </cell>
          <cell r="AD75">
            <v>935.93</v>
          </cell>
          <cell r="AE75">
            <v>505.71</v>
          </cell>
          <cell r="AF75">
            <v>408.1</v>
          </cell>
          <cell r="AG75">
            <v>22.12</v>
          </cell>
          <cell r="AH75">
            <v>1413.6499999999999</v>
          </cell>
          <cell r="AI75">
            <v>716.68</v>
          </cell>
          <cell r="AJ75">
            <v>651.29</v>
          </cell>
          <cell r="AK75">
            <v>45.68</v>
          </cell>
          <cell r="AL75">
            <v>1145.56</v>
          </cell>
          <cell r="AM75">
            <v>553.94000000000005</v>
          </cell>
          <cell r="AN75">
            <v>560.1</v>
          </cell>
          <cell r="AO75">
            <v>31.52</v>
          </cell>
          <cell r="AP75">
            <v>1225.0999999999999</v>
          </cell>
          <cell r="AQ75">
            <v>622.58000000000004</v>
          </cell>
          <cell r="AR75">
            <v>575.17999999999995</v>
          </cell>
          <cell r="AS75">
            <v>27.34</v>
          </cell>
          <cell r="AT75">
            <v>1112.1599999999999</v>
          </cell>
          <cell r="AU75">
            <v>587.26</v>
          </cell>
          <cell r="AV75">
            <v>489.09</v>
          </cell>
          <cell r="AW75">
            <v>35.81</v>
          </cell>
          <cell r="AX75">
            <v>958.01</v>
          </cell>
          <cell r="AY75">
            <v>528.26</v>
          </cell>
          <cell r="AZ75">
            <v>401.48</v>
          </cell>
          <cell r="BA75">
            <v>28.27</v>
          </cell>
          <cell r="BB75">
            <v>1278.23</v>
          </cell>
          <cell r="BC75">
            <v>703.03</v>
          </cell>
          <cell r="BD75">
            <v>543.48</v>
          </cell>
          <cell r="BE75">
            <v>31.72</v>
          </cell>
          <cell r="BF75">
            <v>1189.3399999999999</v>
          </cell>
          <cell r="BG75">
            <v>592.82000000000005</v>
          </cell>
          <cell r="BH75">
            <v>560.70000000000005</v>
          </cell>
          <cell r="BI75">
            <v>35.82</v>
          </cell>
          <cell r="BJ75">
            <v>1044.1500000000001</v>
          </cell>
          <cell r="BK75">
            <v>542.38</v>
          </cell>
          <cell r="BL75">
            <v>473.5</v>
          </cell>
          <cell r="BM75">
            <v>28.27</v>
          </cell>
          <cell r="BN75">
            <v>1391.12</v>
          </cell>
          <cell r="BO75">
            <v>722.12</v>
          </cell>
          <cell r="BP75">
            <v>637.29</v>
          </cell>
          <cell r="BQ75">
            <v>31.71</v>
          </cell>
          <cell r="BR75">
            <v>1031.6100000000001</v>
          </cell>
          <cell r="BS75">
            <v>636.1</v>
          </cell>
          <cell r="BT75">
            <v>395.51</v>
          </cell>
          <cell r="BU75">
            <v>0</v>
          </cell>
          <cell r="BV75">
            <v>542.41</v>
          </cell>
          <cell r="BW75">
            <v>293.75</v>
          </cell>
          <cell r="BX75">
            <v>248.66</v>
          </cell>
          <cell r="BY75">
            <v>0</v>
          </cell>
        </row>
        <row r="76">
          <cell r="A76">
            <v>41000</v>
          </cell>
          <cell r="B76">
            <v>952.72</v>
          </cell>
          <cell r="C76">
            <v>468.21</v>
          </cell>
          <cell r="D76">
            <v>433.05</v>
          </cell>
          <cell r="E76">
            <v>51.46</v>
          </cell>
          <cell r="F76">
            <v>897.03</v>
          </cell>
          <cell r="G76">
            <v>394.6</v>
          </cell>
          <cell r="H76">
            <v>488.75</v>
          </cell>
          <cell r="I76">
            <v>13.68</v>
          </cell>
          <cell r="J76">
            <v>854.34999999999991</v>
          </cell>
          <cell r="K76">
            <v>370.78</v>
          </cell>
          <cell r="L76">
            <v>471.26</v>
          </cell>
          <cell r="M76">
            <v>12.31</v>
          </cell>
          <cell r="N76">
            <v>659.62</v>
          </cell>
          <cell r="O76">
            <v>318.81</v>
          </cell>
          <cell r="P76">
            <v>328.05</v>
          </cell>
          <cell r="Q76">
            <v>12.76</v>
          </cell>
          <cell r="R76">
            <v>1163.1299999999999</v>
          </cell>
          <cell r="S76">
            <v>660.38</v>
          </cell>
          <cell r="T76">
            <v>454.43</v>
          </cell>
          <cell r="U76">
            <v>48.32</v>
          </cell>
          <cell r="V76">
            <v>1101.81</v>
          </cell>
          <cell r="W76">
            <v>583.79</v>
          </cell>
          <cell r="X76">
            <v>460.08</v>
          </cell>
          <cell r="Y76">
            <v>57.94</v>
          </cell>
          <cell r="Z76">
            <v>964.6</v>
          </cell>
          <cell r="AA76">
            <v>525.4</v>
          </cell>
          <cell r="AB76">
            <v>412.47</v>
          </cell>
          <cell r="AC76">
            <v>26.73</v>
          </cell>
          <cell r="AD76">
            <v>937.26</v>
          </cell>
          <cell r="AE76">
            <v>505.71</v>
          </cell>
          <cell r="AF76">
            <v>409.43</v>
          </cell>
          <cell r="AG76">
            <v>22.12</v>
          </cell>
          <cell r="AH76">
            <v>1415.21</v>
          </cell>
          <cell r="AI76">
            <v>716.68</v>
          </cell>
          <cell r="AJ76">
            <v>652.85</v>
          </cell>
          <cell r="AK76">
            <v>45.68</v>
          </cell>
          <cell r="AL76">
            <v>1147.06</v>
          </cell>
          <cell r="AM76">
            <v>553.94000000000005</v>
          </cell>
          <cell r="AN76">
            <v>561.6</v>
          </cell>
          <cell r="AO76">
            <v>31.52</v>
          </cell>
          <cell r="AP76">
            <v>1226.72</v>
          </cell>
          <cell r="AQ76">
            <v>622.58000000000004</v>
          </cell>
          <cell r="AR76">
            <v>576.79999999999995</v>
          </cell>
          <cell r="AS76">
            <v>27.34</v>
          </cell>
          <cell r="AT76">
            <v>1113.44</v>
          </cell>
          <cell r="AU76">
            <v>587.26</v>
          </cell>
          <cell r="AV76">
            <v>490.37</v>
          </cell>
          <cell r="AW76">
            <v>35.81</v>
          </cell>
          <cell r="AX76">
            <v>959.3</v>
          </cell>
          <cell r="AY76">
            <v>528.26</v>
          </cell>
          <cell r="AZ76">
            <v>402.77</v>
          </cell>
          <cell r="BA76">
            <v>28.27</v>
          </cell>
          <cell r="BB76">
            <v>1279.9100000000001</v>
          </cell>
          <cell r="BC76">
            <v>703.03</v>
          </cell>
          <cell r="BD76">
            <v>545.16</v>
          </cell>
          <cell r="BE76">
            <v>31.72</v>
          </cell>
          <cell r="BF76">
            <v>1190.6899999999998</v>
          </cell>
          <cell r="BG76">
            <v>592.82000000000005</v>
          </cell>
          <cell r="BH76">
            <v>562.04999999999995</v>
          </cell>
          <cell r="BI76">
            <v>35.82</v>
          </cell>
          <cell r="BJ76">
            <v>1045.55</v>
          </cell>
          <cell r="BK76">
            <v>542.38</v>
          </cell>
          <cell r="BL76">
            <v>474.9</v>
          </cell>
          <cell r="BM76">
            <v>28.27</v>
          </cell>
          <cell r="BN76">
            <v>1392.96</v>
          </cell>
          <cell r="BO76">
            <v>722.12</v>
          </cell>
          <cell r="BP76">
            <v>639.13</v>
          </cell>
          <cell r="BQ76">
            <v>31.71</v>
          </cell>
          <cell r="BR76">
            <v>1032.9000000000001</v>
          </cell>
          <cell r="BS76">
            <v>636.1</v>
          </cell>
          <cell r="BT76">
            <v>396.8</v>
          </cell>
          <cell r="BU76">
            <v>0</v>
          </cell>
          <cell r="BV76">
            <v>542.88</v>
          </cell>
          <cell r="BW76">
            <v>293.75</v>
          </cell>
          <cell r="BX76">
            <v>249.13</v>
          </cell>
          <cell r="BY76">
            <v>0</v>
          </cell>
        </row>
        <row r="77">
          <cell r="A77">
            <v>41030</v>
          </cell>
          <cell r="B77">
            <v>981.42000000000007</v>
          </cell>
          <cell r="C77">
            <v>492.49</v>
          </cell>
          <cell r="D77">
            <v>435.7</v>
          </cell>
          <cell r="E77">
            <v>53.23</v>
          </cell>
          <cell r="F77">
            <v>921.13</v>
          </cell>
          <cell r="G77">
            <v>415.08</v>
          </cell>
          <cell r="H77">
            <v>491.9</v>
          </cell>
          <cell r="I77">
            <v>14.15</v>
          </cell>
          <cell r="J77">
            <v>877.15</v>
          </cell>
          <cell r="K77">
            <v>390.02</v>
          </cell>
          <cell r="L77">
            <v>474.39</v>
          </cell>
          <cell r="M77">
            <v>12.74</v>
          </cell>
          <cell r="N77">
            <v>678.12000000000012</v>
          </cell>
          <cell r="O77">
            <v>335.35</v>
          </cell>
          <cell r="P77">
            <v>329.57</v>
          </cell>
          <cell r="Q77">
            <v>13.2</v>
          </cell>
          <cell r="R77">
            <v>1202.53</v>
          </cell>
          <cell r="S77">
            <v>694.78</v>
          </cell>
          <cell r="T77">
            <v>457.77</v>
          </cell>
          <cell r="U77">
            <v>49.98</v>
          </cell>
          <cell r="V77">
            <v>1137.7300000000002</v>
          </cell>
          <cell r="W77">
            <v>614.20000000000005</v>
          </cell>
          <cell r="X77">
            <v>463.6</v>
          </cell>
          <cell r="Y77">
            <v>59.93</v>
          </cell>
          <cell r="Z77">
            <v>996.19999999999993</v>
          </cell>
          <cell r="AA77">
            <v>552.77</v>
          </cell>
          <cell r="AB77">
            <v>415.78</v>
          </cell>
          <cell r="AC77">
            <v>27.65</v>
          </cell>
          <cell r="AD77">
            <v>967.63</v>
          </cell>
          <cell r="AE77">
            <v>532.05999999999995</v>
          </cell>
          <cell r="AF77">
            <v>412.69</v>
          </cell>
          <cell r="AG77">
            <v>22.88</v>
          </cell>
          <cell r="AH77">
            <v>1458.1399999999999</v>
          </cell>
          <cell r="AI77">
            <v>754.01</v>
          </cell>
          <cell r="AJ77">
            <v>656.88</v>
          </cell>
          <cell r="AK77">
            <v>47.25</v>
          </cell>
          <cell r="AL77">
            <v>1180.8499999999999</v>
          </cell>
          <cell r="AM77">
            <v>582.78</v>
          </cell>
          <cell r="AN77">
            <v>565.47</v>
          </cell>
          <cell r="AO77">
            <v>32.6</v>
          </cell>
          <cell r="AP77">
            <v>1264.45</v>
          </cell>
          <cell r="AQ77">
            <v>655</v>
          </cell>
          <cell r="AR77">
            <v>581.16999999999996</v>
          </cell>
          <cell r="AS77">
            <v>28.28</v>
          </cell>
          <cell r="AT77">
            <v>1149.47</v>
          </cell>
          <cell r="AU77">
            <v>617.87</v>
          </cell>
          <cell r="AV77">
            <v>494.56</v>
          </cell>
          <cell r="AW77">
            <v>37.04</v>
          </cell>
          <cell r="AX77">
            <v>991.07999999999993</v>
          </cell>
          <cell r="AY77">
            <v>555.77</v>
          </cell>
          <cell r="AZ77">
            <v>406.06</v>
          </cell>
          <cell r="BA77">
            <v>29.25</v>
          </cell>
          <cell r="BB77">
            <v>1322.09</v>
          </cell>
          <cell r="BC77">
            <v>739.65</v>
          </cell>
          <cell r="BD77">
            <v>549.63</v>
          </cell>
          <cell r="BE77">
            <v>32.81</v>
          </cell>
          <cell r="BF77">
            <v>1227.6099999999999</v>
          </cell>
          <cell r="BG77">
            <v>623.72</v>
          </cell>
          <cell r="BH77">
            <v>566.84</v>
          </cell>
          <cell r="BI77">
            <v>37.049999999999997</v>
          </cell>
          <cell r="BJ77">
            <v>1078.29</v>
          </cell>
          <cell r="BK77">
            <v>570.62</v>
          </cell>
          <cell r="BL77">
            <v>478.42</v>
          </cell>
          <cell r="BM77">
            <v>29.25</v>
          </cell>
          <cell r="BN77">
            <v>1436.47</v>
          </cell>
          <cell r="BO77">
            <v>759.73</v>
          </cell>
          <cell r="BP77">
            <v>643.94000000000005</v>
          </cell>
          <cell r="BQ77">
            <v>32.799999999999997</v>
          </cell>
          <cell r="BR77">
            <v>1068.3599999999999</v>
          </cell>
          <cell r="BS77">
            <v>669.29</v>
          </cell>
          <cell r="BT77">
            <v>399.07</v>
          </cell>
          <cell r="BU77">
            <v>0</v>
          </cell>
          <cell r="BV77">
            <v>559.44000000000005</v>
          </cell>
          <cell r="BW77">
            <v>309.05</v>
          </cell>
          <cell r="BX77">
            <v>250.39</v>
          </cell>
          <cell r="BY77">
            <v>0</v>
          </cell>
        </row>
        <row r="78">
          <cell r="A78">
            <v>41061</v>
          </cell>
          <cell r="B78">
            <v>998.08</v>
          </cell>
          <cell r="C78">
            <v>506.38</v>
          </cell>
          <cell r="D78">
            <v>436.37</v>
          </cell>
          <cell r="E78">
            <v>55.33</v>
          </cell>
          <cell r="F78">
            <v>933.76</v>
          </cell>
          <cell r="G78">
            <v>426.78</v>
          </cell>
          <cell r="H78">
            <v>492.27</v>
          </cell>
          <cell r="I78">
            <v>14.71</v>
          </cell>
          <cell r="J78">
            <v>889.07999999999993</v>
          </cell>
          <cell r="K78">
            <v>401.02</v>
          </cell>
          <cell r="L78">
            <v>474.82</v>
          </cell>
          <cell r="M78">
            <v>13.24</v>
          </cell>
          <cell r="N78">
            <v>688.51</v>
          </cell>
          <cell r="O78">
            <v>344.81</v>
          </cell>
          <cell r="P78">
            <v>329.98</v>
          </cell>
          <cell r="Q78">
            <v>13.72</v>
          </cell>
          <cell r="R78">
            <v>1224.71</v>
          </cell>
          <cell r="S78">
            <v>714.29</v>
          </cell>
          <cell r="T78">
            <v>458.47</v>
          </cell>
          <cell r="U78">
            <v>51.95</v>
          </cell>
          <cell r="V78">
            <v>1158.0899999999999</v>
          </cell>
          <cell r="W78">
            <v>631.45000000000005</v>
          </cell>
          <cell r="X78">
            <v>464.34</v>
          </cell>
          <cell r="Y78">
            <v>62.3</v>
          </cell>
          <cell r="Z78">
            <v>1013.46</v>
          </cell>
          <cell r="AA78">
            <v>568.29</v>
          </cell>
          <cell r="AB78">
            <v>416.43</v>
          </cell>
          <cell r="AC78">
            <v>28.74</v>
          </cell>
          <cell r="AD78">
            <v>984.16</v>
          </cell>
          <cell r="AE78">
            <v>547</v>
          </cell>
          <cell r="AF78">
            <v>413.38</v>
          </cell>
          <cell r="AG78">
            <v>23.78</v>
          </cell>
          <cell r="AH78">
            <v>1482.54</v>
          </cell>
          <cell r="AI78">
            <v>775.19</v>
          </cell>
          <cell r="AJ78">
            <v>658.24</v>
          </cell>
          <cell r="AK78">
            <v>49.11</v>
          </cell>
          <cell r="AL78">
            <v>1199.3700000000001</v>
          </cell>
          <cell r="AM78">
            <v>599.16</v>
          </cell>
          <cell r="AN78">
            <v>566.32000000000005</v>
          </cell>
          <cell r="AO78">
            <v>33.89</v>
          </cell>
          <cell r="AP78">
            <v>1285.0300000000002</v>
          </cell>
          <cell r="AQ78">
            <v>673.4</v>
          </cell>
          <cell r="AR78">
            <v>582.23</v>
          </cell>
          <cell r="AS78">
            <v>29.4</v>
          </cell>
          <cell r="AT78">
            <v>1169.04</v>
          </cell>
          <cell r="AU78">
            <v>635.22</v>
          </cell>
          <cell r="AV78">
            <v>495.31</v>
          </cell>
          <cell r="AW78">
            <v>38.51</v>
          </cell>
          <cell r="AX78">
            <v>1008.65</v>
          </cell>
          <cell r="AY78">
            <v>571.38</v>
          </cell>
          <cell r="AZ78">
            <v>406.87</v>
          </cell>
          <cell r="BA78">
            <v>30.4</v>
          </cell>
          <cell r="BB78">
            <v>1345.1799999999998</v>
          </cell>
          <cell r="BC78">
            <v>760.43</v>
          </cell>
          <cell r="BD78">
            <v>550.65</v>
          </cell>
          <cell r="BE78">
            <v>34.1</v>
          </cell>
          <cell r="BF78">
            <v>1247.23</v>
          </cell>
          <cell r="BG78">
            <v>641.22</v>
          </cell>
          <cell r="BH78">
            <v>567.5</v>
          </cell>
          <cell r="BI78">
            <v>38.51</v>
          </cell>
          <cell r="BJ78">
            <v>1096.3200000000002</v>
          </cell>
          <cell r="BK78">
            <v>586.65</v>
          </cell>
          <cell r="BL78">
            <v>479.27</v>
          </cell>
          <cell r="BM78">
            <v>30.4</v>
          </cell>
          <cell r="BN78">
            <v>1460.1599999999999</v>
          </cell>
          <cell r="BO78">
            <v>781.07</v>
          </cell>
          <cell r="BP78">
            <v>644.99</v>
          </cell>
          <cell r="BQ78">
            <v>34.1</v>
          </cell>
          <cell r="BR78">
            <v>1087.0999999999999</v>
          </cell>
          <cell r="BS78">
            <v>688.06</v>
          </cell>
          <cell r="BT78">
            <v>399.04</v>
          </cell>
          <cell r="BU78">
            <v>0</v>
          </cell>
          <cell r="BV78">
            <v>568.48</v>
          </cell>
          <cell r="BW78">
            <v>317.73</v>
          </cell>
          <cell r="BX78">
            <v>250.75</v>
          </cell>
          <cell r="BY78">
            <v>0</v>
          </cell>
        </row>
        <row r="79">
          <cell r="A79">
            <v>41091</v>
          </cell>
          <cell r="B79">
            <v>1002.89</v>
          </cell>
          <cell r="C79">
            <v>509.1</v>
          </cell>
          <cell r="D79">
            <v>438.46</v>
          </cell>
          <cell r="E79">
            <v>55.33</v>
          </cell>
          <cell r="F79">
            <v>938.69</v>
          </cell>
          <cell r="G79">
            <v>429.08</v>
          </cell>
          <cell r="H79">
            <v>494.9</v>
          </cell>
          <cell r="I79">
            <v>14.71</v>
          </cell>
          <cell r="J79">
            <v>893.95</v>
          </cell>
          <cell r="K79">
            <v>403.17</v>
          </cell>
          <cell r="L79">
            <v>477.54</v>
          </cell>
          <cell r="M79">
            <v>13.24</v>
          </cell>
          <cell r="N79">
            <v>691.95</v>
          </cell>
          <cell r="O79">
            <v>346.66</v>
          </cell>
          <cell r="P79">
            <v>331.57</v>
          </cell>
          <cell r="Q79">
            <v>13.72</v>
          </cell>
          <cell r="R79">
            <v>1230.6500000000001</v>
          </cell>
          <cell r="S79">
            <v>718.19</v>
          </cell>
          <cell r="T79">
            <v>460.51</v>
          </cell>
          <cell r="U79">
            <v>51.95</v>
          </cell>
          <cell r="V79">
            <v>1163.77</v>
          </cell>
          <cell r="W79">
            <v>634.89</v>
          </cell>
          <cell r="X79">
            <v>466.58</v>
          </cell>
          <cell r="Y79">
            <v>62.3</v>
          </cell>
          <cell r="Z79">
            <v>1018.37</v>
          </cell>
          <cell r="AA79">
            <v>571.39</v>
          </cell>
          <cell r="AB79">
            <v>418.24</v>
          </cell>
          <cell r="AC79">
            <v>28.74</v>
          </cell>
          <cell r="AD79">
            <v>989.04</v>
          </cell>
          <cell r="AE79">
            <v>549.99</v>
          </cell>
          <cell r="AF79">
            <v>415.27</v>
          </cell>
          <cell r="AG79">
            <v>23.78</v>
          </cell>
          <cell r="AH79">
            <v>1489.5599999999997</v>
          </cell>
          <cell r="AI79">
            <v>779.41</v>
          </cell>
          <cell r="AJ79">
            <v>661.04</v>
          </cell>
          <cell r="AK79">
            <v>49.11</v>
          </cell>
          <cell r="AL79">
            <v>1205.26</v>
          </cell>
          <cell r="AM79">
            <v>602.41999999999996</v>
          </cell>
          <cell r="AN79">
            <v>568.95000000000005</v>
          </cell>
          <cell r="AO79">
            <v>33.89</v>
          </cell>
          <cell r="AP79">
            <v>1290.3000000000002</v>
          </cell>
          <cell r="AQ79">
            <v>677.07</v>
          </cell>
          <cell r="AR79">
            <v>583.83000000000004</v>
          </cell>
          <cell r="AS79">
            <v>29.4</v>
          </cell>
          <cell r="AT79">
            <v>1174.29</v>
          </cell>
          <cell r="AU79">
            <v>638.69000000000005</v>
          </cell>
          <cell r="AV79">
            <v>497.09</v>
          </cell>
          <cell r="AW79">
            <v>38.51</v>
          </cell>
          <cell r="AX79">
            <v>1013.09</v>
          </cell>
          <cell r="AY79">
            <v>574.5</v>
          </cell>
          <cell r="AZ79">
            <v>408.19</v>
          </cell>
          <cell r="BA79">
            <v>30.4</v>
          </cell>
          <cell r="BB79">
            <v>1351.1399999999999</v>
          </cell>
          <cell r="BC79">
            <v>764.57</v>
          </cell>
          <cell r="BD79">
            <v>552.47</v>
          </cell>
          <cell r="BE79">
            <v>34.1</v>
          </cell>
          <cell r="BF79">
            <v>1253.21</v>
          </cell>
          <cell r="BG79">
            <v>644.73</v>
          </cell>
          <cell r="BH79">
            <v>569.97</v>
          </cell>
          <cell r="BI79">
            <v>38.51</v>
          </cell>
          <cell r="BJ79">
            <v>1101.3300000000002</v>
          </cell>
          <cell r="BK79">
            <v>589.85</v>
          </cell>
          <cell r="BL79">
            <v>481.08</v>
          </cell>
          <cell r="BM79">
            <v>30.4</v>
          </cell>
          <cell r="BN79">
            <v>1466.88</v>
          </cell>
          <cell r="BO79">
            <v>785.32</v>
          </cell>
          <cell r="BP79">
            <v>647.46</v>
          </cell>
          <cell r="BQ79">
            <v>34.1</v>
          </cell>
          <cell r="BR79">
            <v>1092.69</v>
          </cell>
          <cell r="BS79">
            <v>691.83</v>
          </cell>
          <cell r="BT79">
            <v>400.86</v>
          </cell>
          <cell r="BU79">
            <v>0</v>
          </cell>
          <cell r="BV79">
            <v>571.37</v>
          </cell>
          <cell r="BW79">
            <v>319.47000000000003</v>
          </cell>
          <cell r="BX79">
            <v>251.9</v>
          </cell>
          <cell r="BY79">
            <v>0</v>
          </cell>
        </row>
        <row r="80">
          <cell r="A80">
            <v>41122</v>
          </cell>
          <cell r="B80">
            <v>1004.38</v>
          </cell>
          <cell r="C80">
            <v>509.1</v>
          </cell>
          <cell r="D80">
            <v>439.95</v>
          </cell>
          <cell r="E80">
            <v>55.33</v>
          </cell>
          <cell r="F80">
            <v>940.53</v>
          </cell>
          <cell r="G80">
            <v>429.08</v>
          </cell>
          <cell r="H80">
            <v>496.74</v>
          </cell>
          <cell r="I80">
            <v>14.71</v>
          </cell>
          <cell r="J80">
            <v>895.82</v>
          </cell>
          <cell r="K80">
            <v>403.17</v>
          </cell>
          <cell r="L80">
            <v>479.41</v>
          </cell>
          <cell r="M80">
            <v>13.24</v>
          </cell>
          <cell r="N80">
            <v>693.24</v>
          </cell>
          <cell r="O80">
            <v>346.66</v>
          </cell>
          <cell r="P80">
            <v>332.86</v>
          </cell>
          <cell r="Q80">
            <v>13.72</v>
          </cell>
          <cell r="R80">
            <v>1231.98</v>
          </cell>
          <cell r="S80">
            <v>718.19</v>
          </cell>
          <cell r="T80">
            <v>461.84</v>
          </cell>
          <cell r="U80">
            <v>51.95</v>
          </cell>
          <cell r="V80">
            <v>1165.3799999999999</v>
          </cell>
          <cell r="W80">
            <v>634.89</v>
          </cell>
          <cell r="X80">
            <v>468.19</v>
          </cell>
          <cell r="Y80">
            <v>62.3</v>
          </cell>
          <cell r="Z80">
            <v>1019.77</v>
          </cell>
          <cell r="AA80">
            <v>571.39</v>
          </cell>
          <cell r="AB80">
            <v>419.64</v>
          </cell>
          <cell r="AC80">
            <v>28.74</v>
          </cell>
          <cell r="AD80">
            <v>990.51</v>
          </cell>
          <cell r="AE80">
            <v>549.99</v>
          </cell>
          <cell r="AF80">
            <v>416.74</v>
          </cell>
          <cell r="AG80">
            <v>23.78</v>
          </cell>
          <cell r="AH80">
            <v>1491.05</v>
          </cell>
          <cell r="AI80">
            <v>779.41</v>
          </cell>
          <cell r="AJ80">
            <v>662.53</v>
          </cell>
          <cell r="AK80">
            <v>49.11</v>
          </cell>
          <cell r="AL80">
            <v>1206.8800000000001</v>
          </cell>
          <cell r="AM80">
            <v>602.41999999999996</v>
          </cell>
          <cell r="AN80">
            <v>570.57000000000005</v>
          </cell>
          <cell r="AO80">
            <v>33.89</v>
          </cell>
          <cell r="AP80">
            <v>1292.69</v>
          </cell>
          <cell r="AQ80">
            <v>677.07</v>
          </cell>
          <cell r="AR80">
            <v>586.22</v>
          </cell>
          <cell r="AS80">
            <v>29.4</v>
          </cell>
          <cell r="AT80">
            <v>1176.02</v>
          </cell>
          <cell r="AU80">
            <v>638.69000000000005</v>
          </cell>
          <cell r="AV80">
            <v>498.82</v>
          </cell>
          <cell r="AW80">
            <v>38.51</v>
          </cell>
          <cell r="AX80">
            <v>1014.59</v>
          </cell>
          <cell r="AY80">
            <v>574.5</v>
          </cell>
          <cell r="AZ80">
            <v>409.69</v>
          </cell>
          <cell r="BA80">
            <v>30.4</v>
          </cell>
          <cell r="BB80">
            <v>1353.3</v>
          </cell>
          <cell r="BC80">
            <v>764.57</v>
          </cell>
          <cell r="BD80">
            <v>554.63</v>
          </cell>
          <cell r="BE80">
            <v>34.1</v>
          </cell>
          <cell r="BF80">
            <v>1255.0600000000002</v>
          </cell>
          <cell r="BG80">
            <v>644.73</v>
          </cell>
          <cell r="BH80">
            <v>571.82000000000005</v>
          </cell>
          <cell r="BI80">
            <v>38.51</v>
          </cell>
          <cell r="BJ80">
            <v>1102.9000000000001</v>
          </cell>
          <cell r="BK80">
            <v>589.85</v>
          </cell>
          <cell r="BL80">
            <v>482.65</v>
          </cell>
          <cell r="BM80">
            <v>30.4</v>
          </cell>
          <cell r="BN80">
            <v>1469.08</v>
          </cell>
          <cell r="BO80">
            <v>785.32</v>
          </cell>
          <cell r="BP80">
            <v>649.66</v>
          </cell>
          <cell r="BQ80">
            <v>34.1</v>
          </cell>
          <cell r="BR80">
            <v>1094.0500000000002</v>
          </cell>
          <cell r="BS80">
            <v>691.83</v>
          </cell>
          <cell r="BT80">
            <v>402.22</v>
          </cell>
          <cell r="BU80">
            <v>0</v>
          </cell>
          <cell r="BV80">
            <v>572.15000000000009</v>
          </cell>
          <cell r="BW80">
            <v>319.47000000000003</v>
          </cell>
          <cell r="BX80">
            <v>252.68</v>
          </cell>
          <cell r="BY80">
            <v>0</v>
          </cell>
        </row>
        <row r="81">
          <cell r="A81">
            <v>41153</v>
          </cell>
          <cell r="B81">
            <v>1005.07</v>
          </cell>
          <cell r="C81">
            <v>508.86</v>
          </cell>
          <cell r="D81">
            <v>440.88</v>
          </cell>
          <cell r="E81">
            <v>55.33</v>
          </cell>
          <cell r="F81">
            <v>941.19</v>
          </cell>
          <cell r="G81">
            <v>428.88</v>
          </cell>
          <cell r="H81">
            <v>497.6</v>
          </cell>
          <cell r="I81">
            <v>14.71</v>
          </cell>
          <cell r="J81">
            <v>896.55</v>
          </cell>
          <cell r="K81">
            <v>402.99</v>
          </cell>
          <cell r="L81">
            <v>480.32</v>
          </cell>
          <cell r="M81">
            <v>13.24</v>
          </cell>
          <cell r="N81">
            <v>693.6400000000001</v>
          </cell>
          <cell r="O81">
            <v>346.5</v>
          </cell>
          <cell r="P81">
            <v>333.42</v>
          </cell>
          <cell r="Q81">
            <v>13.72</v>
          </cell>
          <cell r="R81">
            <v>1232.74</v>
          </cell>
          <cell r="S81">
            <v>717.85</v>
          </cell>
          <cell r="T81">
            <v>462.94</v>
          </cell>
          <cell r="U81">
            <v>51.95</v>
          </cell>
          <cell r="V81">
            <v>1166.0899999999999</v>
          </cell>
          <cell r="W81">
            <v>634.6</v>
          </cell>
          <cell r="X81">
            <v>469.19</v>
          </cell>
          <cell r="Y81">
            <v>62.3</v>
          </cell>
          <cell r="Z81">
            <v>1020.52</v>
          </cell>
          <cell r="AA81">
            <v>571.13</v>
          </cell>
          <cell r="AB81">
            <v>420.65</v>
          </cell>
          <cell r="AC81">
            <v>28.74</v>
          </cell>
          <cell r="AD81">
            <v>991.18000000000006</v>
          </cell>
          <cell r="AE81">
            <v>549.73</v>
          </cell>
          <cell r="AF81">
            <v>417.67</v>
          </cell>
          <cell r="AG81">
            <v>23.78</v>
          </cell>
          <cell r="AH81">
            <v>1492.2199999999998</v>
          </cell>
          <cell r="AI81">
            <v>779.05</v>
          </cell>
          <cell r="AJ81">
            <v>664.06</v>
          </cell>
          <cell r="AK81">
            <v>49.11</v>
          </cell>
          <cell r="AL81">
            <v>1207.93</v>
          </cell>
          <cell r="AM81">
            <v>602.14</v>
          </cell>
          <cell r="AN81">
            <v>571.9</v>
          </cell>
          <cell r="AO81">
            <v>33.89</v>
          </cell>
          <cell r="AP81">
            <v>1294.1500000000001</v>
          </cell>
          <cell r="AQ81">
            <v>676.76</v>
          </cell>
          <cell r="AR81">
            <v>587.99</v>
          </cell>
          <cell r="AS81">
            <v>29.4</v>
          </cell>
          <cell r="AT81">
            <v>1176.95</v>
          </cell>
          <cell r="AU81">
            <v>638.39</v>
          </cell>
          <cell r="AV81">
            <v>500.05</v>
          </cell>
          <cell r="AW81">
            <v>38.51</v>
          </cell>
          <cell r="AX81">
            <v>1015.4599999999999</v>
          </cell>
          <cell r="AY81">
            <v>574.23</v>
          </cell>
          <cell r="AZ81">
            <v>410.83</v>
          </cell>
          <cell r="BA81">
            <v>30.4</v>
          </cell>
          <cell r="BB81">
            <v>1354.46</v>
          </cell>
          <cell r="BC81">
            <v>764.22</v>
          </cell>
          <cell r="BD81">
            <v>556.14</v>
          </cell>
          <cell r="BE81">
            <v>34.1</v>
          </cell>
          <cell r="BF81">
            <v>1256.03</v>
          </cell>
          <cell r="BG81">
            <v>644.42999999999995</v>
          </cell>
          <cell r="BH81">
            <v>573.09</v>
          </cell>
          <cell r="BI81">
            <v>38.51</v>
          </cell>
          <cell r="BJ81">
            <v>1103.8600000000001</v>
          </cell>
          <cell r="BK81">
            <v>589.58000000000004</v>
          </cell>
          <cell r="BL81">
            <v>483.88</v>
          </cell>
          <cell r="BM81">
            <v>30.4</v>
          </cell>
          <cell r="BN81">
            <v>1470.36</v>
          </cell>
          <cell r="BO81">
            <v>784.96</v>
          </cell>
          <cell r="BP81">
            <v>651.29999999999995</v>
          </cell>
          <cell r="BQ81">
            <v>34.1</v>
          </cell>
          <cell r="BR81">
            <v>1094.8600000000001</v>
          </cell>
          <cell r="BS81">
            <v>691.51</v>
          </cell>
          <cell r="BT81">
            <v>403.35</v>
          </cell>
          <cell r="BU81">
            <v>0</v>
          </cell>
          <cell r="BV81">
            <v>572.91</v>
          </cell>
          <cell r="BW81">
            <v>319.32</v>
          </cell>
          <cell r="BX81">
            <v>253.59</v>
          </cell>
          <cell r="BY81">
            <v>0</v>
          </cell>
        </row>
        <row r="82">
          <cell r="A82">
            <v>41183</v>
          </cell>
          <cell r="B82">
            <v>1007.71</v>
          </cell>
          <cell r="C82">
            <v>509.42</v>
          </cell>
          <cell r="D82">
            <v>442.96</v>
          </cell>
          <cell r="E82">
            <v>55.33</v>
          </cell>
          <cell r="F82">
            <v>944.57</v>
          </cell>
          <cell r="G82">
            <v>429.35</v>
          </cell>
          <cell r="H82">
            <v>500.51</v>
          </cell>
          <cell r="I82">
            <v>14.71</v>
          </cell>
          <cell r="J82">
            <v>899.78</v>
          </cell>
          <cell r="K82">
            <v>403.43</v>
          </cell>
          <cell r="L82">
            <v>483.11</v>
          </cell>
          <cell r="M82">
            <v>13.24</v>
          </cell>
          <cell r="N82">
            <v>695.67000000000007</v>
          </cell>
          <cell r="O82">
            <v>346.88</v>
          </cell>
          <cell r="P82">
            <v>335.07</v>
          </cell>
          <cell r="Q82">
            <v>13.72</v>
          </cell>
          <cell r="R82">
            <v>1234.67</v>
          </cell>
          <cell r="S82">
            <v>718.65</v>
          </cell>
          <cell r="T82">
            <v>464.07</v>
          </cell>
          <cell r="U82">
            <v>51.95</v>
          </cell>
          <cell r="V82">
            <v>1168.33</v>
          </cell>
          <cell r="W82">
            <v>635.29999999999995</v>
          </cell>
          <cell r="X82">
            <v>470.73</v>
          </cell>
          <cell r="Y82">
            <v>62.3</v>
          </cell>
          <cell r="Z82">
            <v>1022.52</v>
          </cell>
          <cell r="AA82">
            <v>571.76</v>
          </cell>
          <cell r="AB82">
            <v>422.02</v>
          </cell>
          <cell r="AC82">
            <v>28.74</v>
          </cell>
          <cell r="AD82">
            <v>993.12</v>
          </cell>
          <cell r="AE82">
            <v>550.34</v>
          </cell>
          <cell r="AF82">
            <v>419</v>
          </cell>
          <cell r="AG82">
            <v>23.78</v>
          </cell>
          <cell r="AH82">
            <v>1494.6499999999999</v>
          </cell>
          <cell r="AI82">
            <v>779.92</v>
          </cell>
          <cell r="AJ82">
            <v>665.62</v>
          </cell>
          <cell r="AK82">
            <v>49.11</v>
          </cell>
          <cell r="AL82">
            <v>1209.99</v>
          </cell>
          <cell r="AM82">
            <v>602.80999999999995</v>
          </cell>
          <cell r="AN82">
            <v>573.29</v>
          </cell>
          <cell r="AO82">
            <v>33.89</v>
          </cell>
          <cell r="AP82">
            <v>1296.79</v>
          </cell>
          <cell r="AQ82">
            <v>677.51</v>
          </cell>
          <cell r="AR82">
            <v>589.88</v>
          </cell>
          <cell r="AS82">
            <v>29.4</v>
          </cell>
          <cell r="AT82">
            <v>1179.6299999999999</v>
          </cell>
          <cell r="AU82">
            <v>639.1</v>
          </cell>
          <cell r="AV82">
            <v>502.02</v>
          </cell>
          <cell r="AW82">
            <v>38.51</v>
          </cell>
          <cell r="AX82">
            <v>1017.51</v>
          </cell>
          <cell r="AY82">
            <v>574.87</v>
          </cell>
          <cell r="AZ82">
            <v>412.24</v>
          </cell>
          <cell r="BA82">
            <v>30.4</v>
          </cell>
          <cell r="BB82">
            <v>1357.2199999999998</v>
          </cell>
          <cell r="BC82">
            <v>765.06</v>
          </cell>
          <cell r="BD82">
            <v>558.05999999999995</v>
          </cell>
          <cell r="BE82">
            <v>34.1</v>
          </cell>
          <cell r="BF82">
            <v>1258.8500000000001</v>
          </cell>
          <cell r="BG82">
            <v>645.14</v>
          </cell>
          <cell r="BH82">
            <v>575.20000000000005</v>
          </cell>
          <cell r="BI82">
            <v>38.51</v>
          </cell>
          <cell r="BJ82">
            <v>1105.9900000000002</v>
          </cell>
          <cell r="BK82">
            <v>590.23</v>
          </cell>
          <cell r="BL82">
            <v>485.36</v>
          </cell>
          <cell r="BM82">
            <v>30.4</v>
          </cell>
          <cell r="BN82">
            <v>1473.2399999999998</v>
          </cell>
          <cell r="BO82">
            <v>785.83</v>
          </cell>
          <cell r="BP82">
            <v>653.30999999999995</v>
          </cell>
          <cell r="BQ82">
            <v>34.1</v>
          </cell>
          <cell r="BR82">
            <v>1098.56</v>
          </cell>
          <cell r="BS82">
            <v>692.28</v>
          </cell>
          <cell r="BT82">
            <v>406.28</v>
          </cell>
          <cell r="BU82">
            <v>0</v>
          </cell>
          <cell r="BV82">
            <v>574.87</v>
          </cell>
          <cell r="BW82">
            <v>319.67</v>
          </cell>
          <cell r="BX82">
            <v>255.2</v>
          </cell>
          <cell r="BY82">
            <v>0</v>
          </cell>
        </row>
        <row r="83">
          <cell r="A83">
            <v>41214</v>
          </cell>
          <cell r="B83">
            <v>1010</v>
          </cell>
          <cell r="C83">
            <v>510.98</v>
          </cell>
          <cell r="D83">
            <v>443.47</v>
          </cell>
          <cell r="E83">
            <v>55.55</v>
          </cell>
          <cell r="F83">
            <v>946.43</v>
          </cell>
          <cell r="G83">
            <v>430.65</v>
          </cell>
          <cell r="H83">
            <v>501.01</v>
          </cell>
          <cell r="I83">
            <v>14.77</v>
          </cell>
          <cell r="J83">
            <v>901.59999999999991</v>
          </cell>
          <cell r="K83">
            <v>404.65</v>
          </cell>
          <cell r="L83">
            <v>483.66</v>
          </cell>
          <cell r="M83">
            <v>13.29</v>
          </cell>
          <cell r="N83">
            <v>697.15</v>
          </cell>
          <cell r="O83">
            <v>347.94</v>
          </cell>
          <cell r="P83">
            <v>335.44</v>
          </cell>
          <cell r="Q83">
            <v>13.77</v>
          </cell>
          <cell r="R83">
            <v>1237.0300000000002</v>
          </cell>
          <cell r="S83">
            <v>720.71</v>
          </cell>
          <cell r="T83">
            <v>464.17</v>
          </cell>
          <cell r="U83">
            <v>52.15</v>
          </cell>
          <cell r="V83">
            <v>1170.58</v>
          </cell>
          <cell r="W83">
            <v>637.13</v>
          </cell>
          <cell r="X83">
            <v>470.91</v>
          </cell>
          <cell r="Y83">
            <v>62.54</v>
          </cell>
          <cell r="Z83">
            <v>1024.3999999999999</v>
          </cell>
          <cell r="AA83">
            <v>573.4</v>
          </cell>
          <cell r="AB83">
            <v>422.15</v>
          </cell>
          <cell r="AC83">
            <v>28.85</v>
          </cell>
          <cell r="AD83">
            <v>994.95999999999992</v>
          </cell>
          <cell r="AE83">
            <v>551.91</v>
          </cell>
          <cell r="AF83">
            <v>419.17</v>
          </cell>
          <cell r="AG83">
            <v>23.88</v>
          </cell>
          <cell r="AH83">
            <v>1497.7599999999998</v>
          </cell>
          <cell r="AI83">
            <v>782.16</v>
          </cell>
          <cell r="AJ83">
            <v>666.29</v>
          </cell>
          <cell r="AK83">
            <v>49.31</v>
          </cell>
          <cell r="AL83">
            <v>1212.19</v>
          </cell>
          <cell r="AM83">
            <v>604.54999999999995</v>
          </cell>
          <cell r="AN83">
            <v>573.62</v>
          </cell>
          <cell r="AO83">
            <v>34.020000000000003</v>
          </cell>
          <cell r="AP83">
            <v>1298.77</v>
          </cell>
          <cell r="AQ83">
            <v>679.46</v>
          </cell>
          <cell r="AR83">
            <v>589.79999999999995</v>
          </cell>
          <cell r="AS83">
            <v>29.51</v>
          </cell>
          <cell r="AT83">
            <v>1181.69</v>
          </cell>
          <cell r="AU83">
            <v>640.91999999999996</v>
          </cell>
          <cell r="AV83">
            <v>502.11</v>
          </cell>
          <cell r="AW83">
            <v>38.659999999999997</v>
          </cell>
          <cell r="AX83">
            <v>1019.31</v>
          </cell>
          <cell r="AY83">
            <v>576.52</v>
          </cell>
          <cell r="AZ83">
            <v>412.27</v>
          </cell>
          <cell r="BA83">
            <v>30.52</v>
          </cell>
          <cell r="BB83">
            <v>1359.5</v>
          </cell>
          <cell r="BC83">
            <v>767.26</v>
          </cell>
          <cell r="BD83">
            <v>558.01</v>
          </cell>
          <cell r="BE83">
            <v>34.229999999999997</v>
          </cell>
          <cell r="BF83">
            <v>1260.8100000000002</v>
          </cell>
          <cell r="BG83">
            <v>646.98</v>
          </cell>
          <cell r="BH83">
            <v>575.16999999999996</v>
          </cell>
          <cell r="BI83">
            <v>38.659999999999997</v>
          </cell>
          <cell r="BJ83">
            <v>1107.82</v>
          </cell>
          <cell r="BK83">
            <v>591.92999999999995</v>
          </cell>
          <cell r="BL83">
            <v>485.37</v>
          </cell>
          <cell r="BM83">
            <v>30.52</v>
          </cell>
          <cell r="BN83">
            <v>1475.5500000000002</v>
          </cell>
          <cell r="BO83">
            <v>788.1</v>
          </cell>
          <cell r="BP83">
            <v>653.22</v>
          </cell>
          <cell r="BQ83">
            <v>34.229999999999997</v>
          </cell>
          <cell r="BR83">
            <v>1100.56</v>
          </cell>
          <cell r="BS83">
            <v>694.22</v>
          </cell>
          <cell r="BT83">
            <v>406.34</v>
          </cell>
          <cell r="BU83">
            <v>0</v>
          </cell>
          <cell r="BV83">
            <v>576.04</v>
          </cell>
          <cell r="BW83">
            <v>320.58999999999997</v>
          </cell>
          <cell r="BX83">
            <v>255.45</v>
          </cell>
          <cell r="BY83">
            <v>0</v>
          </cell>
        </row>
        <row r="84">
          <cell r="A84">
            <v>41244</v>
          </cell>
          <cell r="B84">
            <v>1010.38</v>
          </cell>
          <cell r="C84">
            <v>510.98</v>
          </cell>
          <cell r="D84">
            <v>443.85</v>
          </cell>
          <cell r="E84">
            <v>55.55</v>
          </cell>
          <cell r="F84">
            <v>946.89</v>
          </cell>
          <cell r="G84">
            <v>430.65</v>
          </cell>
          <cell r="H84">
            <v>501.47</v>
          </cell>
          <cell r="I84">
            <v>14.77</v>
          </cell>
          <cell r="J84">
            <v>902.03</v>
          </cell>
          <cell r="K84">
            <v>404.65</v>
          </cell>
          <cell r="L84">
            <v>484.09</v>
          </cell>
          <cell r="M84">
            <v>13.29</v>
          </cell>
          <cell r="N84">
            <v>697.6099999999999</v>
          </cell>
          <cell r="O84">
            <v>347.94</v>
          </cell>
          <cell r="P84">
            <v>335.9</v>
          </cell>
          <cell r="Q84">
            <v>13.77</v>
          </cell>
          <cell r="R84">
            <v>1237.43</v>
          </cell>
          <cell r="S84">
            <v>720.71</v>
          </cell>
          <cell r="T84">
            <v>464.57</v>
          </cell>
          <cell r="U84">
            <v>52.15</v>
          </cell>
          <cell r="V84">
            <v>1171.02</v>
          </cell>
          <cell r="W84">
            <v>637.13</v>
          </cell>
          <cell r="X84">
            <v>471.35</v>
          </cell>
          <cell r="Y84">
            <v>62.54</v>
          </cell>
          <cell r="Z84">
            <v>1024.77</v>
          </cell>
          <cell r="AA84">
            <v>573.4</v>
          </cell>
          <cell r="AB84">
            <v>422.52</v>
          </cell>
          <cell r="AC84">
            <v>28.85</v>
          </cell>
          <cell r="AD84">
            <v>995.33</v>
          </cell>
          <cell r="AE84">
            <v>551.91</v>
          </cell>
          <cell r="AF84">
            <v>419.54</v>
          </cell>
          <cell r="AG84">
            <v>23.88</v>
          </cell>
          <cell r="AH84">
            <v>1498.33</v>
          </cell>
          <cell r="AI84">
            <v>782.16</v>
          </cell>
          <cell r="AJ84">
            <v>666.86</v>
          </cell>
          <cell r="AK84">
            <v>49.31</v>
          </cell>
          <cell r="AL84">
            <v>1212.71</v>
          </cell>
          <cell r="AM84">
            <v>604.54999999999995</v>
          </cell>
          <cell r="AN84">
            <v>574.14</v>
          </cell>
          <cell r="AO84">
            <v>34.020000000000003</v>
          </cell>
          <cell r="AP84">
            <v>1299.21</v>
          </cell>
          <cell r="AQ84">
            <v>679.46</v>
          </cell>
          <cell r="AR84">
            <v>590.24</v>
          </cell>
          <cell r="AS84">
            <v>29.51</v>
          </cell>
          <cell r="AT84">
            <v>1182.18</v>
          </cell>
          <cell r="AU84">
            <v>640.91999999999996</v>
          </cell>
          <cell r="AV84">
            <v>502.6</v>
          </cell>
          <cell r="AW84">
            <v>38.659999999999997</v>
          </cell>
          <cell r="AX84">
            <v>1019.6899999999999</v>
          </cell>
          <cell r="AY84">
            <v>576.52</v>
          </cell>
          <cell r="AZ84">
            <v>412.65</v>
          </cell>
          <cell r="BA84">
            <v>30.52</v>
          </cell>
          <cell r="BB84">
            <v>1360.03</v>
          </cell>
          <cell r="BC84">
            <v>767.26</v>
          </cell>
          <cell r="BD84">
            <v>558.54</v>
          </cell>
          <cell r="BE84">
            <v>34.229999999999997</v>
          </cell>
          <cell r="BF84">
            <v>1261.3900000000001</v>
          </cell>
          <cell r="BG84">
            <v>646.98</v>
          </cell>
          <cell r="BH84">
            <v>575.75</v>
          </cell>
          <cell r="BI84">
            <v>38.659999999999997</v>
          </cell>
          <cell r="BJ84">
            <v>1108.33</v>
          </cell>
          <cell r="BK84">
            <v>591.92999999999995</v>
          </cell>
          <cell r="BL84">
            <v>485.88</v>
          </cell>
          <cell r="BM84">
            <v>30.52</v>
          </cell>
          <cell r="BN84">
            <v>1476.26</v>
          </cell>
          <cell r="BO84">
            <v>788.1</v>
          </cell>
          <cell r="BP84">
            <v>653.92999999999995</v>
          </cell>
          <cell r="BQ84">
            <v>34.229999999999997</v>
          </cell>
          <cell r="BR84">
            <v>1101.04</v>
          </cell>
          <cell r="BS84">
            <v>694.22</v>
          </cell>
          <cell r="BT84">
            <v>406.82</v>
          </cell>
          <cell r="BU84">
            <v>0</v>
          </cell>
          <cell r="BV84">
            <v>576.16999999999996</v>
          </cell>
          <cell r="BW84">
            <v>320.58999999999997</v>
          </cell>
          <cell r="BX84">
            <v>255.58</v>
          </cell>
          <cell r="BY84">
            <v>0</v>
          </cell>
        </row>
        <row r="85">
          <cell r="A85">
            <v>41275</v>
          </cell>
          <cell r="B85">
            <v>1011.02</v>
          </cell>
          <cell r="C85">
            <v>510.98</v>
          </cell>
          <cell r="D85">
            <v>444.49</v>
          </cell>
          <cell r="E85">
            <v>55.55</v>
          </cell>
          <cell r="F85">
            <v>947.01</v>
          </cell>
          <cell r="G85">
            <v>430.65</v>
          </cell>
          <cell r="H85">
            <v>501.59</v>
          </cell>
          <cell r="I85">
            <v>14.77</v>
          </cell>
          <cell r="J85">
            <v>902.12999999999988</v>
          </cell>
          <cell r="K85">
            <v>404.65</v>
          </cell>
          <cell r="L85">
            <v>484.19</v>
          </cell>
          <cell r="M85">
            <v>13.29</v>
          </cell>
          <cell r="N85">
            <v>697.56</v>
          </cell>
          <cell r="O85">
            <v>347.94</v>
          </cell>
          <cell r="P85">
            <v>335.85</v>
          </cell>
          <cell r="Q85">
            <v>13.77</v>
          </cell>
          <cell r="R85">
            <v>1237.8100000000002</v>
          </cell>
          <cell r="S85">
            <v>720.71</v>
          </cell>
          <cell r="T85">
            <v>464.95</v>
          </cell>
          <cell r="U85">
            <v>52.15</v>
          </cell>
          <cell r="V85">
            <v>1170.99</v>
          </cell>
          <cell r="W85">
            <v>637.13</v>
          </cell>
          <cell r="X85">
            <v>471.32</v>
          </cell>
          <cell r="Y85">
            <v>62.54</v>
          </cell>
          <cell r="Z85">
            <v>1024.6999999999998</v>
          </cell>
          <cell r="AA85">
            <v>573.4</v>
          </cell>
          <cell r="AB85">
            <v>422.45</v>
          </cell>
          <cell r="AC85">
            <v>28.85</v>
          </cell>
          <cell r="AD85">
            <v>995.27</v>
          </cell>
          <cell r="AE85">
            <v>551.91</v>
          </cell>
          <cell r="AF85">
            <v>419.48</v>
          </cell>
          <cell r="AG85">
            <v>23.88</v>
          </cell>
          <cell r="AH85">
            <v>1498.7199999999998</v>
          </cell>
          <cell r="AI85">
            <v>782.16</v>
          </cell>
          <cell r="AJ85">
            <v>667.25</v>
          </cell>
          <cell r="AK85">
            <v>49.31</v>
          </cell>
          <cell r="AL85">
            <v>1212.76</v>
          </cell>
          <cell r="AM85">
            <v>604.54999999999995</v>
          </cell>
          <cell r="AN85">
            <v>574.19000000000005</v>
          </cell>
          <cell r="AO85">
            <v>34.020000000000003</v>
          </cell>
          <cell r="AP85">
            <v>1299.1600000000001</v>
          </cell>
          <cell r="AQ85">
            <v>679.46</v>
          </cell>
          <cell r="AR85">
            <v>590.19000000000005</v>
          </cell>
          <cell r="AS85">
            <v>29.51</v>
          </cell>
          <cell r="AT85">
            <v>1181.98</v>
          </cell>
          <cell r="AU85">
            <v>640.91999999999996</v>
          </cell>
          <cell r="AV85">
            <v>502.4</v>
          </cell>
          <cell r="AW85">
            <v>38.659999999999997</v>
          </cell>
          <cell r="AX85">
            <v>1019.5699999999999</v>
          </cell>
          <cell r="AY85">
            <v>576.52</v>
          </cell>
          <cell r="AZ85">
            <v>412.53</v>
          </cell>
          <cell r="BA85">
            <v>30.52</v>
          </cell>
          <cell r="BB85">
            <v>1359.8600000000001</v>
          </cell>
          <cell r="BC85">
            <v>767.26</v>
          </cell>
          <cell r="BD85">
            <v>558.37</v>
          </cell>
          <cell r="BE85">
            <v>34.229999999999997</v>
          </cell>
          <cell r="BF85">
            <v>1261.2100000000003</v>
          </cell>
          <cell r="BG85">
            <v>646.98</v>
          </cell>
          <cell r="BH85">
            <v>575.57000000000005</v>
          </cell>
          <cell r="BI85">
            <v>38.659999999999997</v>
          </cell>
          <cell r="BJ85">
            <v>1108.23</v>
          </cell>
          <cell r="BK85">
            <v>591.92999999999995</v>
          </cell>
          <cell r="BL85">
            <v>485.78</v>
          </cell>
          <cell r="BM85">
            <v>30.52</v>
          </cell>
          <cell r="BN85">
            <v>1476.0900000000001</v>
          </cell>
          <cell r="BO85">
            <v>788.1</v>
          </cell>
          <cell r="BP85">
            <v>653.76</v>
          </cell>
          <cell r="BQ85">
            <v>34.229999999999997</v>
          </cell>
          <cell r="BR85">
            <v>1101.3900000000001</v>
          </cell>
          <cell r="BS85">
            <v>694.22</v>
          </cell>
          <cell r="BT85">
            <v>407.17</v>
          </cell>
          <cell r="BU85">
            <v>0</v>
          </cell>
          <cell r="BV85">
            <v>576.21</v>
          </cell>
          <cell r="BW85">
            <v>320.58999999999997</v>
          </cell>
          <cell r="BX85">
            <v>255.62</v>
          </cell>
          <cell r="BY85">
            <v>0</v>
          </cell>
        </row>
        <row r="86">
          <cell r="A86">
            <v>41306</v>
          </cell>
          <cell r="B86">
            <v>1010.98</v>
          </cell>
          <cell r="C86">
            <v>510.98</v>
          </cell>
          <cell r="D86">
            <v>444.45</v>
          </cell>
          <cell r="E86">
            <v>55.55</v>
          </cell>
          <cell r="F86">
            <v>947.04</v>
          </cell>
          <cell r="G86">
            <v>430.65</v>
          </cell>
          <cell r="H86">
            <v>501.62</v>
          </cell>
          <cell r="I86">
            <v>14.77</v>
          </cell>
          <cell r="J86">
            <v>902.18</v>
          </cell>
          <cell r="K86">
            <v>404.65</v>
          </cell>
          <cell r="L86">
            <v>484.24</v>
          </cell>
          <cell r="M86">
            <v>13.29</v>
          </cell>
          <cell r="N86">
            <v>697.78</v>
          </cell>
          <cell r="O86">
            <v>347.94</v>
          </cell>
          <cell r="P86">
            <v>336.07</v>
          </cell>
          <cell r="Q86">
            <v>13.77</v>
          </cell>
          <cell r="R86">
            <v>1237.9700000000003</v>
          </cell>
          <cell r="S86">
            <v>720.71</v>
          </cell>
          <cell r="T86">
            <v>465.11</v>
          </cell>
          <cell r="U86">
            <v>52.15</v>
          </cell>
          <cell r="V86">
            <v>1171.0899999999999</v>
          </cell>
          <cell r="W86">
            <v>637.13</v>
          </cell>
          <cell r="X86">
            <v>471.42</v>
          </cell>
          <cell r="Y86">
            <v>62.54</v>
          </cell>
          <cell r="Z86">
            <v>1024.6299999999999</v>
          </cell>
          <cell r="AA86">
            <v>573.4</v>
          </cell>
          <cell r="AB86">
            <v>422.38</v>
          </cell>
          <cell r="AC86">
            <v>28.85</v>
          </cell>
          <cell r="AD86">
            <v>995.33</v>
          </cell>
          <cell r="AE86">
            <v>551.91</v>
          </cell>
          <cell r="AF86">
            <v>419.54</v>
          </cell>
          <cell r="AG86">
            <v>23.88</v>
          </cell>
          <cell r="AH86">
            <v>1498.7199999999998</v>
          </cell>
          <cell r="AI86">
            <v>782.16</v>
          </cell>
          <cell r="AJ86">
            <v>667.25</v>
          </cell>
          <cell r="AK86">
            <v>49.31</v>
          </cell>
          <cell r="AL86">
            <v>1213.04</v>
          </cell>
          <cell r="AM86">
            <v>604.54999999999995</v>
          </cell>
          <cell r="AN86">
            <v>574.47</v>
          </cell>
          <cell r="AO86">
            <v>34.020000000000003</v>
          </cell>
          <cell r="AP86">
            <v>1299.0899999999999</v>
          </cell>
          <cell r="AQ86">
            <v>679.46</v>
          </cell>
          <cell r="AR86">
            <v>590.12</v>
          </cell>
          <cell r="AS86">
            <v>29.51</v>
          </cell>
          <cell r="AT86">
            <v>1181.82</v>
          </cell>
          <cell r="AU86">
            <v>640.91999999999996</v>
          </cell>
          <cell r="AV86">
            <v>502.24</v>
          </cell>
          <cell r="AW86">
            <v>38.659999999999997</v>
          </cell>
          <cell r="AX86">
            <v>1019.26</v>
          </cell>
          <cell r="AY86">
            <v>576.52</v>
          </cell>
          <cell r="AZ86">
            <v>412.22</v>
          </cell>
          <cell r="BA86">
            <v>30.52</v>
          </cell>
          <cell r="BB86">
            <v>1359.42</v>
          </cell>
          <cell r="BC86">
            <v>767.26</v>
          </cell>
          <cell r="BD86">
            <v>557.92999999999995</v>
          </cell>
          <cell r="BE86">
            <v>34.229999999999997</v>
          </cell>
          <cell r="BF86">
            <v>1261.2700000000002</v>
          </cell>
          <cell r="BG86">
            <v>646.98</v>
          </cell>
          <cell r="BH86">
            <v>575.63</v>
          </cell>
          <cell r="BI86">
            <v>38.659999999999997</v>
          </cell>
          <cell r="BJ86">
            <v>1108.0999999999999</v>
          </cell>
          <cell r="BK86">
            <v>591.92999999999995</v>
          </cell>
          <cell r="BL86">
            <v>485.65</v>
          </cell>
          <cell r="BM86">
            <v>30.52</v>
          </cell>
          <cell r="BN86">
            <v>1475.93</v>
          </cell>
          <cell r="BO86">
            <v>788.1</v>
          </cell>
          <cell r="BP86">
            <v>653.6</v>
          </cell>
          <cell r="BQ86">
            <v>34.229999999999997</v>
          </cell>
          <cell r="BR86">
            <v>1101.9100000000001</v>
          </cell>
          <cell r="BS86">
            <v>694.22</v>
          </cell>
          <cell r="BT86">
            <v>407.69</v>
          </cell>
          <cell r="BU86">
            <v>0</v>
          </cell>
          <cell r="BV86">
            <v>576.24</v>
          </cell>
          <cell r="BW86">
            <v>320.58999999999997</v>
          </cell>
          <cell r="BX86">
            <v>255.65</v>
          </cell>
          <cell r="BY86">
            <v>0</v>
          </cell>
        </row>
        <row r="87">
          <cell r="A87">
            <v>41334</v>
          </cell>
          <cell r="B87">
            <v>1012.9199999999998</v>
          </cell>
          <cell r="C87">
            <v>512.41</v>
          </cell>
          <cell r="D87">
            <v>444.96</v>
          </cell>
          <cell r="E87">
            <v>55.55</v>
          </cell>
          <cell r="F87">
            <v>948.62</v>
          </cell>
          <cell r="G87">
            <v>431.86</v>
          </cell>
          <cell r="H87">
            <v>501.99</v>
          </cell>
          <cell r="I87">
            <v>14.77</v>
          </cell>
          <cell r="J87">
            <v>903.75</v>
          </cell>
          <cell r="K87">
            <v>405.79</v>
          </cell>
          <cell r="L87">
            <v>484.67</v>
          </cell>
          <cell r="M87">
            <v>13.29</v>
          </cell>
          <cell r="N87">
            <v>698.72</v>
          </cell>
          <cell r="O87">
            <v>348.91</v>
          </cell>
          <cell r="P87">
            <v>336.04</v>
          </cell>
          <cell r="Q87">
            <v>13.77</v>
          </cell>
          <cell r="R87">
            <v>1240.73</v>
          </cell>
          <cell r="S87">
            <v>722.73</v>
          </cell>
          <cell r="T87">
            <v>465.85</v>
          </cell>
          <cell r="U87">
            <v>52.15</v>
          </cell>
          <cell r="V87">
            <v>1173.6999999999998</v>
          </cell>
          <cell r="W87">
            <v>638.91</v>
          </cell>
          <cell r="X87">
            <v>472.25</v>
          </cell>
          <cell r="Y87">
            <v>62.54</v>
          </cell>
          <cell r="Z87">
            <v>1027.05</v>
          </cell>
          <cell r="AA87">
            <v>575</v>
          </cell>
          <cell r="AB87">
            <v>423.2</v>
          </cell>
          <cell r="AC87">
            <v>28.85</v>
          </cell>
          <cell r="AD87">
            <v>997.72</v>
          </cell>
          <cell r="AE87">
            <v>553.46</v>
          </cell>
          <cell r="AF87">
            <v>420.38</v>
          </cell>
          <cell r="AG87">
            <v>23.88</v>
          </cell>
          <cell r="AH87">
            <v>1502.24</v>
          </cell>
          <cell r="AI87">
            <v>784.34</v>
          </cell>
          <cell r="AJ87">
            <v>668.59</v>
          </cell>
          <cell r="AK87">
            <v>49.31</v>
          </cell>
          <cell r="AL87">
            <v>1215.77</v>
          </cell>
          <cell r="AM87">
            <v>606.24</v>
          </cell>
          <cell r="AN87">
            <v>575.51</v>
          </cell>
          <cell r="AO87">
            <v>34.020000000000003</v>
          </cell>
          <cell r="AP87">
            <v>1302.47</v>
          </cell>
          <cell r="AQ87">
            <v>681.36</v>
          </cell>
          <cell r="AR87">
            <v>591.6</v>
          </cell>
          <cell r="AS87">
            <v>29.51</v>
          </cell>
          <cell r="AT87">
            <v>1184.8900000000001</v>
          </cell>
          <cell r="AU87">
            <v>642.71</v>
          </cell>
          <cell r="AV87">
            <v>503.52</v>
          </cell>
          <cell r="AW87">
            <v>38.659999999999997</v>
          </cell>
          <cell r="AX87">
            <v>1021.94</v>
          </cell>
          <cell r="AY87">
            <v>578.13</v>
          </cell>
          <cell r="AZ87">
            <v>413.29</v>
          </cell>
          <cell r="BA87">
            <v>30.52</v>
          </cell>
          <cell r="BB87">
            <v>1362.98</v>
          </cell>
          <cell r="BC87">
            <v>769.41</v>
          </cell>
          <cell r="BD87">
            <v>559.34</v>
          </cell>
          <cell r="BE87">
            <v>34.229999999999997</v>
          </cell>
          <cell r="BF87">
            <v>1264.3700000000001</v>
          </cell>
          <cell r="BG87">
            <v>648.79</v>
          </cell>
          <cell r="BH87">
            <v>576.91999999999996</v>
          </cell>
          <cell r="BI87">
            <v>38.659999999999997</v>
          </cell>
          <cell r="BJ87">
            <v>1110.83</v>
          </cell>
          <cell r="BK87">
            <v>593.58000000000004</v>
          </cell>
          <cell r="BL87">
            <v>486.73</v>
          </cell>
          <cell r="BM87">
            <v>30.52</v>
          </cell>
          <cell r="BN87">
            <v>1479.55</v>
          </cell>
          <cell r="BO87">
            <v>790.3</v>
          </cell>
          <cell r="BP87">
            <v>655.02</v>
          </cell>
          <cell r="BQ87">
            <v>34.229999999999997</v>
          </cell>
          <cell r="BR87">
            <v>1104.0999999999999</v>
          </cell>
          <cell r="BS87">
            <v>696.16</v>
          </cell>
          <cell r="BT87">
            <v>407.94</v>
          </cell>
          <cell r="BU87">
            <v>0</v>
          </cell>
          <cell r="BV87">
            <v>577.56999999999994</v>
          </cell>
          <cell r="BW87">
            <v>321.49</v>
          </cell>
          <cell r="BX87">
            <v>256.08</v>
          </cell>
          <cell r="BY87">
            <v>0</v>
          </cell>
        </row>
        <row r="88">
          <cell r="A88">
            <v>41365</v>
          </cell>
          <cell r="B88">
            <v>1015.31</v>
          </cell>
          <cell r="C88">
            <v>512.89</v>
          </cell>
          <cell r="D88">
            <v>446.87</v>
          </cell>
          <cell r="E88">
            <v>55.55</v>
          </cell>
          <cell r="F88">
            <v>951.8</v>
          </cell>
          <cell r="G88">
            <v>432.26</v>
          </cell>
          <cell r="H88">
            <v>504.77</v>
          </cell>
          <cell r="I88">
            <v>14.77</v>
          </cell>
          <cell r="J88">
            <v>906.77</v>
          </cell>
          <cell r="K88">
            <v>406.16</v>
          </cell>
          <cell r="L88">
            <v>487.32</v>
          </cell>
          <cell r="M88">
            <v>13.29</v>
          </cell>
          <cell r="N88">
            <v>700.87</v>
          </cell>
          <cell r="O88">
            <v>349.24</v>
          </cell>
          <cell r="P88">
            <v>337.86</v>
          </cell>
          <cell r="Q88">
            <v>13.77</v>
          </cell>
          <cell r="R88">
            <v>1242.3600000000001</v>
          </cell>
          <cell r="S88">
            <v>723.4</v>
          </cell>
          <cell r="T88">
            <v>466.81</v>
          </cell>
          <cell r="U88">
            <v>52.15</v>
          </cell>
          <cell r="V88">
            <v>1175.75</v>
          </cell>
          <cell r="W88">
            <v>639.5</v>
          </cell>
          <cell r="X88">
            <v>473.71</v>
          </cell>
          <cell r="Y88">
            <v>62.54</v>
          </cell>
          <cell r="Z88">
            <v>1028.8599999999999</v>
          </cell>
          <cell r="AA88">
            <v>575.54</v>
          </cell>
          <cell r="AB88">
            <v>424.47</v>
          </cell>
          <cell r="AC88">
            <v>28.85</v>
          </cell>
          <cell r="AD88">
            <v>999.5200000000001</v>
          </cell>
          <cell r="AE88">
            <v>553.97</v>
          </cell>
          <cell r="AF88">
            <v>421.67</v>
          </cell>
          <cell r="AG88">
            <v>23.88</v>
          </cell>
          <cell r="AH88">
            <v>1504.21</v>
          </cell>
          <cell r="AI88">
            <v>785.07</v>
          </cell>
          <cell r="AJ88">
            <v>669.83</v>
          </cell>
          <cell r="AK88">
            <v>49.31</v>
          </cell>
          <cell r="AL88">
            <v>1217.9899999999998</v>
          </cell>
          <cell r="AM88">
            <v>606.79999999999995</v>
          </cell>
          <cell r="AN88">
            <v>577.16999999999996</v>
          </cell>
          <cell r="AO88">
            <v>34.020000000000003</v>
          </cell>
          <cell r="AP88">
            <v>1304.7</v>
          </cell>
          <cell r="AQ88">
            <v>681.99</v>
          </cell>
          <cell r="AR88">
            <v>593.20000000000005</v>
          </cell>
          <cell r="AS88">
            <v>29.51</v>
          </cell>
          <cell r="AT88">
            <v>1186.95</v>
          </cell>
          <cell r="AU88">
            <v>643.30999999999995</v>
          </cell>
          <cell r="AV88">
            <v>504.98</v>
          </cell>
          <cell r="AW88">
            <v>38.659999999999997</v>
          </cell>
          <cell r="AX88">
            <v>1023.6999999999999</v>
          </cell>
          <cell r="AY88">
            <v>578.66999999999996</v>
          </cell>
          <cell r="AZ88">
            <v>414.51</v>
          </cell>
          <cell r="BA88">
            <v>30.52</v>
          </cell>
          <cell r="BB88">
            <v>1365.45</v>
          </cell>
          <cell r="BC88">
            <v>770.12</v>
          </cell>
          <cell r="BD88">
            <v>561.1</v>
          </cell>
          <cell r="BE88">
            <v>34.229999999999997</v>
          </cell>
          <cell r="BF88">
            <v>1266.51</v>
          </cell>
          <cell r="BG88">
            <v>649.39</v>
          </cell>
          <cell r="BH88">
            <v>578.46</v>
          </cell>
          <cell r="BI88">
            <v>38.659999999999997</v>
          </cell>
          <cell r="BJ88">
            <v>1112.69</v>
          </cell>
          <cell r="BK88">
            <v>594.14</v>
          </cell>
          <cell r="BL88">
            <v>488.03</v>
          </cell>
          <cell r="BM88">
            <v>30.52</v>
          </cell>
          <cell r="BN88">
            <v>1482.15</v>
          </cell>
          <cell r="BO88">
            <v>791.04</v>
          </cell>
          <cell r="BP88">
            <v>656.88</v>
          </cell>
          <cell r="BQ88">
            <v>34.229999999999997</v>
          </cell>
          <cell r="BR88">
            <v>1105.98</v>
          </cell>
          <cell r="BS88">
            <v>696.81</v>
          </cell>
          <cell r="BT88">
            <v>409.17</v>
          </cell>
          <cell r="BU88">
            <v>0</v>
          </cell>
          <cell r="BV88">
            <v>578.74</v>
          </cell>
          <cell r="BW88">
            <v>321.79000000000002</v>
          </cell>
          <cell r="BX88">
            <v>256.95</v>
          </cell>
          <cell r="BY88">
            <v>0</v>
          </cell>
        </row>
        <row r="89">
          <cell r="A89">
            <v>41395</v>
          </cell>
          <cell r="B89">
            <v>1058.3999999999999</v>
          </cell>
          <cell r="C89">
            <v>551.04</v>
          </cell>
          <cell r="D89">
            <v>447.81</v>
          </cell>
          <cell r="E89">
            <v>59.55</v>
          </cell>
          <cell r="F89">
            <v>986.2600000000001</v>
          </cell>
          <cell r="G89">
            <v>464.33</v>
          </cell>
          <cell r="H89">
            <v>506.1</v>
          </cell>
          <cell r="I89">
            <v>15.83</v>
          </cell>
          <cell r="J89">
            <v>939.48</v>
          </cell>
          <cell r="K89">
            <v>436.31</v>
          </cell>
          <cell r="L89">
            <v>488.92</v>
          </cell>
          <cell r="M89">
            <v>14.25</v>
          </cell>
          <cell r="N89">
            <v>728.56999999999994</v>
          </cell>
          <cell r="O89">
            <v>375.23</v>
          </cell>
          <cell r="P89">
            <v>338.57</v>
          </cell>
          <cell r="Q89">
            <v>14.77</v>
          </cell>
          <cell r="R89">
            <v>1299.8700000000001</v>
          </cell>
          <cell r="S89">
            <v>776.28</v>
          </cell>
          <cell r="T89">
            <v>467.68</v>
          </cell>
          <cell r="U89">
            <v>55.91</v>
          </cell>
          <cell r="V89">
            <v>1228.6399999999999</v>
          </cell>
          <cell r="W89">
            <v>686.27</v>
          </cell>
          <cell r="X89">
            <v>475.33</v>
          </cell>
          <cell r="Y89">
            <v>67.040000000000006</v>
          </cell>
          <cell r="Z89">
            <v>1074.53</v>
          </cell>
          <cell r="AA89">
            <v>617.57000000000005</v>
          </cell>
          <cell r="AB89">
            <v>426.03</v>
          </cell>
          <cell r="AC89">
            <v>30.93</v>
          </cell>
          <cell r="AD89">
            <v>1043.25</v>
          </cell>
          <cell r="AE89">
            <v>594.4</v>
          </cell>
          <cell r="AF89">
            <v>423.25</v>
          </cell>
          <cell r="AG89">
            <v>25.6</v>
          </cell>
          <cell r="AH89">
            <v>1566.6299999999999</v>
          </cell>
          <cell r="AI89">
            <v>842.45</v>
          </cell>
          <cell r="AJ89">
            <v>671.32</v>
          </cell>
          <cell r="AK89">
            <v>52.86</v>
          </cell>
          <cell r="AL89">
            <v>1266.72</v>
          </cell>
          <cell r="AM89">
            <v>651.21</v>
          </cell>
          <cell r="AN89">
            <v>579.04</v>
          </cell>
          <cell r="AO89">
            <v>36.47</v>
          </cell>
          <cell r="AP89">
            <v>1358.94</v>
          </cell>
          <cell r="AQ89">
            <v>731.89</v>
          </cell>
          <cell r="AR89">
            <v>595.41</v>
          </cell>
          <cell r="AS89">
            <v>31.64</v>
          </cell>
          <cell r="AT89">
            <v>1239.0500000000002</v>
          </cell>
          <cell r="AU89">
            <v>690.21</v>
          </cell>
          <cell r="AV89">
            <v>507.4</v>
          </cell>
          <cell r="AW89">
            <v>41.44</v>
          </cell>
          <cell r="AX89">
            <v>1070.24</v>
          </cell>
          <cell r="AY89">
            <v>620.95000000000005</v>
          </cell>
          <cell r="AZ89">
            <v>416.57</v>
          </cell>
          <cell r="BA89">
            <v>32.72</v>
          </cell>
          <cell r="BB89">
            <v>1426.95</v>
          </cell>
          <cell r="BC89">
            <v>826.42</v>
          </cell>
          <cell r="BD89">
            <v>563.83000000000004</v>
          </cell>
          <cell r="BE89">
            <v>36.700000000000003</v>
          </cell>
          <cell r="BF89">
            <v>1319.0700000000002</v>
          </cell>
          <cell r="BG89">
            <v>696.74</v>
          </cell>
          <cell r="BH89">
            <v>580.89</v>
          </cell>
          <cell r="BI89">
            <v>41.44</v>
          </cell>
          <cell r="BJ89">
            <v>1160.4100000000001</v>
          </cell>
          <cell r="BK89">
            <v>637.58000000000004</v>
          </cell>
          <cell r="BL89">
            <v>490.11</v>
          </cell>
          <cell r="BM89">
            <v>32.72</v>
          </cell>
          <cell r="BN89">
            <v>1545.25</v>
          </cell>
          <cell r="BO89">
            <v>848.91</v>
          </cell>
          <cell r="BP89">
            <v>659.64</v>
          </cell>
          <cell r="BQ89">
            <v>36.700000000000003</v>
          </cell>
          <cell r="BR89">
            <v>1157.02</v>
          </cell>
          <cell r="BS89">
            <v>747.4</v>
          </cell>
          <cell r="BT89">
            <v>409.62</v>
          </cell>
          <cell r="BU89">
            <v>0</v>
          </cell>
          <cell r="BV89">
            <v>603.43000000000006</v>
          </cell>
          <cell r="BW89">
            <v>345.3</v>
          </cell>
          <cell r="BX89">
            <v>258.13</v>
          </cell>
          <cell r="BY89">
            <v>0</v>
          </cell>
        </row>
        <row r="90">
          <cell r="A90">
            <v>41426</v>
          </cell>
          <cell r="B90">
            <v>1075.3499999999999</v>
          </cell>
          <cell r="C90">
            <v>562.37</v>
          </cell>
          <cell r="D90">
            <v>450.69</v>
          </cell>
          <cell r="E90">
            <v>62.29</v>
          </cell>
          <cell r="F90">
            <v>997.86999999999989</v>
          </cell>
          <cell r="G90">
            <v>473.81</v>
          </cell>
          <cell r="H90">
            <v>507.5</v>
          </cell>
          <cell r="I90">
            <v>16.559999999999999</v>
          </cell>
          <cell r="J90">
            <v>950.43</v>
          </cell>
          <cell r="K90">
            <v>445.23</v>
          </cell>
          <cell r="L90">
            <v>490.3</v>
          </cell>
          <cell r="M90">
            <v>14.9</v>
          </cell>
          <cell r="N90">
            <v>737.71</v>
          </cell>
          <cell r="O90">
            <v>382.95</v>
          </cell>
          <cell r="P90">
            <v>339.31</v>
          </cell>
          <cell r="Q90">
            <v>15.45</v>
          </cell>
          <cell r="R90">
            <v>1320.6699999999998</v>
          </cell>
          <cell r="S90">
            <v>791.56</v>
          </cell>
          <cell r="T90">
            <v>470.62</v>
          </cell>
          <cell r="U90">
            <v>58.49</v>
          </cell>
          <cell r="V90">
            <v>1246.9499999999998</v>
          </cell>
          <cell r="W90">
            <v>699.79</v>
          </cell>
          <cell r="X90">
            <v>477.03</v>
          </cell>
          <cell r="Y90">
            <v>70.13</v>
          </cell>
          <cell r="Z90">
            <v>1089.49</v>
          </cell>
          <cell r="AA90">
            <v>629.69000000000005</v>
          </cell>
          <cell r="AB90">
            <v>427.44</v>
          </cell>
          <cell r="AC90">
            <v>32.36</v>
          </cell>
          <cell r="AD90">
            <v>1057.45</v>
          </cell>
          <cell r="AE90">
            <v>606.04999999999995</v>
          </cell>
          <cell r="AF90">
            <v>424.62</v>
          </cell>
          <cell r="AG90">
            <v>26.78</v>
          </cell>
          <cell r="AH90">
            <v>1588.98</v>
          </cell>
          <cell r="AI90">
            <v>859.03</v>
          </cell>
          <cell r="AJ90">
            <v>674.66</v>
          </cell>
          <cell r="AK90">
            <v>55.29</v>
          </cell>
          <cell r="AL90">
            <v>1283.1100000000001</v>
          </cell>
          <cell r="AM90">
            <v>664.07</v>
          </cell>
          <cell r="AN90">
            <v>580.89</v>
          </cell>
          <cell r="AO90">
            <v>38.15</v>
          </cell>
          <cell r="AP90">
            <v>1376.4099999999999</v>
          </cell>
          <cell r="AQ90">
            <v>746.33</v>
          </cell>
          <cell r="AR90">
            <v>596.98</v>
          </cell>
          <cell r="AS90">
            <v>33.1</v>
          </cell>
          <cell r="AT90">
            <v>1255.82</v>
          </cell>
          <cell r="AU90">
            <v>703.7</v>
          </cell>
          <cell r="AV90">
            <v>508.77</v>
          </cell>
          <cell r="AW90">
            <v>43.35</v>
          </cell>
          <cell r="AX90">
            <v>1085.29</v>
          </cell>
          <cell r="AY90">
            <v>633.16</v>
          </cell>
          <cell r="AZ90">
            <v>417.9</v>
          </cell>
          <cell r="BA90">
            <v>34.229999999999997</v>
          </cell>
          <cell r="BB90">
            <v>1446.45</v>
          </cell>
          <cell r="BC90">
            <v>842.69</v>
          </cell>
          <cell r="BD90">
            <v>565.37</v>
          </cell>
          <cell r="BE90">
            <v>38.39</v>
          </cell>
          <cell r="BF90">
            <v>1336.2899999999997</v>
          </cell>
          <cell r="BG90">
            <v>710.37</v>
          </cell>
          <cell r="BH90">
            <v>582.55999999999995</v>
          </cell>
          <cell r="BI90">
            <v>43.36</v>
          </cell>
          <cell r="BJ90">
            <v>1176.27</v>
          </cell>
          <cell r="BK90">
            <v>650.15</v>
          </cell>
          <cell r="BL90">
            <v>491.89</v>
          </cell>
          <cell r="BM90">
            <v>34.229999999999997</v>
          </cell>
          <cell r="BN90">
            <v>1565.78</v>
          </cell>
          <cell r="BO90">
            <v>865.65</v>
          </cell>
          <cell r="BP90">
            <v>661.74</v>
          </cell>
          <cell r="BQ90">
            <v>38.39</v>
          </cell>
          <cell r="BR90">
            <v>1174.3600000000001</v>
          </cell>
          <cell r="BS90">
            <v>761.86</v>
          </cell>
          <cell r="BT90">
            <v>412.5</v>
          </cell>
          <cell r="BU90">
            <v>0</v>
          </cell>
          <cell r="BV90">
            <v>612.03</v>
          </cell>
          <cell r="BW90">
            <v>352.1</v>
          </cell>
          <cell r="BX90">
            <v>259.93</v>
          </cell>
          <cell r="BY90">
            <v>0</v>
          </cell>
        </row>
        <row r="91">
          <cell r="A91">
            <v>41456</v>
          </cell>
          <cell r="B91">
            <v>1078.25</v>
          </cell>
          <cell r="C91">
            <v>564.67999999999995</v>
          </cell>
          <cell r="D91">
            <v>451.28</v>
          </cell>
          <cell r="E91">
            <v>62.29</v>
          </cell>
          <cell r="F91">
            <v>1000.76</v>
          </cell>
          <cell r="G91">
            <v>475.75</v>
          </cell>
          <cell r="H91">
            <v>508.45</v>
          </cell>
          <cell r="I91">
            <v>16.559999999999999</v>
          </cell>
          <cell r="J91">
            <v>953.4799999999999</v>
          </cell>
          <cell r="K91">
            <v>447.06</v>
          </cell>
          <cell r="L91">
            <v>491.52</v>
          </cell>
          <cell r="M91">
            <v>14.9</v>
          </cell>
          <cell r="N91">
            <v>739.45</v>
          </cell>
          <cell r="O91">
            <v>384.53</v>
          </cell>
          <cell r="P91">
            <v>339.47</v>
          </cell>
          <cell r="Q91">
            <v>15.45</v>
          </cell>
          <cell r="R91">
            <v>1324.3700000000001</v>
          </cell>
          <cell r="S91">
            <v>794.74</v>
          </cell>
          <cell r="T91">
            <v>471.14</v>
          </cell>
          <cell r="U91">
            <v>58.49</v>
          </cell>
          <cell r="V91">
            <v>1250.94</v>
          </cell>
          <cell r="W91">
            <v>702.6</v>
          </cell>
          <cell r="X91">
            <v>478.21</v>
          </cell>
          <cell r="Y91">
            <v>70.13</v>
          </cell>
          <cell r="Z91">
            <v>1092.95</v>
          </cell>
          <cell r="AA91">
            <v>632.21</v>
          </cell>
          <cell r="AB91">
            <v>428.38</v>
          </cell>
          <cell r="AC91">
            <v>32.36</v>
          </cell>
          <cell r="AD91">
            <v>1061</v>
          </cell>
          <cell r="AE91">
            <v>608.47</v>
          </cell>
          <cell r="AF91">
            <v>425.75</v>
          </cell>
          <cell r="AG91">
            <v>26.78</v>
          </cell>
          <cell r="AH91">
            <v>1592.02</v>
          </cell>
          <cell r="AI91">
            <v>862.47</v>
          </cell>
          <cell r="AJ91">
            <v>674.26</v>
          </cell>
          <cell r="AK91">
            <v>55.29</v>
          </cell>
          <cell r="AL91">
            <v>1286.5700000000002</v>
          </cell>
          <cell r="AM91">
            <v>666.74</v>
          </cell>
          <cell r="AN91">
            <v>581.67999999999995</v>
          </cell>
          <cell r="AO91">
            <v>38.15</v>
          </cell>
          <cell r="AP91">
            <v>1381.21</v>
          </cell>
          <cell r="AQ91">
            <v>749.32</v>
          </cell>
          <cell r="AR91">
            <v>598.79</v>
          </cell>
          <cell r="AS91">
            <v>33.1</v>
          </cell>
          <cell r="AT91">
            <v>1260.0999999999999</v>
          </cell>
          <cell r="AU91">
            <v>706.51</v>
          </cell>
          <cell r="AV91">
            <v>510.24</v>
          </cell>
          <cell r="AW91">
            <v>43.35</v>
          </cell>
          <cell r="AX91">
            <v>1089.1000000000001</v>
          </cell>
          <cell r="AY91">
            <v>635.70000000000005</v>
          </cell>
          <cell r="AZ91">
            <v>419.17</v>
          </cell>
          <cell r="BA91">
            <v>34.229999999999997</v>
          </cell>
          <cell r="BB91">
            <v>1451.6200000000001</v>
          </cell>
          <cell r="BC91">
            <v>846.06</v>
          </cell>
          <cell r="BD91">
            <v>567.16999999999996</v>
          </cell>
          <cell r="BE91">
            <v>38.39</v>
          </cell>
          <cell r="BF91">
            <v>1340.76</v>
          </cell>
          <cell r="BG91">
            <v>713.2</v>
          </cell>
          <cell r="BH91">
            <v>584.20000000000005</v>
          </cell>
          <cell r="BI91">
            <v>43.36</v>
          </cell>
          <cell r="BJ91">
            <v>1180.23</v>
          </cell>
          <cell r="BK91">
            <v>652.75</v>
          </cell>
          <cell r="BL91">
            <v>493.25</v>
          </cell>
          <cell r="BM91">
            <v>34.229999999999997</v>
          </cell>
          <cell r="BN91">
            <v>1571.14</v>
          </cell>
          <cell r="BO91">
            <v>869.13</v>
          </cell>
          <cell r="BP91">
            <v>663.62</v>
          </cell>
          <cell r="BQ91">
            <v>38.39</v>
          </cell>
          <cell r="BR91">
            <v>1177.8699999999999</v>
          </cell>
          <cell r="BS91">
            <v>764.88</v>
          </cell>
          <cell r="BT91">
            <v>412.99</v>
          </cell>
          <cell r="BU91">
            <v>0</v>
          </cell>
          <cell r="BV91">
            <v>614.09999999999991</v>
          </cell>
          <cell r="BW91">
            <v>353.51</v>
          </cell>
          <cell r="BX91">
            <v>260.58999999999997</v>
          </cell>
          <cell r="BY91">
            <v>0</v>
          </cell>
        </row>
        <row r="92">
          <cell r="A92">
            <v>41487</v>
          </cell>
          <cell r="B92">
            <v>1079.6100000000001</v>
          </cell>
          <cell r="C92">
            <v>565.08000000000004</v>
          </cell>
          <cell r="D92">
            <v>452.24</v>
          </cell>
          <cell r="E92">
            <v>62.29</v>
          </cell>
          <cell r="F92">
            <v>1002.29</v>
          </cell>
          <cell r="G92">
            <v>476.09</v>
          </cell>
          <cell r="H92">
            <v>509.64</v>
          </cell>
          <cell r="I92">
            <v>16.559999999999999</v>
          </cell>
          <cell r="J92">
            <v>955.15</v>
          </cell>
          <cell r="K92">
            <v>447.37</v>
          </cell>
          <cell r="L92">
            <v>492.88</v>
          </cell>
          <cell r="M92">
            <v>14.9</v>
          </cell>
          <cell r="N92">
            <v>740.42000000000007</v>
          </cell>
          <cell r="O92">
            <v>384.8</v>
          </cell>
          <cell r="P92">
            <v>340.17</v>
          </cell>
          <cell r="Q92">
            <v>15.45</v>
          </cell>
          <cell r="R92">
            <v>1325.93</v>
          </cell>
          <cell r="S92">
            <v>795.3</v>
          </cell>
          <cell r="T92">
            <v>472.14</v>
          </cell>
          <cell r="U92">
            <v>58.49</v>
          </cell>
          <cell r="V92">
            <v>1252.8000000000002</v>
          </cell>
          <cell r="W92">
            <v>703.09</v>
          </cell>
          <cell r="X92">
            <v>479.58</v>
          </cell>
          <cell r="Y92">
            <v>70.13</v>
          </cell>
          <cell r="Z92">
            <v>1094.7099999999998</v>
          </cell>
          <cell r="AA92">
            <v>632.66</v>
          </cell>
          <cell r="AB92">
            <v>429.69</v>
          </cell>
          <cell r="AC92">
            <v>32.36</v>
          </cell>
          <cell r="AD92">
            <v>1062.7099999999998</v>
          </cell>
          <cell r="AE92">
            <v>608.9</v>
          </cell>
          <cell r="AF92">
            <v>427.03</v>
          </cell>
          <cell r="AG92">
            <v>26.78</v>
          </cell>
          <cell r="AH92">
            <v>1593.8</v>
          </cell>
          <cell r="AI92">
            <v>863.08</v>
          </cell>
          <cell r="AJ92">
            <v>675.43</v>
          </cell>
          <cell r="AK92">
            <v>55.29</v>
          </cell>
          <cell r="AL92">
            <v>1288.5300000000002</v>
          </cell>
          <cell r="AM92">
            <v>667.21</v>
          </cell>
          <cell r="AN92">
            <v>583.16999999999996</v>
          </cell>
          <cell r="AO92">
            <v>38.15</v>
          </cell>
          <cell r="AP92">
            <v>1384.0099999999998</v>
          </cell>
          <cell r="AQ92">
            <v>749.85</v>
          </cell>
          <cell r="AR92">
            <v>601.05999999999995</v>
          </cell>
          <cell r="AS92">
            <v>33.1</v>
          </cell>
          <cell r="AT92">
            <v>1262.4499999999998</v>
          </cell>
          <cell r="AU92">
            <v>707.01</v>
          </cell>
          <cell r="AV92">
            <v>512.09</v>
          </cell>
          <cell r="AW92">
            <v>43.35</v>
          </cell>
          <cell r="AX92">
            <v>1091.21</v>
          </cell>
          <cell r="AY92">
            <v>636.15</v>
          </cell>
          <cell r="AZ92">
            <v>420.83</v>
          </cell>
          <cell r="BA92">
            <v>34.229999999999997</v>
          </cell>
          <cell r="BB92">
            <v>1454.43</v>
          </cell>
          <cell r="BC92">
            <v>846.66</v>
          </cell>
          <cell r="BD92">
            <v>569.38</v>
          </cell>
          <cell r="BE92">
            <v>38.39</v>
          </cell>
          <cell r="BF92">
            <v>1343.22</v>
          </cell>
          <cell r="BG92">
            <v>713.7</v>
          </cell>
          <cell r="BH92">
            <v>586.16</v>
          </cell>
          <cell r="BI92">
            <v>43.36</v>
          </cell>
          <cell r="BJ92">
            <v>1182.5500000000002</v>
          </cell>
          <cell r="BK92">
            <v>653.21</v>
          </cell>
          <cell r="BL92">
            <v>495.11</v>
          </cell>
          <cell r="BM92">
            <v>34.229999999999997</v>
          </cell>
          <cell r="BN92">
            <v>1574.22</v>
          </cell>
          <cell r="BO92">
            <v>869.74</v>
          </cell>
          <cell r="BP92">
            <v>666.09</v>
          </cell>
          <cell r="BQ92">
            <v>38.39</v>
          </cell>
          <cell r="BR92">
            <v>1179.23</v>
          </cell>
          <cell r="BS92">
            <v>765.42</v>
          </cell>
          <cell r="BT92">
            <v>413.81</v>
          </cell>
          <cell r="BU92">
            <v>0</v>
          </cell>
          <cell r="BV92">
            <v>615.41</v>
          </cell>
          <cell r="BW92">
            <v>353.76</v>
          </cell>
          <cell r="BX92">
            <v>261.64999999999998</v>
          </cell>
          <cell r="BY92">
            <v>0</v>
          </cell>
        </row>
        <row r="93">
          <cell r="A93">
            <v>41518</v>
          </cell>
          <cell r="B93">
            <v>1081.05</v>
          </cell>
          <cell r="C93">
            <v>565.4</v>
          </cell>
          <cell r="D93">
            <v>453.19</v>
          </cell>
          <cell r="E93">
            <v>62.46</v>
          </cell>
          <cell r="F93">
            <v>1003.5600000000001</v>
          </cell>
          <cell r="G93">
            <v>476.36</v>
          </cell>
          <cell r="H93">
            <v>510.59</v>
          </cell>
          <cell r="I93">
            <v>16.61</v>
          </cell>
          <cell r="J93">
            <v>956.40000000000009</v>
          </cell>
          <cell r="K93">
            <v>447.63</v>
          </cell>
          <cell r="L93">
            <v>493.83</v>
          </cell>
          <cell r="M93">
            <v>14.94</v>
          </cell>
          <cell r="N93">
            <v>741.05</v>
          </cell>
          <cell r="O93">
            <v>385.02</v>
          </cell>
          <cell r="P93">
            <v>340.54</v>
          </cell>
          <cell r="Q93">
            <v>15.49</v>
          </cell>
          <cell r="R93">
            <v>1327.41</v>
          </cell>
          <cell r="S93">
            <v>795.74</v>
          </cell>
          <cell r="T93">
            <v>473.03</v>
          </cell>
          <cell r="U93">
            <v>58.64</v>
          </cell>
          <cell r="V93">
            <v>1254.29</v>
          </cell>
          <cell r="W93">
            <v>703.49</v>
          </cell>
          <cell r="X93">
            <v>480.48</v>
          </cell>
          <cell r="Y93">
            <v>70.319999999999993</v>
          </cell>
          <cell r="Z93">
            <v>1096.04</v>
          </cell>
          <cell r="AA93">
            <v>633.02</v>
          </cell>
          <cell r="AB93">
            <v>430.58</v>
          </cell>
          <cell r="AC93">
            <v>32.44</v>
          </cell>
          <cell r="AD93">
            <v>1063.9499999999998</v>
          </cell>
          <cell r="AE93">
            <v>609.24</v>
          </cell>
          <cell r="AF93">
            <v>427.86</v>
          </cell>
          <cell r="AG93">
            <v>26.85</v>
          </cell>
          <cell r="AH93">
            <v>1595.89</v>
          </cell>
          <cell r="AI93">
            <v>863.57</v>
          </cell>
          <cell r="AJ93">
            <v>676.88</v>
          </cell>
          <cell r="AK93">
            <v>55.44</v>
          </cell>
          <cell r="AL93">
            <v>1290.1600000000001</v>
          </cell>
          <cell r="AM93">
            <v>667.58</v>
          </cell>
          <cell r="AN93">
            <v>584.33000000000004</v>
          </cell>
          <cell r="AO93">
            <v>38.25</v>
          </cell>
          <cell r="AP93">
            <v>1385.69</v>
          </cell>
          <cell r="AQ93">
            <v>750.27</v>
          </cell>
          <cell r="AR93">
            <v>602.24</v>
          </cell>
          <cell r="AS93">
            <v>33.18</v>
          </cell>
          <cell r="AT93">
            <v>1263.98</v>
          </cell>
          <cell r="AU93">
            <v>707.41</v>
          </cell>
          <cell r="AV93">
            <v>513.1</v>
          </cell>
          <cell r="AW93">
            <v>43.47</v>
          </cell>
          <cell r="AX93">
            <v>1092.55</v>
          </cell>
          <cell r="AY93">
            <v>636.5</v>
          </cell>
          <cell r="AZ93">
            <v>421.73</v>
          </cell>
          <cell r="BA93">
            <v>34.32</v>
          </cell>
          <cell r="BB93">
            <v>1456.22</v>
          </cell>
          <cell r="BC93">
            <v>847.14</v>
          </cell>
          <cell r="BD93">
            <v>570.59</v>
          </cell>
          <cell r="BE93">
            <v>38.49</v>
          </cell>
          <cell r="BF93">
            <v>1344.69</v>
          </cell>
          <cell r="BG93">
            <v>714.11</v>
          </cell>
          <cell r="BH93">
            <v>587.11</v>
          </cell>
          <cell r="BI93">
            <v>43.47</v>
          </cell>
          <cell r="BJ93">
            <v>1183.82</v>
          </cell>
          <cell r="BK93">
            <v>653.58000000000004</v>
          </cell>
          <cell r="BL93">
            <v>495.92</v>
          </cell>
          <cell r="BM93">
            <v>34.32</v>
          </cell>
          <cell r="BN93">
            <v>1575.93</v>
          </cell>
          <cell r="BO93">
            <v>870.23</v>
          </cell>
          <cell r="BP93">
            <v>667.21</v>
          </cell>
          <cell r="BQ93">
            <v>38.49</v>
          </cell>
          <cell r="BR93">
            <v>1180.03</v>
          </cell>
          <cell r="BS93">
            <v>765.85</v>
          </cell>
          <cell r="BT93">
            <v>414.18</v>
          </cell>
          <cell r="BU93">
            <v>0</v>
          </cell>
          <cell r="BV93">
            <v>616.09999999999991</v>
          </cell>
          <cell r="BW93">
            <v>353.96</v>
          </cell>
          <cell r="BX93">
            <v>262.14</v>
          </cell>
          <cell r="BY93">
            <v>0</v>
          </cell>
        </row>
        <row r="94">
          <cell r="A94">
            <v>41548</v>
          </cell>
          <cell r="B94">
            <v>1083.75</v>
          </cell>
          <cell r="C94">
            <v>565.79999999999995</v>
          </cell>
          <cell r="D94">
            <v>455.49</v>
          </cell>
          <cell r="E94">
            <v>62.46</v>
          </cell>
          <cell r="F94">
            <v>1006.2700000000001</v>
          </cell>
          <cell r="G94">
            <v>476.69</v>
          </cell>
          <cell r="H94">
            <v>512.97</v>
          </cell>
          <cell r="I94">
            <v>16.61</v>
          </cell>
          <cell r="J94">
            <v>958.97</v>
          </cell>
          <cell r="K94">
            <v>447.94</v>
          </cell>
          <cell r="L94">
            <v>496.09</v>
          </cell>
          <cell r="M94">
            <v>14.94</v>
          </cell>
          <cell r="N94">
            <v>742.98</v>
          </cell>
          <cell r="O94">
            <v>385.29</v>
          </cell>
          <cell r="P94">
            <v>342.2</v>
          </cell>
          <cell r="Q94">
            <v>15.49</v>
          </cell>
          <cell r="R94">
            <v>1329.77</v>
          </cell>
          <cell r="S94">
            <v>796.3</v>
          </cell>
          <cell r="T94">
            <v>474.83</v>
          </cell>
          <cell r="U94">
            <v>58.64</v>
          </cell>
          <cell r="V94">
            <v>1256.32</v>
          </cell>
          <cell r="W94">
            <v>703.98</v>
          </cell>
          <cell r="X94">
            <v>482.02</v>
          </cell>
          <cell r="Y94">
            <v>70.319999999999993</v>
          </cell>
          <cell r="Z94">
            <v>1097.9000000000001</v>
          </cell>
          <cell r="AA94">
            <v>633.46</v>
          </cell>
          <cell r="AB94">
            <v>432</v>
          </cell>
          <cell r="AC94">
            <v>32.44</v>
          </cell>
          <cell r="AD94">
            <v>1065.6999999999998</v>
          </cell>
          <cell r="AE94">
            <v>609.66999999999996</v>
          </cell>
          <cell r="AF94">
            <v>429.18</v>
          </cell>
          <cell r="AG94">
            <v>26.85</v>
          </cell>
          <cell r="AH94">
            <v>1598.83</v>
          </cell>
          <cell r="AI94">
            <v>864.17</v>
          </cell>
          <cell r="AJ94">
            <v>679.22</v>
          </cell>
          <cell r="AK94">
            <v>55.44</v>
          </cell>
          <cell r="AL94">
            <v>1292.23</v>
          </cell>
          <cell r="AM94">
            <v>668.05</v>
          </cell>
          <cell r="AN94">
            <v>585.92999999999995</v>
          </cell>
          <cell r="AO94">
            <v>38.25</v>
          </cell>
          <cell r="AP94">
            <v>1388</v>
          </cell>
          <cell r="AQ94">
            <v>750.8</v>
          </cell>
          <cell r="AR94">
            <v>604.02</v>
          </cell>
          <cell r="AS94">
            <v>33.18</v>
          </cell>
          <cell r="AT94">
            <v>1266.0899999999999</v>
          </cell>
          <cell r="AU94">
            <v>707.91</v>
          </cell>
          <cell r="AV94">
            <v>514.71</v>
          </cell>
          <cell r="AW94">
            <v>43.47</v>
          </cell>
          <cell r="AX94">
            <v>1094.33</v>
          </cell>
          <cell r="AY94">
            <v>636.95000000000005</v>
          </cell>
          <cell r="AZ94">
            <v>423.06</v>
          </cell>
          <cell r="BA94">
            <v>34.32</v>
          </cell>
          <cell r="BB94">
            <v>1458.59</v>
          </cell>
          <cell r="BC94">
            <v>847.73</v>
          </cell>
          <cell r="BD94">
            <v>572.37</v>
          </cell>
          <cell r="BE94">
            <v>38.49</v>
          </cell>
          <cell r="BF94">
            <v>1346.9</v>
          </cell>
          <cell r="BG94">
            <v>714.61</v>
          </cell>
          <cell r="BH94">
            <v>588.82000000000005</v>
          </cell>
          <cell r="BI94">
            <v>43.47</v>
          </cell>
          <cell r="BJ94">
            <v>1185.76</v>
          </cell>
          <cell r="BK94">
            <v>654.04</v>
          </cell>
          <cell r="BL94">
            <v>497.4</v>
          </cell>
          <cell r="BM94">
            <v>34.32</v>
          </cell>
          <cell r="BN94">
            <v>1578.45</v>
          </cell>
          <cell r="BO94">
            <v>870.84</v>
          </cell>
          <cell r="BP94">
            <v>669.12</v>
          </cell>
          <cell r="BQ94">
            <v>38.49</v>
          </cell>
          <cell r="BR94">
            <v>1183.6300000000001</v>
          </cell>
          <cell r="BS94">
            <v>766.39</v>
          </cell>
          <cell r="BT94">
            <v>417.24</v>
          </cell>
          <cell r="BU94">
            <v>0</v>
          </cell>
          <cell r="BV94">
            <v>618.01</v>
          </cell>
          <cell r="BW94">
            <v>354.21</v>
          </cell>
          <cell r="BX94">
            <v>263.8</v>
          </cell>
          <cell r="BY94">
            <v>0</v>
          </cell>
        </row>
        <row r="95">
          <cell r="A95">
            <v>41579</v>
          </cell>
          <cell r="B95">
            <v>1084.6599999999999</v>
          </cell>
          <cell r="C95">
            <v>565.79999999999995</v>
          </cell>
          <cell r="D95">
            <v>456.4</v>
          </cell>
          <cell r="E95">
            <v>62.46</v>
          </cell>
          <cell r="F95">
            <v>1007.15</v>
          </cell>
          <cell r="G95">
            <v>476.69</v>
          </cell>
          <cell r="H95">
            <v>513.85</v>
          </cell>
          <cell r="I95">
            <v>16.61</v>
          </cell>
          <cell r="J95">
            <v>959.83</v>
          </cell>
          <cell r="K95">
            <v>447.94</v>
          </cell>
          <cell r="L95">
            <v>496.95</v>
          </cell>
          <cell r="M95">
            <v>14.94</v>
          </cell>
          <cell r="N95">
            <v>743.49</v>
          </cell>
          <cell r="O95">
            <v>385.29</v>
          </cell>
          <cell r="P95">
            <v>342.71</v>
          </cell>
          <cell r="Q95">
            <v>15.49</v>
          </cell>
          <cell r="R95">
            <v>1330.93</v>
          </cell>
          <cell r="S95">
            <v>796.3</v>
          </cell>
          <cell r="T95">
            <v>475.99</v>
          </cell>
          <cell r="U95">
            <v>58.64</v>
          </cell>
          <cell r="V95">
            <v>1257.3799999999999</v>
          </cell>
          <cell r="W95">
            <v>703.98</v>
          </cell>
          <cell r="X95">
            <v>483.08</v>
          </cell>
          <cell r="Y95">
            <v>70.319999999999993</v>
          </cell>
          <cell r="Z95">
            <v>1098.94</v>
          </cell>
          <cell r="AA95">
            <v>633.46</v>
          </cell>
          <cell r="AB95">
            <v>433.04</v>
          </cell>
          <cell r="AC95">
            <v>32.44</v>
          </cell>
          <cell r="AD95">
            <v>1066.6799999999998</v>
          </cell>
          <cell r="AE95">
            <v>609.66999999999996</v>
          </cell>
          <cell r="AF95">
            <v>430.16</v>
          </cell>
          <cell r="AG95">
            <v>26.85</v>
          </cell>
          <cell r="AH95">
            <v>1601.0700000000002</v>
          </cell>
          <cell r="AI95">
            <v>864.17</v>
          </cell>
          <cell r="AJ95">
            <v>681.46</v>
          </cell>
          <cell r="AK95">
            <v>55.44</v>
          </cell>
          <cell r="AL95">
            <v>1293.92</v>
          </cell>
          <cell r="AM95">
            <v>668.05</v>
          </cell>
          <cell r="AN95">
            <v>587.62</v>
          </cell>
          <cell r="AO95">
            <v>38.25</v>
          </cell>
          <cell r="AP95">
            <v>1389.5800000000002</v>
          </cell>
          <cell r="AQ95">
            <v>750.8</v>
          </cell>
          <cell r="AR95">
            <v>605.6</v>
          </cell>
          <cell r="AS95">
            <v>33.18</v>
          </cell>
          <cell r="AT95">
            <v>1267.23</v>
          </cell>
          <cell r="AU95">
            <v>707.91</v>
          </cell>
          <cell r="AV95">
            <v>515.85</v>
          </cell>
          <cell r="AW95">
            <v>43.47</v>
          </cell>
          <cell r="AX95">
            <v>1095.3599999999999</v>
          </cell>
          <cell r="AY95">
            <v>636.95000000000005</v>
          </cell>
          <cell r="AZ95">
            <v>424.09</v>
          </cell>
          <cell r="BA95">
            <v>34.32</v>
          </cell>
          <cell r="BB95">
            <v>1459.92</v>
          </cell>
          <cell r="BC95">
            <v>847.73</v>
          </cell>
          <cell r="BD95">
            <v>573.70000000000005</v>
          </cell>
          <cell r="BE95">
            <v>38.49</v>
          </cell>
          <cell r="BF95">
            <v>1348.1299999999999</v>
          </cell>
          <cell r="BG95">
            <v>714.61</v>
          </cell>
          <cell r="BH95">
            <v>590.04999999999995</v>
          </cell>
          <cell r="BI95">
            <v>43.47</v>
          </cell>
          <cell r="BJ95">
            <v>1186.8799999999999</v>
          </cell>
          <cell r="BK95">
            <v>654.04</v>
          </cell>
          <cell r="BL95">
            <v>498.52</v>
          </cell>
          <cell r="BM95">
            <v>34.32</v>
          </cell>
          <cell r="BN95">
            <v>1579.92</v>
          </cell>
          <cell r="BO95">
            <v>870.84</v>
          </cell>
          <cell r="BP95">
            <v>670.59</v>
          </cell>
          <cell r="BQ95">
            <v>38.49</v>
          </cell>
          <cell r="BR95">
            <v>1184.1399999999999</v>
          </cell>
          <cell r="BS95">
            <v>766.39</v>
          </cell>
          <cell r="BT95">
            <v>417.75</v>
          </cell>
          <cell r="BU95">
            <v>0</v>
          </cell>
          <cell r="BV95">
            <v>618.78</v>
          </cell>
          <cell r="BW95">
            <v>354.21</v>
          </cell>
          <cell r="BX95">
            <v>264.57</v>
          </cell>
          <cell r="BY95">
            <v>0</v>
          </cell>
        </row>
        <row r="96">
          <cell r="A96">
            <v>41609</v>
          </cell>
          <cell r="B96">
            <v>1085.31</v>
          </cell>
          <cell r="C96">
            <v>566.27</v>
          </cell>
          <cell r="D96">
            <v>456.58</v>
          </cell>
          <cell r="E96">
            <v>62.46</v>
          </cell>
          <cell r="F96">
            <v>1007.7700000000001</v>
          </cell>
          <cell r="G96">
            <v>477.09</v>
          </cell>
          <cell r="H96">
            <v>514.07000000000005</v>
          </cell>
          <cell r="I96">
            <v>16.61</v>
          </cell>
          <cell r="J96">
            <v>960.43000000000006</v>
          </cell>
          <cell r="K96">
            <v>448.32</v>
          </cell>
          <cell r="L96">
            <v>497.17</v>
          </cell>
          <cell r="M96">
            <v>14.94</v>
          </cell>
          <cell r="N96">
            <v>744.06</v>
          </cell>
          <cell r="O96">
            <v>385.61</v>
          </cell>
          <cell r="P96">
            <v>342.96</v>
          </cell>
          <cell r="Q96">
            <v>15.49</v>
          </cell>
          <cell r="R96">
            <v>1331.7</v>
          </cell>
          <cell r="S96">
            <v>796.97</v>
          </cell>
          <cell r="T96">
            <v>476.09</v>
          </cell>
          <cell r="U96">
            <v>58.64</v>
          </cell>
          <cell r="V96">
            <v>1258.0999999999999</v>
          </cell>
          <cell r="W96">
            <v>704.58</v>
          </cell>
          <cell r="X96">
            <v>483.2</v>
          </cell>
          <cell r="Y96">
            <v>70.319999999999993</v>
          </cell>
          <cell r="Z96">
            <v>1099.5700000000002</v>
          </cell>
          <cell r="AA96">
            <v>634</v>
          </cell>
          <cell r="AB96">
            <v>433.13</v>
          </cell>
          <cell r="AC96">
            <v>32.44</v>
          </cell>
          <cell r="AD96">
            <v>1067.29</v>
          </cell>
          <cell r="AE96">
            <v>610.19000000000005</v>
          </cell>
          <cell r="AF96">
            <v>430.25</v>
          </cell>
          <cell r="AG96">
            <v>26.85</v>
          </cell>
          <cell r="AH96">
            <v>1602.01</v>
          </cell>
          <cell r="AI96">
            <v>864.9</v>
          </cell>
          <cell r="AJ96">
            <v>681.67</v>
          </cell>
          <cell r="AK96">
            <v>55.44</v>
          </cell>
          <cell r="AL96">
            <v>1294.6399999999999</v>
          </cell>
          <cell r="AM96">
            <v>668.62</v>
          </cell>
          <cell r="AN96">
            <v>587.77</v>
          </cell>
          <cell r="AO96">
            <v>38.25</v>
          </cell>
          <cell r="AP96">
            <v>1390.3500000000001</v>
          </cell>
          <cell r="AQ96">
            <v>751.43</v>
          </cell>
          <cell r="AR96">
            <v>605.74</v>
          </cell>
          <cell r="AS96">
            <v>33.18</v>
          </cell>
          <cell r="AT96">
            <v>1267.95</v>
          </cell>
          <cell r="AU96">
            <v>708.5</v>
          </cell>
          <cell r="AV96">
            <v>515.98</v>
          </cell>
          <cell r="AW96">
            <v>43.47</v>
          </cell>
          <cell r="AX96">
            <v>1095.98</v>
          </cell>
          <cell r="AY96">
            <v>637.49</v>
          </cell>
          <cell r="AZ96">
            <v>424.17</v>
          </cell>
          <cell r="BA96">
            <v>34.32</v>
          </cell>
          <cell r="BB96">
            <v>1460.7700000000002</v>
          </cell>
          <cell r="BC96">
            <v>848.45</v>
          </cell>
          <cell r="BD96">
            <v>573.83000000000004</v>
          </cell>
          <cell r="BE96">
            <v>38.49</v>
          </cell>
          <cell r="BF96">
            <v>1348.89</v>
          </cell>
          <cell r="BG96">
            <v>715.21</v>
          </cell>
          <cell r="BH96">
            <v>590.21</v>
          </cell>
          <cell r="BI96">
            <v>43.47</v>
          </cell>
          <cell r="BJ96">
            <v>1187.55</v>
          </cell>
          <cell r="BK96">
            <v>654.59</v>
          </cell>
          <cell r="BL96">
            <v>498.64</v>
          </cell>
          <cell r="BM96">
            <v>34.32</v>
          </cell>
          <cell r="BN96">
            <v>1580.82</v>
          </cell>
          <cell r="BO96">
            <v>871.58</v>
          </cell>
          <cell r="BP96">
            <v>670.75</v>
          </cell>
          <cell r="BQ96">
            <v>38.49</v>
          </cell>
          <cell r="BR96">
            <v>1184.96</v>
          </cell>
          <cell r="BS96">
            <v>767.04</v>
          </cell>
          <cell r="BT96">
            <v>417.92</v>
          </cell>
          <cell r="BU96">
            <v>0</v>
          </cell>
          <cell r="BV96">
            <v>619.1</v>
          </cell>
          <cell r="BW96">
            <v>354.5</v>
          </cell>
          <cell r="BX96">
            <v>264.60000000000002</v>
          </cell>
          <cell r="BY96">
            <v>0</v>
          </cell>
        </row>
        <row r="97">
          <cell r="A97">
            <v>41640</v>
          </cell>
          <cell r="B97">
            <v>1086.33</v>
          </cell>
          <cell r="C97">
            <v>566.42999999999995</v>
          </cell>
          <cell r="D97">
            <v>457.13</v>
          </cell>
          <cell r="E97">
            <v>62.77</v>
          </cell>
          <cell r="F97">
            <v>1008.1200000000001</v>
          </cell>
          <cell r="G97">
            <v>477.23</v>
          </cell>
          <cell r="H97">
            <v>514.20000000000005</v>
          </cell>
          <cell r="I97">
            <v>16.690000000000001</v>
          </cell>
          <cell r="J97">
            <v>960.75</v>
          </cell>
          <cell r="K97">
            <v>448.45</v>
          </cell>
          <cell r="L97">
            <v>497.28</v>
          </cell>
          <cell r="M97">
            <v>15.02</v>
          </cell>
          <cell r="N97">
            <v>744.46000000000015</v>
          </cell>
          <cell r="O97">
            <v>385.72</v>
          </cell>
          <cell r="P97">
            <v>343.17</v>
          </cell>
          <cell r="Q97">
            <v>15.57</v>
          </cell>
          <cell r="R97">
            <v>1332.77</v>
          </cell>
          <cell r="S97">
            <v>797.2</v>
          </cell>
          <cell r="T97">
            <v>476.63</v>
          </cell>
          <cell r="U97">
            <v>58.94</v>
          </cell>
          <cell r="V97">
            <v>1258.83</v>
          </cell>
          <cell r="W97">
            <v>704.77</v>
          </cell>
          <cell r="X97">
            <v>483.39</v>
          </cell>
          <cell r="Y97">
            <v>70.67</v>
          </cell>
          <cell r="Z97">
            <v>1100.08</v>
          </cell>
          <cell r="AA97">
            <v>634.16999999999996</v>
          </cell>
          <cell r="AB97">
            <v>433.3</v>
          </cell>
          <cell r="AC97">
            <v>32.61</v>
          </cell>
          <cell r="AD97">
            <v>1067.73</v>
          </cell>
          <cell r="AE97">
            <v>610.36</v>
          </cell>
          <cell r="AF97">
            <v>430.39</v>
          </cell>
          <cell r="AG97">
            <v>26.98</v>
          </cell>
          <cell r="AH97">
            <v>1603.27</v>
          </cell>
          <cell r="AI97">
            <v>865.15</v>
          </cell>
          <cell r="AJ97">
            <v>682.4</v>
          </cell>
          <cell r="AK97">
            <v>55.72</v>
          </cell>
          <cell r="AL97">
            <v>1295.3</v>
          </cell>
          <cell r="AM97">
            <v>668.8</v>
          </cell>
          <cell r="AN97">
            <v>588.04999999999995</v>
          </cell>
          <cell r="AO97">
            <v>38.450000000000003</v>
          </cell>
          <cell r="AP97">
            <v>1391.08</v>
          </cell>
          <cell r="AQ97">
            <v>751.64</v>
          </cell>
          <cell r="AR97">
            <v>606.09</v>
          </cell>
          <cell r="AS97">
            <v>33.35</v>
          </cell>
          <cell r="AT97">
            <v>1268.5400000000002</v>
          </cell>
          <cell r="AU97">
            <v>708.7</v>
          </cell>
          <cell r="AV97">
            <v>516.16</v>
          </cell>
          <cell r="AW97">
            <v>43.68</v>
          </cell>
          <cell r="AX97">
            <v>1096.5</v>
          </cell>
          <cell r="AY97">
            <v>637.66999999999996</v>
          </cell>
          <cell r="AZ97">
            <v>424.34</v>
          </cell>
          <cell r="BA97">
            <v>34.49</v>
          </cell>
          <cell r="BB97">
            <v>1461.38</v>
          </cell>
          <cell r="BC97">
            <v>848.69</v>
          </cell>
          <cell r="BD97">
            <v>574</v>
          </cell>
          <cell r="BE97">
            <v>38.69</v>
          </cell>
          <cell r="BF97">
            <v>1349.48</v>
          </cell>
          <cell r="BG97">
            <v>715.41</v>
          </cell>
          <cell r="BH97">
            <v>590.38</v>
          </cell>
          <cell r="BI97">
            <v>43.69</v>
          </cell>
          <cell r="BJ97">
            <v>1188.07</v>
          </cell>
          <cell r="BK97">
            <v>654.78</v>
          </cell>
          <cell r="BL97">
            <v>498.8</v>
          </cell>
          <cell r="BM97">
            <v>34.49</v>
          </cell>
          <cell r="BN97">
            <v>1581.42</v>
          </cell>
          <cell r="BO97">
            <v>871.82</v>
          </cell>
          <cell r="BP97">
            <v>670.92</v>
          </cell>
          <cell r="BQ97">
            <v>38.68</v>
          </cell>
          <cell r="BR97">
            <v>1185.67</v>
          </cell>
          <cell r="BS97">
            <v>767.26</v>
          </cell>
          <cell r="BT97">
            <v>418.41</v>
          </cell>
          <cell r="BU97">
            <v>0</v>
          </cell>
          <cell r="BV97">
            <v>619.62</v>
          </cell>
          <cell r="BW97">
            <v>354.6</v>
          </cell>
          <cell r="BX97">
            <v>265.02</v>
          </cell>
          <cell r="BY97">
            <v>0</v>
          </cell>
        </row>
        <row r="98">
          <cell r="A98">
            <v>41671</v>
          </cell>
          <cell r="B98">
            <v>1088.96</v>
          </cell>
          <cell r="C98">
            <v>567.78</v>
          </cell>
          <cell r="D98">
            <v>458.41</v>
          </cell>
          <cell r="E98">
            <v>62.77</v>
          </cell>
          <cell r="F98">
            <v>1010.57</v>
          </cell>
          <cell r="G98">
            <v>478.37</v>
          </cell>
          <cell r="H98">
            <v>515.51</v>
          </cell>
          <cell r="I98">
            <v>16.690000000000001</v>
          </cell>
          <cell r="J98">
            <v>963.12999999999988</v>
          </cell>
          <cell r="K98">
            <v>449.52</v>
          </cell>
          <cell r="L98">
            <v>498.59</v>
          </cell>
          <cell r="M98">
            <v>15.02</v>
          </cell>
          <cell r="N98">
            <v>746.19</v>
          </cell>
          <cell r="O98">
            <v>386.64</v>
          </cell>
          <cell r="P98">
            <v>343.98</v>
          </cell>
          <cell r="Q98">
            <v>15.57</v>
          </cell>
          <cell r="R98">
            <v>1335.7600000000002</v>
          </cell>
          <cell r="S98">
            <v>799.1</v>
          </cell>
          <cell r="T98">
            <v>477.72</v>
          </cell>
          <cell r="U98">
            <v>58.94</v>
          </cell>
          <cell r="V98">
            <v>1261.72</v>
          </cell>
          <cell r="W98">
            <v>706.46</v>
          </cell>
          <cell r="X98">
            <v>484.59</v>
          </cell>
          <cell r="Y98">
            <v>70.67</v>
          </cell>
          <cell r="Z98">
            <v>1102.6499999999999</v>
          </cell>
          <cell r="AA98">
            <v>635.69000000000005</v>
          </cell>
          <cell r="AB98">
            <v>434.35</v>
          </cell>
          <cell r="AC98">
            <v>32.61</v>
          </cell>
          <cell r="AD98">
            <v>1070.2800000000002</v>
          </cell>
          <cell r="AE98">
            <v>611.82000000000005</v>
          </cell>
          <cell r="AF98">
            <v>431.48</v>
          </cell>
          <cell r="AG98">
            <v>26.98</v>
          </cell>
          <cell r="AH98">
            <v>1606.7500000000002</v>
          </cell>
          <cell r="AI98">
            <v>867.21</v>
          </cell>
          <cell r="AJ98">
            <v>683.82</v>
          </cell>
          <cell r="AK98">
            <v>55.72</v>
          </cell>
          <cell r="AL98">
            <v>1298.21</v>
          </cell>
          <cell r="AM98">
            <v>670.4</v>
          </cell>
          <cell r="AN98">
            <v>589.36</v>
          </cell>
          <cell r="AO98">
            <v>38.450000000000003</v>
          </cell>
          <cell r="AP98">
            <v>1394.46</v>
          </cell>
          <cell r="AQ98">
            <v>753.44</v>
          </cell>
          <cell r="AR98">
            <v>607.66999999999996</v>
          </cell>
          <cell r="AS98">
            <v>33.35</v>
          </cell>
          <cell r="AT98">
            <v>1271.5600000000002</v>
          </cell>
          <cell r="AU98">
            <v>710.4</v>
          </cell>
          <cell r="AV98">
            <v>517.48</v>
          </cell>
          <cell r="AW98">
            <v>43.68</v>
          </cell>
          <cell r="AX98">
            <v>1099.1600000000001</v>
          </cell>
          <cell r="AY98">
            <v>639.19000000000005</v>
          </cell>
          <cell r="AZ98">
            <v>425.48</v>
          </cell>
          <cell r="BA98">
            <v>34.49</v>
          </cell>
          <cell r="BB98">
            <v>1464.95</v>
          </cell>
          <cell r="BC98">
            <v>850.71</v>
          </cell>
          <cell r="BD98">
            <v>575.54999999999995</v>
          </cell>
          <cell r="BE98">
            <v>38.69</v>
          </cell>
          <cell r="BF98">
            <v>1352.62</v>
          </cell>
          <cell r="BG98">
            <v>717.12</v>
          </cell>
          <cell r="BH98">
            <v>591.80999999999995</v>
          </cell>
          <cell r="BI98">
            <v>43.69</v>
          </cell>
          <cell r="BJ98">
            <v>1190.8800000000001</v>
          </cell>
          <cell r="BK98">
            <v>656.34</v>
          </cell>
          <cell r="BL98">
            <v>500.05</v>
          </cell>
          <cell r="BM98">
            <v>34.49</v>
          </cell>
          <cell r="BN98">
            <v>1585.14</v>
          </cell>
          <cell r="BO98">
            <v>873.9</v>
          </cell>
          <cell r="BP98">
            <v>672.56</v>
          </cell>
          <cell r="BQ98">
            <v>38.68</v>
          </cell>
          <cell r="BR98">
            <v>1188.53</v>
          </cell>
          <cell r="BS98">
            <v>769.09</v>
          </cell>
          <cell r="BT98">
            <v>419.44</v>
          </cell>
          <cell r="BU98">
            <v>0</v>
          </cell>
          <cell r="BV98">
            <v>621.02</v>
          </cell>
          <cell r="BW98">
            <v>355.45</v>
          </cell>
          <cell r="BX98">
            <v>265.57</v>
          </cell>
          <cell r="BY98">
            <v>0</v>
          </cell>
        </row>
        <row r="99">
          <cell r="A99">
            <v>41699</v>
          </cell>
          <cell r="B99">
            <v>1090.28</v>
          </cell>
          <cell r="C99">
            <v>568.41999999999996</v>
          </cell>
          <cell r="D99">
            <v>459.09</v>
          </cell>
          <cell r="E99">
            <v>62.77</v>
          </cell>
          <cell r="F99">
            <v>1011.5600000000001</v>
          </cell>
          <cell r="G99">
            <v>478.9</v>
          </cell>
          <cell r="H99">
            <v>515.97</v>
          </cell>
          <cell r="I99">
            <v>16.690000000000001</v>
          </cell>
          <cell r="J99">
            <v>964.06</v>
          </cell>
          <cell r="K99">
            <v>450.02</v>
          </cell>
          <cell r="L99">
            <v>499.02</v>
          </cell>
          <cell r="M99">
            <v>15.02</v>
          </cell>
          <cell r="N99">
            <v>747.11</v>
          </cell>
          <cell r="O99">
            <v>387.08</v>
          </cell>
          <cell r="P99">
            <v>344.46</v>
          </cell>
          <cell r="Q99">
            <v>15.57</v>
          </cell>
          <cell r="R99">
            <v>1337.01</v>
          </cell>
          <cell r="S99">
            <v>800</v>
          </cell>
          <cell r="T99">
            <v>478.07</v>
          </cell>
          <cell r="U99">
            <v>58.94</v>
          </cell>
          <cell r="V99">
            <v>1262.69</v>
          </cell>
          <cell r="W99">
            <v>707.25</v>
          </cell>
          <cell r="X99">
            <v>484.77</v>
          </cell>
          <cell r="Y99">
            <v>70.67</v>
          </cell>
          <cell r="Z99">
            <v>1103.49</v>
          </cell>
          <cell r="AA99">
            <v>636.4</v>
          </cell>
          <cell r="AB99">
            <v>434.48</v>
          </cell>
          <cell r="AC99">
            <v>32.61</v>
          </cell>
          <cell r="AD99">
            <v>1071.08</v>
          </cell>
          <cell r="AE99">
            <v>612.5</v>
          </cell>
          <cell r="AF99">
            <v>431.6</v>
          </cell>
          <cell r="AG99">
            <v>26.98</v>
          </cell>
          <cell r="AH99">
            <v>1608.1200000000001</v>
          </cell>
          <cell r="AI99">
            <v>868.19</v>
          </cell>
          <cell r="AJ99">
            <v>684.21</v>
          </cell>
          <cell r="AK99">
            <v>55.72</v>
          </cell>
          <cell r="AL99">
            <v>1299.1000000000001</v>
          </cell>
          <cell r="AM99">
            <v>671.15</v>
          </cell>
          <cell r="AN99">
            <v>589.5</v>
          </cell>
          <cell r="AO99">
            <v>38.450000000000003</v>
          </cell>
          <cell r="AP99">
            <v>1395.46</v>
          </cell>
          <cell r="AQ99">
            <v>754.28</v>
          </cell>
          <cell r="AR99">
            <v>607.83000000000004</v>
          </cell>
          <cell r="AS99">
            <v>33.35</v>
          </cell>
          <cell r="AT99">
            <v>1272.4600000000003</v>
          </cell>
          <cell r="AU99">
            <v>711.19</v>
          </cell>
          <cell r="AV99">
            <v>517.59</v>
          </cell>
          <cell r="AW99">
            <v>43.68</v>
          </cell>
          <cell r="AX99">
            <v>1100</v>
          </cell>
          <cell r="AY99">
            <v>639.91</v>
          </cell>
          <cell r="AZ99">
            <v>425.6</v>
          </cell>
          <cell r="BA99">
            <v>34.49</v>
          </cell>
          <cell r="BB99">
            <v>1466.06</v>
          </cell>
          <cell r="BC99">
            <v>851.67</v>
          </cell>
          <cell r="BD99">
            <v>575.70000000000005</v>
          </cell>
          <cell r="BE99">
            <v>38.69</v>
          </cell>
          <cell r="BF99">
            <v>1353.53</v>
          </cell>
          <cell r="BG99">
            <v>717.93</v>
          </cell>
          <cell r="BH99">
            <v>591.91</v>
          </cell>
          <cell r="BI99">
            <v>43.69</v>
          </cell>
          <cell r="BJ99">
            <v>1191.77</v>
          </cell>
          <cell r="BK99">
            <v>657.08</v>
          </cell>
          <cell r="BL99">
            <v>500.2</v>
          </cell>
          <cell r="BM99">
            <v>34.49</v>
          </cell>
          <cell r="BN99">
            <v>1586.2500000000002</v>
          </cell>
          <cell r="BO99">
            <v>874.88</v>
          </cell>
          <cell r="BP99">
            <v>672.69</v>
          </cell>
          <cell r="BQ99">
            <v>38.68</v>
          </cell>
          <cell r="BR99">
            <v>1189.76</v>
          </cell>
          <cell r="BS99">
            <v>769.95</v>
          </cell>
          <cell r="BT99">
            <v>419.81</v>
          </cell>
          <cell r="BU99">
            <v>0</v>
          </cell>
          <cell r="BV99">
            <v>621.69000000000005</v>
          </cell>
          <cell r="BW99">
            <v>355.85</v>
          </cell>
          <cell r="BX99">
            <v>265.83999999999997</v>
          </cell>
          <cell r="BY99">
            <v>0</v>
          </cell>
        </row>
        <row r="100">
          <cell r="A100">
            <v>41730</v>
          </cell>
          <cell r="B100">
            <v>1092.1600000000001</v>
          </cell>
          <cell r="C100">
            <v>568.58000000000004</v>
          </cell>
          <cell r="D100">
            <v>460.81</v>
          </cell>
          <cell r="E100">
            <v>62.77</v>
          </cell>
          <cell r="F100">
            <v>1013.3900000000001</v>
          </cell>
          <cell r="G100">
            <v>479.04</v>
          </cell>
          <cell r="H100">
            <v>517.66</v>
          </cell>
          <cell r="I100">
            <v>16.690000000000001</v>
          </cell>
          <cell r="J100">
            <v>965.79</v>
          </cell>
          <cell r="K100">
            <v>450.15</v>
          </cell>
          <cell r="L100">
            <v>500.62</v>
          </cell>
          <cell r="M100">
            <v>15.02</v>
          </cell>
          <cell r="N100">
            <v>748.29000000000008</v>
          </cell>
          <cell r="O100">
            <v>387.18</v>
          </cell>
          <cell r="P100">
            <v>345.54</v>
          </cell>
          <cell r="Q100">
            <v>15.57</v>
          </cell>
          <cell r="R100">
            <v>1339.19</v>
          </cell>
          <cell r="S100">
            <v>800.22</v>
          </cell>
          <cell r="T100">
            <v>480.03</v>
          </cell>
          <cell r="U100">
            <v>58.94</v>
          </cell>
          <cell r="V100">
            <v>1264.5300000000002</v>
          </cell>
          <cell r="W100">
            <v>707.45</v>
          </cell>
          <cell r="X100">
            <v>486.41</v>
          </cell>
          <cell r="Y100">
            <v>70.67</v>
          </cell>
          <cell r="Z100">
            <v>1105.2</v>
          </cell>
          <cell r="AA100">
            <v>636.58000000000004</v>
          </cell>
          <cell r="AB100">
            <v>436.01</v>
          </cell>
          <cell r="AC100">
            <v>32.61</v>
          </cell>
          <cell r="AD100">
            <v>1072.71</v>
          </cell>
          <cell r="AE100">
            <v>612.66999999999996</v>
          </cell>
          <cell r="AF100">
            <v>433.06</v>
          </cell>
          <cell r="AG100">
            <v>26.98</v>
          </cell>
          <cell r="AH100">
            <v>1611.33</v>
          </cell>
          <cell r="AI100">
            <v>868.43</v>
          </cell>
          <cell r="AJ100">
            <v>687.18</v>
          </cell>
          <cell r="AK100">
            <v>55.72</v>
          </cell>
          <cell r="AL100">
            <v>1301.3100000000002</v>
          </cell>
          <cell r="AM100">
            <v>671.34</v>
          </cell>
          <cell r="AN100">
            <v>591.52</v>
          </cell>
          <cell r="AO100">
            <v>38.450000000000003</v>
          </cell>
          <cell r="AP100">
            <v>1397.31</v>
          </cell>
          <cell r="AQ100">
            <v>754.49</v>
          </cell>
          <cell r="AR100">
            <v>609.47</v>
          </cell>
          <cell r="AS100">
            <v>33.35</v>
          </cell>
          <cell r="AT100">
            <v>1274.1600000000001</v>
          </cell>
          <cell r="AU100">
            <v>711.39</v>
          </cell>
          <cell r="AV100">
            <v>519.09</v>
          </cell>
          <cell r="AW100">
            <v>43.68</v>
          </cell>
          <cell r="AX100">
            <v>1101.53</v>
          </cell>
          <cell r="AY100">
            <v>640.09</v>
          </cell>
          <cell r="AZ100">
            <v>426.95</v>
          </cell>
          <cell r="BA100">
            <v>34.49</v>
          </cell>
          <cell r="BB100">
            <v>1468.0500000000002</v>
          </cell>
          <cell r="BC100">
            <v>851.9</v>
          </cell>
          <cell r="BD100">
            <v>577.46</v>
          </cell>
          <cell r="BE100">
            <v>38.69</v>
          </cell>
          <cell r="BF100">
            <v>1355.3600000000001</v>
          </cell>
          <cell r="BG100">
            <v>718.13</v>
          </cell>
          <cell r="BH100">
            <v>593.54</v>
          </cell>
          <cell r="BI100">
            <v>43.69</v>
          </cell>
          <cell r="BJ100">
            <v>1193.44</v>
          </cell>
          <cell r="BK100">
            <v>657.26</v>
          </cell>
          <cell r="BL100">
            <v>501.69</v>
          </cell>
          <cell r="BM100">
            <v>34.49</v>
          </cell>
          <cell r="BN100">
            <v>1588.4</v>
          </cell>
          <cell r="BO100">
            <v>875.13</v>
          </cell>
          <cell r="BP100">
            <v>674.59</v>
          </cell>
          <cell r="BQ100">
            <v>38.68</v>
          </cell>
          <cell r="BR100">
            <v>1192.17</v>
          </cell>
          <cell r="BS100">
            <v>770.17</v>
          </cell>
          <cell r="BT100">
            <v>422</v>
          </cell>
          <cell r="BU100">
            <v>0</v>
          </cell>
          <cell r="BV100">
            <v>623.06999999999994</v>
          </cell>
          <cell r="BW100">
            <v>355.95</v>
          </cell>
          <cell r="BX100">
            <v>267.12</v>
          </cell>
          <cell r="BY100">
            <v>0</v>
          </cell>
        </row>
        <row r="101">
          <cell r="A101">
            <v>41760</v>
          </cell>
          <cell r="B101">
            <v>1110.1599999999999</v>
          </cell>
          <cell r="C101">
            <v>580.5</v>
          </cell>
          <cell r="D101">
            <v>465.09</v>
          </cell>
          <cell r="E101">
            <v>64.569999999999993</v>
          </cell>
          <cell r="F101">
            <v>1029.28</v>
          </cell>
          <cell r="G101">
            <v>489.12</v>
          </cell>
          <cell r="H101">
            <v>522.99</v>
          </cell>
          <cell r="I101">
            <v>17.170000000000002</v>
          </cell>
          <cell r="J101">
            <v>981.05000000000007</v>
          </cell>
          <cell r="K101">
            <v>459.62</v>
          </cell>
          <cell r="L101">
            <v>505.98</v>
          </cell>
          <cell r="M101">
            <v>15.45</v>
          </cell>
          <cell r="N101">
            <v>760.81</v>
          </cell>
          <cell r="O101">
            <v>395.29</v>
          </cell>
          <cell r="P101">
            <v>349.51</v>
          </cell>
          <cell r="Q101">
            <v>16.010000000000002</v>
          </cell>
          <cell r="R101">
            <v>1362.17</v>
          </cell>
          <cell r="S101">
            <v>817.5</v>
          </cell>
          <cell r="T101">
            <v>484.04</v>
          </cell>
          <cell r="U101">
            <v>60.63</v>
          </cell>
          <cell r="V101">
            <v>1286.78</v>
          </cell>
          <cell r="W101">
            <v>722.72</v>
          </cell>
          <cell r="X101">
            <v>491.36</v>
          </cell>
          <cell r="Y101">
            <v>72.7</v>
          </cell>
          <cell r="Z101">
            <v>1124.1399999999999</v>
          </cell>
          <cell r="AA101">
            <v>650.35</v>
          </cell>
          <cell r="AB101">
            <v>440.25</v>
          </cell>
          <cell r="AC101">
            <v>33.54</v>
          </cell>
          <cell r="AD101">
            <v>1091.1400000000001</v>
          </cell>
          <cell r="AE101">
            <v>625.94000000000005</v>
          </cell>
          <cell r="AF101">
            <v>437.44</v>
          </cell>
          <cell r="AG101">
            <v>27.76</v>
          </cell>
          <cell r="AH101">
            <v>1637.64</v>
          </cell>
          <cell r="AI101">
            <v>887.19</v>
          </cell>
          <cell r="AJ101">
            <v>693.13</v>
          </cell>
          <cell r="AK101">
            <v>57.32</v>
          </cell>
          <cell r="AL101">
            <v>1322.45</v>
          </cell>
          <cell r="AM101">
            <v>685.81</v>
          </cell>
          <cell r="AN101">
            <v>597.09</v>
          </cell>
          <cell r="AO101">
            <v>39.549999999999997</v>
          </cell>
          <cell r="AP101">
            <v>1421.5</v>
          </cell>
          <cell r="AQ101">
            <v>770.76</v>
          </cell>
          <cell r="AR101">
            <v>616.42999999999995</v>
          </cell>
          <cell r="AS101">
            <v>34.31</v>
          </cell>
          <cell r="AT101">
            <v>1296.9500000000003</v>
          </cell>
          <cell r="AU101">
            <v>726.82</v>
          </cell>
          <cell r="AV101">
            <v>525.19000000000005</v>
          </cell>
          <cell r="AW101">
            <v>44.94</v>
          </cell>
          <cell r="AX101">
            <v>1121.02</v>
          </cell>
          <cell r="AY101">
            <v>653.91999999999996</v>
          </cell>
          <cell r="AZ101">
            <v>431.62</v>
          </cell>
          <cell r="BA101">
            <v>35.479999999999997</v>
          </cell>
          <cell r="BB101">
            <v>1493.9099999999999</v>
          </cell>
          <cell r="BC101">
            <v>870.3</v>
          </cell>
          <cell r="BD101">
            <v>583.80999999999995</v>
          </cell>
          <cell r="BE101">
            <v>39.799999999999997</v>
          </cell>
          <cell r="BF101">
            <v>1379.5</v>
          </cell>
          <cell r="BG101">
            <v>733.7</v>
          </cell>
          <cell r="BH101">
            <v>600.86</v>
          </cell>
          <cell r="BI101">
            <v>44.94</v>
          </cell>
          <cell r="BJ101">
            <v>1214.3900000000001</v>
          </cell>
          <cell r="BK101">
            <v>671.45</v>
          </cell>
          <cell r="BL101">
            <v>507.46</v>
          </cell>
          <cell r="BM101">
            <v>35.479999999999997</v>
          </cell>
          <cell r="BN101">
            <v>1616.03</v>
          </cell>
          <cell r="BO101">
            <v>894</v>
          </cell>
          <cell r="BP101">
            <v>682.24</v>
          </cell>
          <cell r="BQ101">
            <v>39.79</v>
          </cell>
          <cell r="BR101">
            <v>1213.28</v>
          </cell>
          <cell r="BS101">
            <v>786.99</v>
          </cell>
          <cell r="BT101">
            <v>426.29</v>
          </cell>
          <cell r="BU101">
            <v>0</v>
          </cell>
          <cell r="BV101">
            <v>634.15</v>
          </cell>
          <cell r="BW101">
            <v>363.64</v>
          </cell>
          <cell r="BX101">
            <v>270.51</v>
          </cell>
          <cell r="BY101">
            <v>0</v>
          </cell>
        </row>
        <row r="102">
          <cell r="A102">
            <v>41791</v>
          </cell>
          <cell r="B102">
            <v>1139.5200000000002</v>
          </cell>
          <cell r="C102">
            <v>604.69000000000005</v>
          </cell>
          <cell r="D102">
            <v>467.11</v>
          </cell>
          <cell r="E102">
            <v>67.72</v>
          </cell>
          <cell r="F102">
            <v>1052.56</v>
          </cell>
          <cell r="G102">
            <v>509.49</v>
          </cell>
          <cell r="H102">
            <v>525.05999999999995</v>
          </cell>
          <cell r="I102">
            <v>18.010000000000002</v>
          </cell>
          <cell r="J102">
            <v>1003.29</v>
          </cell>
          <cell r="K102">
            <v>478.76</v>
          </cell>
          <cell r="L102">
            <v>508.33</v>
          </cell>
          <cell r="M102">
            <v>16.2</v>
          </cell>
          <cell r="N102">
            <v>778.76</v>
          </cell>
          <cell r="O102">
            <v>411.77</v>
          </cell>
          <cell r="P102">
            <v>350.2</v>
          </cell>
          <cell r="Q102">
            <v>16.79</v>
          </cell>
          <cell r="R102">
            <v>1401.36</v>
          </cell>
          <cell r="S102">
            <v>851.33</v>
          </cell>
          <cell r="T102">
            <v>486.45</v>
          </cell>
          <cell r="U102">
            <v>63.58</v>
          </cell>
          <cell r="V102">
            <v>1323.01</v>
          </cell>
          <cell r="W102">
            <v>752.62</v>
          </cell>
          <cell r="X102">
            <v>494.15</v>
          </cell>
          <cell r="Y102">
            <v>76.239999999999995</v>
          </cell>
          <cell r="Z102">
            <v>1155.23</v>
          </cell>
          <cell r="AA102">
            <v>677.25</v>
          </cell>
          <cell r="AB102">
            <v>442.81</v>
          </cell>
          <cell r="AC102">
            <v>35.17</v>
          </cell>
          <cell r="AD102">
            <v>1121.02</v>
          </cell>
          <cell r="AE102">
            <v>651.82000000000005</v>
          </cell>
          <cell r="AF102">
            <v>440.09</v>
          </cell>
          <cell r="AG102">
            <v>29.11</v>
          </cell>
          <cell r="AH102">
            <v>1681.0599999999997</v>
          </cell>
          <cell r="AI102">
            <v>923.89</v>
          </cell>
          <cell r="AJ102">
            <v>697.06</v>
          </cell>
          <cell r="AK102">
            <v>60.11</v>
          </cell>
          <cell r="AL102">
            <v>1356.2900000000002</v>
          </cell>
          <cell r="AM102">
            <v>714.2</v>
          </cell>
          <cell r="AN102">
            <v>600.62</v>
          </cell>
          <cell r="AO102">
            <v>41.47</v>
          </cell>
          <cell r="AP102">
            <v>1459.28</v>
          </cell>
          <cell r="AQ102">
            <v>802.66</v>
          </cell>
          <cell r="AR102">
            <v>620.64</v>
          </cell>
          <cell r="AS102">
            <v>35.979999999999997</v>
          </cell>
          <cell r="AT102">
            <v>1332.5300000000002</v>
          </cell>
          <cell r="AU102">
            <v>756.86</v>
          </cell>
          <cell r="AV102">
            <v>528.54</v>
          </cell>
          <cell r="AW102">
            <v>47.13</v>
          </cell>
          <cell r="AX102">
            <v>1152.6200000000001</v>
          </cell>
          <cell r="AY102">
            <v>680.97</v>
          </cell>
          <cell r="AZ102">
            <v>434.44</v>
          </cell>
          <cell r="BA102">
            <v>37.21</v>
          </cell>
          <cell r="BB102">
            <v>1535.4099999999999</v>
          </cell>
          <cell r="BC102">
            <v>906.31</v>
          </cell>
          <cell r="BD102">
            <v>587.37</v>
          </cell>
          <cell r="BE102">
            <v>41.73</v>
          </cell>
          <cell r="BF102">
            <v>1415.5900000000001</v>
          </cell>
          <cell r="BG102">
            <v>764.02</v>
          </cell>
          <cell r="BH102">
            <v>604.44000000000005</v>
          </cell>
          <cell r="BI102">
            <v>47.13</v>
          </cell>
          <cell r="BJ102">
            <v>1246.8900000000001</v>
          </cell>
          <cell r="BK102">
            <v>699.23</v>
          </cell>
          <cell r="BL102">
            <v>510.45</v>
          </cell>
          <cell r="BM102">
            <v>37.21</v>
          </cell>
          <cell r="BN102">
            <v>1658.75</v>
          </cell>
          <cell r="BO102">
            <v>931</v>
          </cell>
          <cell r="BP102">
            <v>686.02</v>
          </cell>
          <cell r="BQ102">
            <v>41.73</v>
          </cell>
          <cell r="BR102">
            <v>1247.3499999999999</v>
          </cell>
          <cell r="BS102">
            <v>819.45</v>
          </cell>
          <cell r="BT102">
            <v>427.9</v>
          </cell>
          <cell r="BU102">
            <v>0</v>
          </cell>
          <cell r="BV102">
            <v>650.92000000000007</v>
          </cell>
          <cell r="BW102">
            <v>378.68</v>
          </cell>
          <cell r="BX102">
            <v>272.24</v>
          </cell>
          <cell r="BY102">
            <v>0</v>
          </cell>
        </row>
        <row r="103">
          <cell r="A103">
            <v>41821</v>
          </cell>
          <cell r="B103">
            <v>1145.8399999999999</v>
          </cell>
          <cell r="C103">
            <v>608.76</v>
          </cell>
          <cell r="D103">
            <v>469.36</v>
          </cell>
          <cell r="E103">
            <v>67.72</v>
          </cell>
          <cell r="F103">
            <v>1058.23</v>
          </cell>
          <cell r="G103">
            <v>512.87</v>
          </cell>
          <cell r="H103">
            <v>527.35</v>
          </cell>
          <cell r="I103">
            <v>18.010000000000002</v>
          </cell>
          <cell r="J103">
            <v>1008.6400000000001</v>
          </cell>
          <cell r="K103">
            <v>481.95</v>
          </cell>
          <cell r="L103">
            <v>510.49</v>
          </cell>
          <cell r="M103">
            <v>16.2</v>
          </cell>
          <cell r="N103">
            <v>783.8</v>
          </cell>
          <cell r="O103">
            <v>414.54</v>
          </cell>
          <cell r="P103">
            <v>352.47</v>
          </cell>
          <cell r="Q103">
            <v>16.79</v>
          </cell>
          <cell r="R103">
            <v>1409.85</v>
          </cell>
          <cell r="S103">
            <v>856.64</v>
          </cell>
          <cell r="T103">
            <v>489.63</v>
          </cell>
          <cell r="U103">
            <v>63.58</v>
          </cell>
          <cell r="V103">
            <v>1330.46</v>
          </cell>
          <cell r="W103">
            <v>757.33</v>
          </cell>
          <cell r="X103">
            <v>496.89</v>
          </cell>
          <cell r="Y103">
            <v>76.239999999999995</v>
          </cell>
          <cell r="Z103">
            <v>1161.9900000000002</v>
          </cell>
          <cell r="AA103">
            <v>681.46</v>
          </cell>
          <cell r="AB103">
            <v>445.36</v>
          </cell>
          <cell r="AC103">
            <v>35.17</v>
          </cell>
          <cell r="AD103">
            <v>1127.47</v>
          </cell>
          <cell r="AE103">
            <v>655.86</v>
          </cell>
          <cell r="AF103">
            <v>442.5</v>
          </cell>
          <cell r="AG103">
            <v>29.11</v>
          </cell>
          <cell r="AH103">
            <v>1691.57</v>
          </cell>
          <cell r="AI103">
            <v>929.66</v>
          </cell>
          <cell r="AJ103">
            <v>701.8</v>
          </cell>
          <cell r="AK103">
            <v>60.11</v>
          </cell>
          <cell r="AL103">
            <v>1364.76</v>
          </cell>
          <cell r="AM103">
            <v>718.68</v>
          </cell>
          <cell r="AN103">
            <v>604.61</v>
          </cell>
          <cell r="AO103">
            <v>41.47</v>
          </cell>
          <cell r="AP103">
            <v>1467.52</v>
          </cell>
          <cell r="AQ103">
            <v>807.7</v>
          </cell>
          <cell r="AR103">
            <v>623.84</v>
          </cell>
          <cell r="AS103">
            <v>35.979999999999997</v>
          </cell>
          <cell r="AT103">
            <v>1339.65</v>
          </cell>
          <cell r="AU103">
            <v>761.53</v>
          </cell>
          <cell r="AV103">
            <v>530.99</v>
          </cell>
          <cell r="AW103">
            <v>47.13</v>
          </cell>
          <cell r="AX103">
            <v>1159.22</v>
          </cell>
          <cell r="AY103">
            <v>685.22</v>
          </cell>
          <cell r="AZ103">
            <v>436.79</v>
          </cell>
          <cell r="BA103">
            <v>37.21</v>
          </cell>
          <cell r="BB103">
            <v>1544.23</v>
          </cell>
          <cell r="BC103">
            <v>911.97</v>
          </cell>
          <cell r="BD103">
            <v>590.53</v>
          </cell>
          <cell r="BE103">
            <v>41.73</v>
          </cell>
          <cell r="BF103">
            <v>1422.88</v>
          </cell>
          <cell r="BG103">
            <v>768.74</v>
          </cell>
          <cell r="BH103">
            <v>607.01</v>
          </cell>
          <cell r="BI103">
            <v>47.13</v>
          </cell>
          <cell r="BJ103">
            <v>1253.7800000000002</v>
          </cell>
          <cell r="BK103">
            <v>703.6</v>
          </cell>
          <cell r="BL103">
            <v>512.97</v>
          </cell>
          <cell r="BM103">
            <v>37.21</v>
          </cell>
          <cell r="BN103">
            <v>1668.02</v>
          </cell>
          <cell r="BO103">
            <v>936.84</v>
          </cell>
          <cell r="BP103">
            <v>689.45</v>
          </cell>
          <cell r="BQ103">
            <v>41.73</v>
          </cell>
          <cell r="BR103">
            <v>1255.9000000000001</v>
          </cell>
          <cell r="BS103">
            <v>824.42</v>
          </cell>
          <cell r="BT103">
            <v>431.48</v>
          </cell>
          <cell r="BU103">
            <v>0</v>
          </cell>
          <cell r="BV103">
            <v>655.48</v>
          </cell>
          <cell r="BW103">
            <v>381.05</v>
          </cell>
          <cell r="BX103">
            <v>274.43</v>
          </cell>
          <cell r="BY103">
            <v>0</v>
          </cell>
        </row>
        <row r="104">
          <cell r="A104">
            <v>41852</v>
          </cell>
          <cell r="B104">
            <v>1152.6799999999998</v>
          </cell>
          <cell r="C104">
            <v>612.66</v>
          </cell>
          <cell r="D104">
            <v>472.02</v>
          </cell>
          <cell r="E104">
            <v>68</v>
          </cell>
          <cell r="F104">
            <v>1063.7799999999997</v>
          </cell>
          <cell r="G104">
            <v>516.16</v>
          </cell>
          <cell r="H104">
            <v>529.54</v>
          </cell>
          <cell r="I104">
            <v>18.079999999999998</v>
          </cell>
          <cell r="J104">
            <v>1013.8</v>
          </cell>
          <cell r="K104">
            <v>485.03</v>
          </cell>
          <cell r="L104">
            <v>512.5</v>
          </cell>
          <cell r="M104">
            <v>16.27</v>
          </cell>
          <cell r="N104">
            <v>788.16</v>
          </cell>
          <cell r="O104">
            <v>417.21</v>
          </cell>
          <cell r="P104">
            <v>354.09</v>
          </cell>
          <cell r="Q104">
            <v>16.86</v>
          </cell>
          <cell r="R104">
            <v>1417.26</v>
          </cell>
          <cell r="S104">
            <v>862.05</v>
          </cell>
          <cell r="T104">
            <v>491.37</v>
          </cell>
          <cell r="U104">
            <v>63.84</v>
          </cell>
          <cell r="V104">
            <v>1336.71</v>
          </cell>
          <cell r="W104">
            <v>762.11</v>
          </cell>
          <cell r="X104">
            <v>498.04</v>
          </cell>
          <cell r="Y104">
            <v>76.56</v>
          </cell>
          <cell r="Z104">
            <v>1167.4599999999998</v>
          </cell>
          <cell r="AA104">
            <v>685.76</v>
          </cell>
          <cell r="AB104">
            <v>446.38</v>
          </cell>
          <cell r="AC104">
            <v>35.32</v>
          </cell>
          <cell r="AD104">
            <v>1132.6300000000001</v>
          </cell>
          <cell r="AE104">
            <v>660</v>
          </cell>
          <cell r="AF104">
            <v>443.4</v>
          </cell>
          <cell r="AG104">
            <v>29.23</v>
          </cell>
          <cell r="AH104">
            <v>1700.1699999999998</v>
          </cell>
          <cell r="AI104">
            <v>935.53</v>
          </cell>
          <cell r="AJ104">
            <v>704.28</v>
          </cell>
          <cell r="AK104">
            <v>60.36</v>
          </cell>
          <cell r="AL104">
            <v>1371.0900000000001</v>
          </cell>
          <cell r="AM104">
            <v>723.23</v>
          </cell>
          <cell r="AN104">
            <v>606.21</v>
          </cell>
          <cell r="AO104">
            <v>41.65</v>
          </cell>
          <cell r="AP104">
            <v>1474.44</v>
          </cell>
          <cell r="AQ104">
            <v>812.8</v>
          </cell>
          <cell r="AR104">
            <v>625.51</v>
          </cell>
          <cell r="AS104">
            <v>36.130000000000003</v>
          </cell>
          <cell r="AT104">
            <v>1345.6000000000001</v>
          </cell>
          <cell r="AU104">
            <v>766.33</v>
          </cell>
          <cell r="AV104">
            <v>531.95000000000005</v>
          </cell>
          <cell r="AW104">
            <v>47.32</v>
          </cell>
          <cell r="AX104">
            <v>1164.7299999999998</v>
          </cell>
          <cell r="AY104">
            <v>689.54</v>
          </cell>
          <cell r="AZ104">
            <v>437.83</v>
          </cell>
          <cell r="BA104">
            <v>37.36</v>
          </cell>
          <cell r="BB104">
            <v>1551.4600000000003</v>
          </cell>
          <cell r="BC104">
            <v>917.73</v>
          </cell>
          <cell r="BD104">
            <v>591.82000000000005</v>
          </cell>
          <cell r="BE104">
            <v>41.91</v>
          </cell>
          <cell r="BF104">
            <v>1429.01</v>
          </cell>
          <cell r="BG104">
            <v>773.59</v>
          </cell>
          <cell r="BH104">
            <v>608.09</v>
          </cell>
          <cell r="BI104">
            <v>47.33</v>
          </cell>
          <cell r="BJ104">
            <v>1259.6799999999998</v>
          </cell>
          <cell r="BK104">
            <v>708.05</v>
          </cell>
          <cell r="BL104">
            <v>514.27</v>
          </cell>
          <cell r="BM104">
            <v>37.36</v>
          </cell>
          <cell r="BN104">
            <v>1675.7</v>
          </cell>
          <cell r="BO104">
            <v>942.76</v>
          </cell>
          <cell r="BP104">
            <v>691.04</v>
          </cell>
          <cell r="BQ104">
            <v>41.9</v>
          </cell>
          <cell r="BR104">
            <v>1262.75</v>
          </cell>
          <cell r="BS104">
            <v>829.6</v>
          </cell>
          <cell r="BT104">
            <v>433.15</v>
          </cell>
          <cell r="BU104">
            <v>0</v>
          </cell>
          <cell r="BV104">
            <v>658.59999999999991</v>
          </cell>
          <cell r="BW104">
            <v>383.45</v>
          </cell>
          <cell r="BX104">
            <v>275.14999999999998</v>
          </cell>
          <cell r="BY104">
            <v>0</v>
          </cell>
        </row>
        <row r="105">
          <cell r="A105">
            <v>41883</v>
          </cell>
          <cell r="B105">
            <v>1153.6999999999998</v>
          </cell>
          <cell r="C105">
            <v>612.66</v>
          </cell>
          <cell r="D105">
            <v>472.2</v>
          </cell>
          <cell r="E105">
            <v>68.84</v>
          </cell>
          <cell r="F105">
            <v>1063.81</v>
          </cell>
          <cell r="G105">
            <v>516.16</v>
          </cell>
          <cell r="H105">
            <v>529.35</v>
          </cell>
          <cell r="I105">
            <v>18.3</v>
          </cell>
          <cell r="J105">
            <v>1013.62</v>
          </cell>
          <cell r="K105">
            <v>485.03</v>
          </cell>
          <cell r="L105">
            <v>512.12</v>
          </cell>
          <cell r="M105">
            <v>16.47</v>
          </cell>
          <cell r="N105">
            <v>788.54000000000008</v>
          </cell>
          <cell r="O105">
            <v>417.21</v>
          </cell>
          <cell r="P105">
            <v>354.26</v>
          </cell>
          <cell r="Q105">
            <v>17.07</v>
          </cell>
          <cell r="R105">
            <v>1418.23</v>
          </cell>
          <cell r="S105">
            <v>862.05</v>
          </cell>
          <cell r="T105">
            <v>491.54</v>
          </cell>
          <cell r="U105">
            <v>64.64</v>
          </cell>
          <cell r="V105">
            <v>1337.29</v>
          </cell>
          <cell r="W105">
            <v>762.11</v>
          </cell>
          <cell r="X105">
            <v>497.67</v>
          </cell>
          <cell r="Y105">
            <v>77.510000000000005</v>
          </cell>
          <cell r="Z105">
            <v>1167.54</v>
          </cell>
          <cell r="AA105">
            <v>685.76</v>
          </cell>
          <cell r="AB105">
            <v>446.02</v>
          </cell>
          <cell r="AC105">
            <v>35.76</v>
          </cell>
          <cell r="AD105">
            <v>1132.57</v>
          </cell>
          <cell r="AE105">
            <v>660</v>
          </cell>
          <cell r="AF105">
            <v>442.98</v>
          </cell>
          <cell r="AG105">
            <v>29.59</v>
          </cell>
          <cell r="AH105">
            <v>1701.0599999999997</v>
          </cell>
          <cell r="AI105">
            <v>935.53</v>
          </cell>
          <cell r="AJ105">
            <v>704.42</v>
          </cell>
          <cell r="AK105">
            <v>61.11</v>
          </cell>
          <cell r="AL105">
            <v>1371.13</v>
          </cell>
          <cell r="AM105">
            <v>723.23</v>
          </cell>
          <cell r="AN105">
            <v>605.74</v>
          </cell>
          <cell r="AO105">
            <v>42.16</v>
          </cell>
          <cell r="AP105">
            <v>1474.08</v>
          </cell>
          <cell r="AQ105">
            <v>812.8</v>
          </cell>
          <cell r="AR105">
            <v>624.70000000000005</v>
          </cell>
          <cell r="AS105">
            <v>36.58</v>
          </cell>
          <cell r="AT105">
            <v>1345.4800000000002</v>
          </cell>
          <cell r="AU105">
            <v>766.33</v>
          </cell>
          <cell r="AV105">
            <v>531.24</v>
          </cell>
          <cell r="AW105">
            <v>47.91</v>
          </cell>
          <cell r="AX105">
            <v>1164.5899999999999</v>
          </cell>
          <cell r="AY105">
            <v>689.54</v>
          </cell>
          <cell r="AZ105">
            <v>437.23</v>
          </cell>
          <cell r="BA105">
            <v>37.82</v>
          </cell>
          <cell r="BB105">
            <v>1551.2300000000002</v>
          </cell>
          <cell r="BC105">
            <v>917.73</v>
          </cell>
          <cell r="BD105">
            <v>591.07000000000005</v>
          </cell>
          <cell r="BE105">
            <v>42.43</v>
          </cell>
          <cell r="BF105">
            <v>1428.8300000000002</v>
          </cell>
          <cell r="BG105">
            <v>773.59</v>
          </cell>
          <cell r="BH105">
            <v>607.33000000000004</v>
          </cell>
          <cell r="BI105">
            <v>47.91</v>
          </cell>
          <cell r="BJ105">
            <v>1259.5899999999999</v>
          </cell>
          <cell r="BK105">
            <v>708.05</v>
          </cell>
          <cell r="BL105">
            <v>513.72</v>
          </cell>
          <cell r="BM105">
            <v>37.82</v>
          </cell>
          <cell r="BN105">
            <v>1675.5500000000002</v>
          </cell>
          <cell r="BO105">
            <v>942.76</v>
          </cell>
          <cell r="BP105">
            <v>690.37</v>
          </cell>
          <cell r="BQ105">
            <v>42.42</v>
          </cell>
          <cell r="BR105">
            <v>1263.17</v>
          </cell>
          <cell r="BS105">
            <v>829.6</v>
          </cell>
          <cell r="BT105">
            <v>433.57</v>
          </cell>
          <cell r="BU105">
            <v>0</v>
          </cell>
          <cell r="BV105">
            <v>658.3</v>
          </cell>
          <cell r="BW105">
            <v>383.45</v>
          </cell>
          <cell r="BX105">
            <v>274.85000000000002</v>
          </cell>
          <cell r="BY105">
            <v>0</v>
          </cell>
        </row>
        <row r="106">
          <cell r="A106">
            <v>41913</v>
          </cell>
          <cell r="B106">
            <v>1155.67</v>
          </cell>
          <cell r="C106">
            <v>613.94000000000005</v>
          </cell>
          <cell r="D106">
            <v>472.1</v>
          </cell>
          <cell r="E106">
            <v>69.63</v>
          </cell>
          <cell r="F106">
            <v>1064.79</v>
          </cell>
          <cell r="G106">
            <v>517.23</v>
          </cell>
          <cell r="H106">
            <v>529.04</v>
          </cell>
          <cell r="I106">
            <v>18.52</v>
          </cell>
          <cell r="J106">
            <v>1014.3100000000001</v>
          </cell>
          <cell r="K106">
            <v>486.04</v>
          </cell>
          <cell r="L106">
            <v>511.61</v>
          </cell>
          <cell r="M106">
            <v>16.66</v>
          </cell>
          <cell r="N106">
            <v>789.64</v>
          </cell>
          <cell r="O106">
            <v>418.07</v>
          </cell>
          <cell r="P106">
            <v>354.3</v>
          </cell>
          <cell r="Q106">
            <v>17.27</v>
          </cell>
          <cell r="R106">
            <v>1420.8400000000001</v>
          </cell>
          <cell r="S106">
            <v>863.85</v>
          </cell>
          <cell r="T106">
            <v>491.61</v>
          </cell>
          <cell r="U106">
            <v>65.38</v>
          </cell>
          <cell r="V106">
            <v>1339.44</v>
          </cell>
          <cell r="W106">
            <v>763.7</v>
          </cell>
          <cell r="X106">
            <v>497.34</v>
          </cell>
          <cell r="Y106">
            <v>78.400000000000006</v>
          </cell>
          <cell r="Z106">
            <v>1168.99</v>
          </cell>
          <cell r="AA106">
            <v>687.18</v>
          </cell>
          <cell r="AB106">
            <v>445.64</v>
          </cell>
          <cell r="AC106">
            <v>36.17</v>
          </cell>
          <cell r="AD106">
            <v>1133.9000000000001</v>
          </cell>
          <cell r="AE106">
            <v>661.37</v>
          </cell>
          <cell r="AF106">
            <v>442.6</v>
          </cell>
          <cell r="AG106">
            <v>29.93</v>
          </cell>
          <cell r="AH106">
            <v>1703.73</v>
          </cell>
          <cell r="AI106">
            <v>937.47</v>
          </cell>
          <cell r="AJ106">
            <v>704.45</v>
          </cell>
          <cell r="AK106">
            <v>61.81</v>
          </cell>
          <cell r="AL106">
            <v>1372.79</v>
          </cell>
          <cell r="AM106">
            <v>724.73</v>
          </cell>
          <cell r="AN106">
            <v>605.41</v>
          </cell>
          <cell r="AO106">
            <v>42.65</v>
          </cell>
          <cell r="AP106">
            <v>1475.78</v>
          </cell>
          <cell r="AQ106">
            <v>814.49</v>
          </cell>
          <cell r="AR106">
            <v>624.29</v>
          </cell>
          <cell r="AS106">
            <v>37</v>
          </cell>
          <cell r="AT106">
            <v>1346.88</v>
          </cell>
          <cell r="AU106">
            <v>767.92</v>
          </cell>
          <cell r="AV106">
            <v>530.5</v>
          </cell>
          <cell r="AW106">
            <v>48.46</v>
          </cell>
          <cell r="AX106">
            <v>1165.8599999999999</v>
          </cell>
          <cell r="AY106">
            <v>690.97</v>
          </cell>
          <cell r="AZ106">
            <v>436.63</v>
          </cell>
          <cell r="BA106">
            <v>38.26</v>
          </cell>
          <cell r="BB106">
            <v>1552.83</v>
          </cell>
          <cell r="BC106">
            <v>919.64</v>
          </cell>
          <cell r="BD106">
            <v>590.27</v>
          </cell>
          <cell r="BE106">
            <v>42.92</v>
          </cell>
          <cell r="BF106">
            <v>1430.28</v>
          </cell>
          <cell r="BG106">
            <v>775.19</v>
          </cell>
          <cell r="BH106">
            <v>606.62</v>
          </cell>
          <cell r="BI106">
            <v>48.47</v>
          </cell>
          <cell r="BJ106">
            <v>1260.93</v>
          </cell>
          <cell r="BK106">
            <v>709.52</v>
          </cell>
          <cell r="BL106">
            <v>513.15</v>
          </cell>
          <cell r="BM106">
            <v>38.26</v>
          </cell>
          <cell r="BN106">
            <v>1677.26</v>
          </cell>
          <cell r="BO106">
            <v>944.72</v>
          </cell>
          <cell r="BP106">
            <v>689.63</v>
          </cell>
          <cell r="BQ106">
            <v>42.91</v>
          </cell>
          <cell r="BR106">
            <v>1265.1200000000001</v>
          </cell>
          <cell r="BS106">
            <v>831.32</v>
          </cell>
          <cell r="BT106">
            <v>433.8</v>
          </cell>
          <cell r="BU106">
            <v>0</v>
          </cell>
          <cell r="BV106">
            <v>658.7</v>
          </cell>
          <cell r="BW106">
            <v>384.25</v>
          </cell>
          <cell r="BX106">
            <v>274.45</v>
          </cell>
          <cell r="BY106">
            <v>0</v>
          </cell>
        </row>
        <row r="107">
          <cell r="A107">
            <v>41944</v>
          </cell>
          <cell r="B107">
            <v>1155.8599999999999</v>
          </cell>
          <cell r="C107">
            <v>613.94000000000005</v>
          </cell>
          <cell r="D107">
            <v>472.29</v>
          </cell>
          <cell r="E107">
            <v>69.63</v>
          </cell>
          <cell r="F107">
            <v>1064.96</v>
          </cell>
          <cell r="G107">
            <v>517.23</v>
          </cell>
          <cell r="H107">
            <v>529.21</v>
          </cell>
          <cell r="I107">
            <v>18.52</v>
          </cell>
          <cell r="J107">
            <v>1014.47</v>
          </cell>
          <cell r="K107">
            <v>486.04</v>
          </cell>
          <cell r="L107">
            <v>511.77</v>
          </cell>
          <cell r="M107">
            <v>16.66</v>
          </cell>
          <cell r="N107">
            <v>789.73</v>
          </cell>
          <cell r="O107">
            <v>418.07</v>
          </cell>
          <cell r="P107">
            <v>354.39</v>
          </cell>
          <cell r="Q107">
            <v>17.27</v>
          </cell>
          <cell r="R107">
            <v>1421.12</v>
          </cell>
          <cell r="S107">
            <v>863.85</v>
          </cell>
          <cell r="T107">
            <v>491.89</v>
          </cell>
          <cell r="U107">
            <v>65.38</v>
          </cell>
          <cell r="V107">
            <v>1339.71</v>
          </cell>
          <cell r="W107">
            <v>763.7</v>
          </cell>
          <cell r="X107">
            <v>497.61</v>
          </cell>
          <cell r="Y107">
            <v>78.400000000000006</v>
          </cell>
          <cell r="Z107">
            <v>1169.24</v>
          </cell>
          <cell r="AA107">
            <v>687.18</v>
          </cell>
          <cell r="AB107">
            <v>445.89</v>
          </cell>
          <cell r="AC107">
            <v>36.17</v>
          </cell>
          <cell r="AD107">
            <v>1134.1500000000001</v>
          </cell>
          <cell r="AE107">
            <v>661.37</v>
          </cell>
          <cell r="AF107">
            <v>442.85</v>
          </cell>
          <cell r="AG107">
            <v>29.93</v>
          </cell>
          <cell r="AH107">
            <v>1704.37</v>
          </cell>
          <cell r="AI107">
            <v>937.47</v>
          </cell>
          <cell r="AJ107">
            <v>705.09</v>
          </cell>
          <cell r="AK107">
            <v>61.81</v>
          </cell>
          <cell r="AL107">
            <v>1373.23</v>
          </cell>
          <cell r="AM107">
            <v>724.73</v>
          </cell>
          <cell r="AN107">
            <v>605.85</v>
          </cell>
          <cell r="AO107">
            <v>42.65</v>
          </cell>
          <cell r="AP107">
            <v>1476.21</v>
          </cell>
          <cell r="AQ107">
            <v>814.49</v>
          </cell>
          <cell r="AR107">
            <v>624.72</v>
          </cell>
          <cell r="AS107">
            <v>37</v>
          </cell>
          <cell r="AT107">
            <v>1347.25</v>
          </cell>
          <cell r="AU107">
            <v>767.92</v>
          </cell>
          <cell r="AV107">
            <v>530.87</v>
          </cell>
          <cell r="AW107">
            <v>48.46</v>
          </cell>
          <cell r="AX107">
            <v>1166.0999999999999</v>
          </cell>
          <cell r="AY107">
            <v>690.97</v>
          </cell>
          <cell r="AZ107">
            <v>436.87</v>
          </cell>
          <cell r="BA107">
            <v>38.26</v>
          </cell>
          <cell r="BB107">
            <v>1553.14</v>
          </cell>
          <cell r="BC107">
            <v>919.64</v>
          </cell>
          <cell r="BD107">
            <v>590.58000000000004</v>
          </cell>
          <cell r="BE107">
            <v>42.92</v>
          </cell>
          <cell r="BF107">
            <v>1430.72</v>
          </cell>
          <cell r="BG107">
            <v>775.19</v>
          </cell>
          <cell r="BH107">
            <v>607.05999999999995</v>
          </cell>
          <cell r="BI107">
            <v>48.47</v>
          </cell>
          <cell r="BJ107">
            <v>1261.22</v>
          </cell>
          <cell r="BK107">
            <v>709.52</v>
          </cell>
          <cell r="BL107">
            <v>513.44000000000005</v>
          </cell>
          <cell r="BM107">
            <v>38.26</v>
          </cell>
          <cell r="BN107">
            <v>1677.63</v>
          </cell>
          <cell r="BO107">
            <v>944.72</v>
          </cell>
          <cell r="BP107">
            <v>690</v>
          </cell>
          <cell r="BQ107">
            <v>42.91</v>
          </cell>
          <cell r="BR107">
            <v>1265.21</v>
          </cell>
          <cell r="BS107">
            <v>831.32</v>
          </cell>
          <cell r="BT107">
            <v>433.89</v>
          </cell>
          <cell r="BU107">
            <v>0</v>
          </cell>
          <cell r="BV107">
            <v>658.8</v>
          </cell>
          <cell r="BW107">
            <v>384.25</v>
          </cell>
          <cell r="BX107">
            <v>274.55</v>
          </cell>
          <cell r="BY107">
            <v>0</v>
          </cell>
        </row>
        <row r="108">
          <cell r="A108">
            <v>41974</v>
          </cell>
          <cell r="B108">
            <v>1156.71</v>
          </cell>
          <cell r="C108">
            <v>613.94000000000005</v>
          </cell>
          <cell r="D108">
            <v>473.14</v>
          </cell>
          <cell r="E108">
            <v>69.63</v>
          </cell>
          <cell r="F108">
            <v>1065.3899999999999</v>
          </cell>
          <cell r="G108">
            <v>517.23</v>
          </cell>
          <cell r="H108">
            <v>529.64</v>
          </cell>
          <cell r="I108">
            <v>18.52</v>
          </cell>
          <cell r="J108">
            <v>1014.8000000000001</v>
          </cell>
          <cell r="K108">
            <v>486.04</v>
          </cell>
          <cell r="L108">
            <v>512.1</v>
          </cell>
          <cell r="M108">
            <v>16.66</v>
          </cell>
          <cell r="N108">
            <v>789.92000000000007</v>
          </cell>
          <cell r="O108">
            <v>418.07</v>
          </cell>
          <cell r="P108">
            <v>354.58000000000004</v>
          </cell>
          <cell r="Q108">
            <v>17.27</v>
          </cell>
          <cell r="R108">
            <v>1421.9299999999998</v>
          </cell>
          <cell r="S108">
            <v>863.85</v>
          </cell>
          <cell r="T108">
            <v>492.7</v>
          </cell>
          <cell r="U108">
            <v>65.38</v>
          </cell>
          <cell r="V108">
            <v>1340.14</v>
          </cell>
          <cell r="W108">
            <v>763.7</v>
          </cell>
          <cell r="X108">
            <v>498.03999999999996</v>
          </cell>
          <cell r="Y108">
            <v>78.400000000000006</v>
          </cell>
          <cell r="Z108">
            <v>1169.5899999999999</v>
          </cell>
          <cell r="AA108">
            <v>687.18</v>
          </cell>
          <cell r="AB108">
            <v>446.23</v>
          </cell>
          <cell r="AC108">
            <v>36.17</v>
          </cell>
          <cell r="AD108">
            <v>1134.49</v>
          </cell>
          <cell r="AE108">
            <v>661.37</v>
          </cell>
          <cell r="AF108">
            <v>443.19</v>
          </cell>
          <cell r="AG108">
            <v>29.93</v>
          </cell>
          <cell r="AH108">
            <v>1705.37</v>
          </cell>
          <cell r="AI108">
            <v>937.47</v>
          </cell>
          <cell r="AJ108">
            <v>706.08999999999992</v>
          </cell>
          <cell r="AK108">
            <v>61.81</v>
          </cell>
          <cell r="AL108">
            <v>1373.7400000000002</v>
          </cell>
          <cell r="AM108">
            <v>724.73</v>
          </cell>
          <cell r="AN108">
            <v>606.36</v>
          </cell>
          <cell r="AO108">
            <v>42.65</v>
          </cell>
          <cell r="AP108">
            <v>1476.79</v>
          </cell>
          <cell r="AQ108">
            <v>814.49</v>
          </cell>
          <cell r="AR108">
            <v>625.29999999999995</v>
          </cell>
          <cell r="AS108">
            <v>37</v>
          </cell>
          <cell r="AT108">
            <v>1347.62</v>
          </cell>
          <cell r="AU108">
            <v>767.92</v>
          </cell>
          <cell r="AV108">
            <v>531.2399999999999</v>
          </cell>
          <cell r="AW108">
            <v>48.46</v>
          </cell>
          <cell r="AX108">
            <v>1166.42</v>
          </cell>
          <cell r="AY108">
            <v>690.97</v>
          </cell>
          <cell r="AZ108">
            <v>437.19</v>
          </cell>
          <cell r="BA108">
            <v>38.26</v>
          </cell>
          <cell r="BB108">
            <v>1553.56</v>
          </cell>
          <cell r="BC108">
            <v>919.64</v>
          </cell>
          <cell r="BD108">
            <v>591</v>
          </cell>
          <cell r="BE108">
            <v>42.92</v>
          </cell>
          <cell r="BF108">
            <v>1431.2</v>
          </cell>
          <cell r="BG108">
            <v>775.19</v>
          </cell>
          <cell r="BH108">
            <v>607.54</v>
          </cell>
          <cell r="BI108">
            <v>48.47</v>
          </cell>
          <cell r="BJ108">
            <v>1261.7</v>
          </cell>
          <cell r="BK108">
            <v>709.52</v>
          </cell>
          <cell r="BL108">
            <v>513.91999999999996</v>
          </cell>
          <cell r="BM108">
            <v>38.26</v>
          </cell>
          <cell r="BN108">
            <v>1678.2500000000002</v>
          </cell>
          <cell r="BO108">
            <v>944.72</v>
          </cell>
          <cell r="BP108">
            <v>690.62</v>
          </cell>
          <cell r="BQ108">
            <v>42.91</v>
          </cell>
          <cell r="BR108">
            <v>1265.71</v>
          </cell>
          <cell r="BS108">
            <v>831.32</v>
          </cell>
          <cell r="BT108">
            <v>434.39</v>
          </cell>
          <cell r="BU108">
            <v>0</v>
          </cell>
          <cell r="BV108">
            <v>659.16000000000008</v>
          </cell>
          <cell r="BW108">
            <v>384.25</v>
          </cell>
          <cell r="BX108">
            <v>274.91000000000003</v>
          </cell>
          <cell r="BY108">
            <v>0</v>
          </cell>
        </row>
        <row r="109">
          <cell r="A109">
            <v>42005</v>
          </cell>
          <cell r="B109">
            <v>1160.92</v>
          </cell>
          <cell r="C109">
            <v>616.67999999999995</v>
          </cell>
          <cell r="D109">
            <v>474.08</v>
          </cell>
          <cell r="E109">
            <v>70.16</v>
          </cell>
          <cell r="F109">
            <v>1068.4100000000001</v>
          </cell>
          <cell r="G109">
            <v>519.54</v>
          </cell>
          <cell r="H109">
            <v>530.21</v>
          </cell>
          <cell r="I109">
            <v>18.66</v>
          </cell>
          <cell r="J109">
            <v>1017.5999999999999</v>
          </cell>
          <cell r="K109">
            <v>488.21</v>
          </cell>
          <cell r="L109">
            <v>512.6</v>
          </cell>
          <cell r="M109">
            <v>16.79</v>
          </cell>
          <cell r="N109">
            <v>792.53</v>
          </cell>
          <cell r="O109">
            <v>419.94</v>
          </cell>
          <cell r="P109">
            <v>355.19</v>
          </cell>
          <cell r="Q109">
            <v>17.399999999999999</v>
          </cell>
          <cell r="R109">
            <v>1427.29</v>
          </cell>
          <cell r="S109">
            <v>867.7</v>
          </cell>
          <cell r="T109">
            <v>493.71</v>
          </cell>
          <cell r="U109">
            <v>65.88</v>
          </cell>
          <cell r="V109">
            <v>1344.75</v>
          </cell>
          <cell r="W109">
            <v>767.11</v>
          </cell>
          <cell r="X109">
            <v>498.64</v>
          </cell>
          <cell r="Y109">
            <v>79</v>
          </cell>
          <cell r="Z109">
            <v>1173.4000000000001</v>
          </cell>
          <cell r="AA109">
            <v>690.25</v>
          </cell>
          <cell r="AB109">
            <v>446.69000000000005</v>
          </cell>
          <cell r="AC109">
            <v>36.450000000000003</v>
          </cell>
          <cell r="AD109">
            <v>1138.1500000000001</v>
          </cell>
          <cell r="AE109">
            <v>664.32</v>
          </cell>
          <cell r="AF109">
            <v>443.67</v>
          </cell>
          <cell r="AG109">
            <v>30.16</v>
          </cell>
          <cell r="AH109">
            <v>1711.03</v>
          </cell>
          <cell r="AI109">
            <v>941.66</v>
          </cell>
          <cell r="AJ109">
            <v>707.1</v>
          </cell>
          <cell r="AK109">
            <v>62.28</v>
          </cell>
          <cell r="AL109">
            <v>1377.8100000000002</v>
          </cell>
          <cell r="AM109">
            <v>727.96</v>
          </cell>
          <cell r="AN109">
            <v>606.88</v>
          </cell>
          <cell r="AO109">
            <v>42.97</v>
          </cell>
          <cell r="AP109">
            <v>1481.54</v>
          </cell>
          <cell r="AQ109">
            <v>818.12</v>
          </cell>
          <cell r="AR109">
            <v>626.13</v>
          </cell>
          <cell r="AS109">
            <v>37.28</v>
          </cell>
          <cell r="AT109">
            <v>1351.87</v>
          </cell>
          <cell r="AU109">
            <v>771.35</v>
          </cell>
          <cell r="AV109">
            <v>531.68999999999994</v>
          </cell>
          <cell r="AW109">
            <v>48.83</v>
          </cell>
          <cell r="AX109">
            <v>1170.1799999999998</v>
          </cell>
          <cell r="AY109">
            <v>694.06</v>
          </cell>
          <cell r="AZ109">
            <v>437.57</v>
          </cell>
          <cell r="BA109">
            <v>38.549999999999997</v>
          </cell>
          <cell r="BB109">
            <v>1558.49</v>
          </cell>
          <cell r="BC109">
            <v>923.74</v>
          </cell>
          <cell r="BD109">
            <v>591.51</v>
          </cell>
          <cell r="BE109">
            <v>43.24</v>
          </cell>
          <cell r="BF109">
            <v>1435.5499999999997</v>
          </cell>
          <cell r="BG109">
            <v>778.65</v>
          </cell>
          <cell r="BH109">
            <v>608.06999999999994</v>
          </cell>
          <cell r="BI109">
            <v>48.83</v>
          </cell>
          <cell r="BJ109">
            <v>1265.6299999999999</v>
          </cell>
          <cell r="BK109">
            <v>712.69</v>
          </cell>
          <cell r="BL109">
            <v>514.39</v>
          </cell>
          <cell r="BM109">
            <v>38.549999999999997</v>
          </cell>
          <cell r="BN109">
            <v>1683.41</v>
          </cell>
          <cell r="BO109">
            <v>948.93</v>
          </cell>
          <cell r="BP109">
            <v>691.24</v>
          </cell>
          <cell r="BQ109">
            <v>43.24</v>
          </cell>
          <cell r="BR109">
            <v>1270.6199999999999</v>
          </cell>
          <cell r="BS109">
            <v>835.03</v>
          </cell>
          <cell r="BT109">
            <v>435.59</v>
          </cell>
          <cell r="BU109">
            <v>0</v>
          </cell>
          <cell r="BV109">
            <v>661.42000000000007</v>
          </cell>
          <cell r="BW109">
            <v>385.96</v>
          </cell>
          <cell r="BX109">
            <v>275.46000000000004</v>
          </cell>
          <cell r="BY109">
            <v>0</v>
          </cell>
        </row>
        <row r="110">
          <cell r="A110">
            <v>42036</v>
          </cell>
          <cell r="B110">
            <v>1161.95</v>
          </cell>
          <cell r="C110">
            <v>616.67999999999995</v>
          </cell>
          <cell r="D110">
            <v>475.11</v>
          </cell>
          <cell r="E110">
            <v>70.16</v>
          </cell>
          <cell r="F110">
            <v>1069.5800000000002</v>
          </cell>
          <cell r="G110">
            <v>519.54</v>
          </cell>
          <cell r="H110">
            <v>531.38</v>
          </cell>
          <cell r="I110">
            <v>18.66</v>
          </cell>
          <cell r="J110">
            <v>1018.7</v>
          </cell>
          <cell r="K110">
            <v>488.21</v>
          </cell>
          <cell r="L110">
            <v>513.70000000000005</v>
          </cell>
          <cell r="M110">
            <v>16.79</v>
          </cell>
          <cell r="N110">
            <v>793.11</v>
          </cell>
          <cell r="O110">
            <v>419.94</v>
          </cell>
          <cell r="P110">
            <v>355.77</v>
          </cell>
          <cell r="Q110">
            <v>17.399999999999999</v>
          </cell>
          <cell r="R110">
            <v>1428.5</v>
          </cell>
          <cell r="S110">
            <v>867.7</v>
          </cell>
          <cell r="T110">
            <v>494.92</v>
          </cell>
          <cell r="U110">
            <v>65.88</v>
          </cell>
          <cell r="V110">
            <v>1346.02</v>
          </cell>
          <cell r="W110">
            <v>767.11</v>
          </cell>
          <cell r="X110">
            <v>499.91</v>
          </cell>
          <cell r="Y110">
            <v>79</v>
          </cell>
          <cell r="Z110">
            <v>1174.5899999999999</v>
          </cell>
          <cell r="AA110">
            <v>690.25</v>
          </cell>
          <cell r="AB110">
            <v>447.89</v>
          </cell>
          <cell r="AC110">
            <v>36.450000000000003</v>
          </cell>
          <cell r="AD110">
            <v>1139.3900000000001</v>
          </cell>
          <cell r="AE110">
            <v>664.32</v>
          </cell>
          <cell r="AF110">
            <v>444.91</v>
          </cell>
          <cell r="AG110">
            <v>30.16</v>
          </cell>
          <cell r="AH110">
            <v>1712.7</v>
          </cell>
          <cell r="AI110">
            <v>941.66</v>
          </cell>
          <cell r="AJ110">
            <v>708.76</v>
          </cell>
          <cell r="AK110">
            <v>62.28</v>
          </cell>
          <cell r="AL110">
            <v>1378.98</v>
          </cell>
          <cell r="AM110">
            <v>727.96</v>
          </cell>
          <cell r="AN110">
            <v>608.04999999999995</v>
          </cell>
          <cell r="AO110">
            <v>42.97</v>
          </cell>
          <cell r="AP110">
            <v>1483</v>
          </cell>
          <cell r="AQ110">
            <v>818.12</v>
          </cell>
          <cell r="AR110">
            <v>627.6</v>
          </cell>
          <cell r="AS110">
            <v>37.28</v>
          </cell>
          <cell r="AT110">
            <v>1353.37</v>
          </cell>
          <cell r="AU110">
            <v>771.35</v>
          </cell>
          <cell r="AV110">
            <v>533.19000000000005</v>
          </cell>
          <cell r="AW110">
            <v>48.83</v>
          </cell>
          <cell r="AX110">
            <v>1171.4399999999998</v>
          </cell>
          <cell r="AY110">
            <v>694.06</v>
          </cell>
          <cell r="AZ110">
            <v>438.83</v>
          </cell>
          <cell r="BA110">
            <v>38.549999999999997</v>
          </cell>
          <cell r="BB110">
            <v>1560.16</v>
          </cell>
          <cell r="BC110">
            <v>923.74</v>
          </cell>
          <cell r="BD110">
            <v>593.17999999999995</v>
          </cell>
          <cell r="BE110">
            <v>43.24</v>
          </cell>
          <cell r="BF110">
            <v>1437.05</v>
          </cell>
          <cell r="BG110">
            <v>778.65</v>
          </cell>
          <cell r="BH110">
            <v>609.57000000000005</v>
          </cell>
          <cell r="BI110">
            <v>48.83</v>
          </cell>
          <cell r="BJ110">
            <v>1266.9199999999998</v>
          </cell>
          <cell r="BK110">
            <v>712.69</v>
          </cell>
          <cell r="BL110">
            <v>515.67999999999995</v>
          </cell>
          <cell r="BM110">
            <v>38.549999999999997</v>
          </cell>
          <cell r="BN110">
            <v>1685.1</v>
          </cell>
          <cell r="BO110">
            <v>948.93</v>
          </cell>
          <cell r="BP110">
            <v>692.93</v>
          </cell>
          <cell r="BQ110">
            <v>43.24</v>
          </cell>
          <cell r="BR110">
            <v>1271.8399999999999</v>
          </cell>
          <cell r="BS110">
            <v>835.03</v>
          </cell>
          <cell r="BT110">
            <v>436.81</v>
          </cell>
          <cell r="BU110">
            <v>0</v>
          </cell>
          <cell r="BV110">
            <v>661.84999999999991</v>
          </cell>
          <cell r="BW110">
            <v>385.96</v>
          </cell>
          <cell r="BX110">
            <v>275.89</v>
          </cell>
          <cell r="BY110">
            <v>0</v>
          </cell>
        </row>
        <row r="111">
          <cell r="A111">
            <v>42064</v>
          </cell>
          <cell r="B111">
            <v>1162.75</v>
          </cell>
          <cell r="C111">
            <v>616.67999999999995</v>
          </cell>
          <cell r="D111">
            <v>475.91</v>
          </cell>
          <cell r="E111">
            <v>70.16</v>
          </cell>
          <cell r="F111">
            <v>1070.2900000000002</v>
          </cell>
          <cell r="G111">
            <v>519.54</v>
          </cell>
          <cell r="H111">
            <v>532.09</v>
          </cell>
          <cell r="I111">
            <v>18.66</v>
          </cell>
          <cell r="J111">
            <v>1019.3499999999999</v>
          </cell>
          <cell r="K111">
            <v>488.21</v>
          </cell>
          <cell r="L111">
            <v>514.35</v>
          </cell>
          <cell r="M111">
            <v>16.79</v>
          </cell>
          <cell r="N111">
            <v>793.66</v>
          </cell>
          <cell r="O111">
            <v>419.94</v>
          </cell>
          <cell r="P111">
            <v>356.32</v>
          </cell>
          <cell r="Q111">
            <v>17.399999999999999</v>
          </cell>
          <cell r="R111">
            <v>1429.48</v>
          </cell>
          <cell r="S111">
            <v>867.7</v>
          </cell>
          <cell r="T111">
            <v>495.9</v>
          </cell>
          <cell r="U111">
            <v>65.88</v>
          </cell>
          <cell r="V111">
            <v>1346.77</v>
          </cell>
          <cell r="W111">
            <v>767.11</v>
          </cell>
          <cell r="X111">
            <v>500.66</v>
          </cell>
          <cell r="Y111">
            <v>79</v>
          </cell>
          <cell r="Z111">
            <v>1175.25</v>
          </cell>
          <cell r="AA111">
            <v>690.25</v>
          </cell>
          <cell r="AB111">
            <v>448.55</v>
          </cell>
          <cell r="AC111">
            <v>36.450000000000003</v>
          </cell>
          <cell r="AD111">
            <v>1140.0000000000002</v>
          </cell>
          <cell r="AE111">
            <v>664.32</v>
          </cell>
          <cell r="AF111">
            <v>445.52</v>
          </cell>
          <cell r="AG111">
            <v>30.16</v>
          </cell>
          <cell r="AH111">
            <v>1713.77</v>
          </cell>
          <cell r="AI111">
            <v>941.66</v>
          </cell>
          <cell r="AJ111">
            <v>709.83</v>
          </cell>
          <cell r="AK111">
            <v>62.28</v>
          </cell>
          <cell r="AL111">
            <v>1379.82</v>
          </cell>
          <cell r="AM111">
            <v>727.96</v>
          </cell>
          <cell r="AN111">
            <v>608.89</v>
          </cell>
          <cell r="AO111">
            <v>42.97</v>
          </cell>
          <cell r="AP111">
            <v>1483.84</v>
          </cell>
          <cell r="AQ111">
            <v>818.12</v>
          </cell>
          <cell r="AR111">
            <v>628.44000000000005</v>
          </cell>
          <cell r="AS111">
            <v>37.28</v>
          </cell>
          <cell r="AT111">
            <v>1353.9699999999998</v>
          </cell>
          <cell r="AU111">
            <v>771.35</v>
          </cell>
          <cell r="AV111">
            <v>533.79</v>
          </cell>
          <cell r="AW111">
            <v>48.83</v>
          </cell>
          <cell r="AX111">
            <v>1172.01</v>
          </cell>
          <cell r="AY111">
            <v>694.06</v>
          </cell>
          <cell r="AZ111">
            <v>439.4</v>
          </cell>
          <cell r="BA111">
            <v>38.549999999999997</v>
          </cell>
          <cell r="BB111">
            <v>1560.96</v>
          </cell>
          <cell r="BC111">
            <v>923.74</v>
          </cell>
          <cell r="BD111">
            <v>593.98</v>
          </cell>
          <cell r="BE111">
            <v>43.24</v>
          </cell>
          <cell r="BF111">
            <v>1437.87</v>
          </cell>
          <cell r="BG111">
            <v>778.65</v>
          </cell>
          <cell r="BH111">
            <v>610.39</v>
          </cell>
          <cell r="BI111">
            <v>48.83</v>
          </cell>
          <cell r="BJ111">
            <v>1267.74</v>
          </cell>
          <cell r="BK111">
            <v>712.69</v>
          </cell>
          <cell r="BL111">
            <v>516.5</v>
          </cell>
          <cell r="BM111">
            <v>38.549999999999997</v>
          </cell>
          <cell r="BN111">
            <v>1686.22</v>
          </cell>
          <cell r="BO111">
            <v>948.93</v>
          </cell>
          <cell r="BP111">
            <v>694.05</v>
          </cell>
          <cell r="BQ111">
            <v>43.24</v>
          </cell>
          <cell r="BR111">
            <v>1272.6599999999999</v>
          </cell>
          <cell r="BS111">
            <v>835.03</v>
          </cell>
          <cell r="BT111">
            <v>437.63</v>
          </cell>
          <cell r="BU111">
            <v>0</v>
          </cell>
          <cell r="BV111">
            <v>662.2</v>
          </cell>
          <cell r="BW111">
            <v>385.96</v>
          </cell>
          <cell r="BX111">
            <v>276.24</v>
          </cell>
          <cell r="BY111">
            <v>0</v>
          </cell>
        </row>
        <row r="112">
          <cell r="A112">
            <v>42095</v>
          </cell>
          <cell r="B112">
            <v>1166.54</v>
          </cell>
          <cell r="C112">
            <v>616.67999999999995</v>
          </cell>
          <cell r="D112">
            <v>479.7</v>
          </cell>
          <cell r="E112">
            <v>70.16</v>
          </cell>
          <cell r="F112">
            <v>1074.25</v>
          </cell>
          <cell r="G112">
            <v>519.54</v>
          </cell>
          <cell r="H112">
            <v>536.04999999999995</v>
          </cell>
          <cell r="I112">
            <v>18.66</v>
          </cell>
          <cell r="J112">
            <v>1022.9099999999999</v>
          </cell>
          <cell r="K112">
            <v>488.21</v>
          </cell>
          <cell r="L112">
            <v>517.91</v>
          </cell>
          <cell r="M112">
            <v>16.79</v>
          </cell>
          <cell r="N112">
            <v>796.03</v>
          </cell>
          <cell r="O112">
            <v>419.94</v>
          </cell>
          <cell r="P112">
            <v>358.69</v>
          </cell>
          <cell r="Q112">
            <v>17.399999999999999</v>
          </cell>
          <cell r="R112">
            <v>1434.2600000000002</v>
          </cell>
          <cell r="S112">
            <v>867.7</v>
          </cell>
          <cell r="T112">
            <v>500.68</v>
          </cell>
          <cell r="U112">
            <v>65.88</v>
          </cell>
          <cell r="V112">
            <v>1350.94</v>
          </cell>
          <cell r="W112">
            <v>767.11</v>
          </cell>
          <cell r="X112">
            <v>504.83</v>
          </cell>
          <cell r="Y112">
            <v>79</v>
          </cell>
          <cell r="Z112">
            <v>1179.19</v>
          </cell>
          <cell r="AA112">
            <v>690.25</v>
          </cell>
          <cell r="AB112">
            <v>452.49</v>
          </cell>
          <cell r="AC112">
            <v>36.450000000000003</v>
          </cell>
          <cell r="AD112">
            <v>1143.8500000000001</v>
          </cell>
          <cell r="AE112">
            <v>664.32</v>
          </cell>
          <cell r="AF112">
            <v>449.37</v>
          </cell>
          <cell r="AG112">
            <v>30.16</v>
          </cell>
          <cell r="AH112">
            <v>1720.8799999999999</v>
          </cell>
          <cell r="AI112">
            <v>941.66</v>
          </cell>
          <cell r="AJ112">
            <v>716.94</v>
          </cell>
          <cell r="AK112">
            <v>62.28</v>
          </cell>
          <cell r="AL112">
            <v>1384.73</v>
          </cell>
          <cell r="AM112">
            <v>727.96</v>
          </cell>
          <cell r="AN112">
            <v>613.79999999999995</v>
          </cell>
          <cell r="AO112">
            <v>42.97</v>
          </cell>
          <cell r="AP112">
            <v>1488.1699999999998</v>
          </cell>
          <cell r="AQ112">
            <v>818.12</v>
          </cell>
          <cell r="AR112">
            <v>632.77</v>
          </cell>
          <cell r="AS112">
            <v>37.28</v>
          </cell>
          <cell r="AT112">
            <v>1358.2399999999998</v>
          </cell>
          <cell r="AU112">
            <v>771.35</v>
          </cell>
          <cell r="AV112">
            <v>538.05999999999995</v>
          </cell>
          <cell r="AW112">
            <v>48.83</v>
          </cell>
          <cell r="AX112">
            <v>1175.6299999999999</v>
          </cell>
          <cell r="AY112">
            <v>694.06</v>
          </cell>
          <cell r="AZ112">
            <v>443.02</v>
          </cell>
          <cell r="BA112">
            <v>38.549999999999997</v>
          </cell>
          <cell r="BB112">
            <v>1565.79</v>
          </cell>
          <cell r="BC112">
            <v>923.74</v>
          </cell>
          <cell r="BD112">
            <v>598.80999999999995</v>
          </cell>
          <cell r="BE112">
            <v>43.24</v>
          </cell>
          <cell r="BF112">
            <v>1442.17</v>
          </cell>
          <cell r="BG112">
            <v>778.65</v>
          </cell>
          <cell r="BH112">
            <v>614.69000000000005</v>
          </cell>
          <cell r="BI112">
            <v>48.83</v>
          </cell>
          <cell r="BJ112">
            <v>1271.48</v>
          </cell>
          <cell r="BK112">
            <v>712.69</v>
          </cell>
          <cell r="BL112">
            <v>520.24</v>
          </cell>
          <cell r="BM112">
            <v>38.549999999999997</v>
          </cell>
          <cell r="BN112">
            <v>1691.24</v>
          </cell>
          <cell r="BO112">
            <v>948.93</v>
          </cell>
          <cell r="BP112">
            <v>699.07</v>
          </cell>
          <cell r="BQ112">
            <v>43.24</v>
          </cell>
          <cell r="BR112">
            <v>1277.45</v>
          </cell>
          <cell r="BS112">
            <v>835.03</v>
          </cell>
          <cell r="BT112">
            <v>442.42</v>
          </cell>
          <cell r="BU112">
            <v>0</v>
          </cell>
          <cell r="BV112">
            <v>664.52</v>
          </cell>
          <cell r="BW112">
            <v>385.96</v>
          </cell>
          <cell r="BX112">
            <v>278.56</v>
          </cell>
          <cell r="BY112">
            <v>0</v>
          </cell>
        </row>
        <row r="113">
          <cell r="A113">
            <v>42125</v>
          </cell>
          <cell r="B113">
            <v>1190.8500000000001</v>
          </cell>
          <cell r="C113">
            <v>638.16</v>
          </cell>
          <cell r="D113">
            <v>480.49</v>
          </cell>
          <cell r="E113">
            <v>72.2</v>
          </cell>
          <cell r="F113">
            <v>1093.76</v>
          </cell>
          <cell r="G113">
            <v>537.64</v>
          </cell>
          <cell r="H113">
            <v>536.91999999999996</v>
          </cell>
          <cell r="I113">
            <v>19.2</v>
          </cell>
          <cell r="J113">
            <v>1041.18</v>
          </cell>
          <cell r="K113">
            <v>505.22</v>
          </cell>
          <cell r="L113">
            <v>518.69000000000005</v>
          </cell>
          <cell r="M113">
            <v>17.27</v>
          </cell>
          <cell r="N113">
            <v>811.11</v>
          </cell>
          <cell r="O113">
            <v>434.57</v>
          </cell>
          <cell r="P113">
            <v>358.64</v>
          </cell>
          <cell r="Q113">
            <v>17.899999999999999</v>
          </cell>
          <cell r="R113">
            <v>1467.97</v>
          </cell>
          <cell r="S113">
            <v>897.87</v>
          </cell>
          <cell r="T113">
            <v>502.31</v>
          </cell>
          <cell r="U113">
            <v>67.790000000000006</v>
          </cell>
          <cell r="V113">
            <v>1381.06</v>
          </cell>
          <cell r="W113">
            <v>793.78</v>
          </cell>
          <cell r="X113">
            <v>505.99</v>
          </cell>
          <cell r="Y113">
            <v>81.290000000000006</v>
          </cell>
          <cell r="Z113">
            <v>1205.27</v>
          </cell>
          <cell r="AA113">
            <v>714.25</v>
          </cell>
          <cell r="AB113">
            <v>453.52</v>
          </cell>
          <cell r="AC113">
            <v>37.5</v>
          </cell>
          <cell r="AD113">
            <v>1168.83</v>
          </cell>
          <cell r="AE113">
            <v>687.42</v>
          </cell>
          <cell r="AF113">
            <v>450.37</v>
          </cell>
          <cell r="AG113">
            <v>31.04</v>
          </cell>
          <cell r="AH113">
            <v>1757.06</v>
          </cell>
          <cell r="AI113">
            <v>974.4</v>
          </cell>
          <cell r="AJ113">
            <v>718.57</v>
          </cell>
          <cell r="AK113">
            <v>64.09</v>
          </cell>
          <cell r="AL113">
            <v>1412.6499999999999</v>
          </cell>
          <cell r="AM113">
            <v>753.28</v>
          </cell>
          <cell r="AN113">
            <v>615.15</v>
          </cell>
          <cell r="AO113">
            <v>44.22</v>
          </cell>
          <cell r="AP113">
            <v>1518.31</v>
          </cell>
          <cell r="AQ113">
            <v>846.58</v>
          </cell>
          <cell r="AR113">
            <v>633.37</v>
          </cell>
          <cell r="AS113">
            <v>38.36</v>
          </cell>
          <cell r="AT113">
            <v>1386.97</v>
          </cell>
          <cell r="AU113">
            <v>798.16</v>
          </cell>
          <cell r="AV113">
            <v>538.57000000000005</v>
          </cell>
          <cell r="AW113">
            <v>50.24</v>
          </cell>
          <cell r="AX113">
            <v>1201.3000000000002</v>
          </cell>
          <cell r="AY113">
            <v>718.19</v>
          </cell>
          <cell r="AZ113">
            <v>443.44</v>
          </cell>
          <cell r="BA113">
            <v>39.67</v>
          </cell>
          <cell r="BB113">
            <v>1599.72</v>
          </cell>
          <cell r="BC113">
            <v>955.86</v>
          </cell>
          <cell r="BD113">
            <v>599.36</v>
          </cell>
          <cell r="BE113">
            <v>44.5</v>
          </cell>
          <cell r="BF113">
            <v>1471.53</v>
          </cell>
          <cell r="BG113">
            <v>805.72</v>
          </cell>
          <cell r="BH113">
            <v>615.55999999999995</v>
          </cell>
          <cell r="BI113">
            <v>50.25</v>
          </cell>
          <cell r="BJ113">
            <v>1298.04</v>
          </cell>
          <cell r="BK113">
            <v>737.47</v>
          </cell>
          <cell r="BL113">
            <v>520.9</v>
          </cell>
          <cell r="BM113">
            <v>39.67</v>
          </cell>
          <cell r="BN113">
            <v>1726.41</v>
          </cell>
          <cell r="BO113">
            <v>981.93</v>
          </cell>
          <cell r="BP113">
            <v>699.99</v>
          </cell>
          <cell r="BQ113">
            <v>44.49</v>
          </cell>
          <cell r="BR113">
            <v>1307.92</v>
          </cell>
          <cell r="BS113">
            <v>864.05</v>
          </cell>
          <cell r="BT113">
            <v>443.87</v>
          </cell>
          <cell r="BU113">
            <v>0</v>
          </cell>
          <cell r="BV113">
            <v>677.73</v>
          </cell>
          <cell r="BW113">
            <v>399.38</v>
          </cell>
          <cell r="BX113">
            <v>278.35000000000002</v>
          </cell>
          <cell r="BY113">
            <v>0</v>
          </cell>
        </row>
        <row r="114">
          <cell r="A114">
            <v>42156</v>
          </cell>
          <cell r="B114">
            <v>1204.78</v>
          </cell>
          <cell r="C114">
            <v>650.78</v>
          </cell>
          <cell r="D114">
            <v>481.19</v>
          </cell>
          <cell r="E114">
            <v>72.81</v>
          </cell>
          <cell r="F114">
            <v>1104.99</v>
          </cell>
          <cell r="G114">
            <v>548.25</v>
          </cell>
          <cell r="H114">
            <v>537.38</v>
          </cell>
          <cell r="I114">
            <v>19.36</v>
          </cell>
          <cell r="J114">
            <v>1051.7800000000002</v>
          </cell>
          <cell r="K114">
            <v>515.19000000000005</v>
          </cell>
          <cell r="L114">
            <v>519.16999999999996</v>
          </cell>
          <cell r="M114">
            <v>17.420000000000002</v>
          </cell>
          <cell r="N114">
            <v>821.25</v>
          </cell>
          <cell r="O114">
            <v>443.17</v>
          </cell>
          <cell r="P114">
            <v>360.02</v>
          </cell>
          <cell r="Q114">
            <v>18.059999999999999</v>
          </cell>
          <cell r="R114">
            <v>1486.26</v>
          </cell>
          <cell r="S114">
            <v>915.44</v>
          </cell>
          <cell r="T114">
            <v>502.46</v>
          </cell>
          <cell r="U114">
            <v>68.36</v>
          </cell>
          <cell r="V114">
            <v>1397.64</v>
          </cell>
          <cell r="W114">
            <v>809.31</v>
          </cell>
          <cell r="X114">
            <v>506.36</v>
          </cell>
          <cell r="Y114">
            <v>81.97</v>
          </cell>
          <cell r="Z114">
            <v>1219.8999999999999</v>
          </cell>
          <cell r="AA114">
            <v>728.21</v>
          </cell>
          <cell r="AB114">
            <v>453.87</v>
          </cell>
          <cell r="AC114">
            <v>37.82</v>
          </cell>
          <cell r="AD114">
            <v>1182.82</v>
          </cell>
          <cell r="AE114">
            <v>700.85</v>
          </cell>
          <cell r="AF114">
            <v>450.67</v>
          </cell>
          <cell r="AG114">
            <v>31.3</v>
          </cell>
          <cell r="AH114">
            <v>1778.5900000000001</v>
          </cell>
          <cell r="AI114">
            <v>993.46</v>
          </cell>
          <cell r="AJ114">
            <v>720.5</v>
          </cell>
          <cell r="AK114">
            <v>64.63</v>
          </cell>
          <cell r="AL114">
            <v>1428.8799999999999</v>
          </cell>
          <cell r="AM114">
            <v>768.03</v>
          </cell>
          <cell r="AN114">
            <v>616.26</v>
          </cell>
          <cell r="AO114">
            <v>44.59</v>
          </cell>
          <cell r="AP114">
            <v>1536.0600000000002</v>
          </cell>
          <cell r="AQ114">
            <v>863.15</v>
          </cell>
          <cell r="AR114">
            <v>634.23</v>
          </cell>
          <cell r="AS114">
            <v>38.68</v>
          </cell>
          <cell r="AT114">
            <v>1404.0300000000002</v>
          </cell>
          <cell r="AU114">
            <v>813.75</v>
          </cell>
          <cell r="AV114">
            <v>539.61</v>
          </cell>
          <cell r="AW114">
            <v>50.67</v>
          </cell>
          <cell r="AX114">
            <v>1216.3499999999999</v>
          </cell>
          <cell r="AY114">
            <v>732.24</v>
          </cell>
          <cell r="AZ114">
            <v>444.11</v>
          </cell>
          <cell r="BA114">
            <v>40</v>
          </cell>
          <cell r="BB114">
            <v>1619.58</v>
          </cell>
          <cell r="BC114">
            <v>974.56</v>
          </cell>
          <cell r="BD114">
            <v>600.15</v>
          </cell>
          <cell r="BE114">
            <v>44.87</v>
          </cell>
          <cell r="BF114">
            <v>1488.7500000000002</v>
          </cell>
          <cell r="BG114">
            <v>821.46</v>
          </cell>
          <cell r="BH114">
            <v>616.61</v>
          </cell>
          <cell r="BI114">
            <v>50.68</v>
          </cell>
          <cell r="BJ114">
            <v>1313.48</v>
          </cell>
          <cell r="BK114">
            <v>751.9</v>
          </cell>
          <cell r="BL114">
            <v>521.58000000000004</v>
          </cell>
          <cell r="BM114">
            <v>40</v>
          </cell>
          <cell r="BN114">
            <v>1746.73</v>
          </cell>
          <cell r="BO114">
            <v>1001.15</v>
          </cell>
          <cell r="BP114">
            <v>700.71</v>
          </cell>
          <cell r="BQ114">
            <v>44.87</v>
          </cell>
          <cell r="BR114">
            <v>1324.51</v>
          </cell>
          <cell r="BS114">
            <v>880.88</v>
          </cell>
          <cell r="BT114">
            <v>443.63</v>
          </cell>
          <cell r="BU114">
            <v>0</v>
          </cell>
          <cell r="BV114">
            <v>686.65</v>
          </cell>
          <cell r="BW114">
            <v>407.2</v>
          </cell>
          <cell r="BX114">
            <v>279.45</v>
          </cell>
          <cell r="BY114">
            <v>0</v>
          </cell>
        </row>
        <row r="115">
          <cell r="A115">
            <v>42186</v>
          </cell>
          <cell r="B115">
            <v>1209.08</v>
          </cell>
          <cell r="C115">
            <v>653.66</v>
          </cell>
          <cell r="D115">
            <v>482.25</v>
          </cell>
          <cell r="E115">
            <v>73.17</v>
          </cell>
          <cell r="F115">
            <v>1108.3699999999999</v>
          </cell>
          <cell r="G115">
            <v>550.66</v>
          </cell>
          <cell r="H115">
            <v>538.25</v>
          </cell>
          <cell r="I115">
            <v>19.46</v>
          </cell>
          <cell r="J115">
            <v>1054.73</v>
          </cell>
          <cell r="K115">
            <v>517.46</v>
          </cell>
          <cell r="L115">
            <v>519.76</v>
          </cell>
          <cell r="M115">
            <v>17.510000000000002</v>
          </cell>
          <cell r="N115">
            <v>824.09</v>
          </cell>
          <cell r="O115">
            <v>445.13</v>
          </cell>
          <cell r="P115">
            <v>360.81</v>
          </cell>
          <cell r="Q115">
            <v>18.149999999999999</v>
          </cell>
          <cell r="R115">
            <v>1491.25</v>
          </cell>
          <cell r="S115">
            <v>919.4</v>
          </cell>
          <cell r="T115">
            <v>503.15</v>
          </cell>
          <cell r="U115">
            <v>68.7</v>
          </cell>
          <cell r="V115">
            <v>1401.6999999999998</v>
          </cell>
          <cell r="W115">
            <v>812.81</v>
          </cell>
          <cell r="X115">
            <v>506.51</v>
          </cell>
          <cell r="Y115">
            <v>82.38</v>
          </cell>
          <cell r="Z115">
            <v>1223.26</v>
          </cell>
          <cell r="AA115">
            <v>731.36</v>
          </cell>
          <cell r="AB115">
            <v>453.89</v>
          </cell>
          <cell r="AC115">
            <v>38.01</v>
          </cell>
          <cell r="AD115">
            <v>1186.02</v>
          </cell>
          <cell r="AE115">
            <v>703.87</v>
          </cell>
          <cell r="AF115">
            <v>450.7</v>
          </cell>
          <cell r="AG115">
            <v>31.45</v>
          </cell>
          <cell r="AH115">
            <v>1784.9</v>
          </cell>
          <cell r="AI115">
            <v>997.75</v>
          </cell>
          <cell r="AJ115">
            <v>722.2</v>
          </cell>
          <cell r="AK115">
            <v>64.95</v>
          </cell>
          <cell r="AL115">
            <v>1432.99</v>
          </cell>
          <cell r="AM115">
            <v>771.35</v>
          </cell>
          <cell r="AN115">
            <v>616.82000000000005</v>
          </cell>
          <cell r="AO115">
            <v>44.82</v>
          </cell>
          <cell r="AP115">
            <v>1539.8000000000002</v>
          </cell>
          <cell r="AQ115">
            <v>866.88</v>
          </cell>
          <cell r="AR115">
            <v>634.04</v>
          </cell>
          <cell r="AS115">
            <v>38.880000000000003</v>
          </cell>
          <cell r="AT115">
            <v>1407.5500000000002</v>
          </cell>
          <cell r="AU115">
            <v>817.26</v>
          </cell>
          <cell r="AV115">
            <v>539.37</v>
          </cell>
          <cell r="AW115">
            <v>50.92</v>
          </cell>
          <cell r="AX115">
            <v>1219.28</v>
          </cell>
          <cell r="AY115">
            <v>735.4</v>
          </cell>
          <cell r="AZ115">
            <v>443.68</v>
          </cell>
          <cell r="BA115">
            <v>40.200000000000003</v>
          </cell>
          <cell r="BB115">
            <v>1623.4699999999998</v>
          </cell>
          <cell r="BC115">
            <v>978.77</v>
          </cell>
          <cell r="BD115">
            <v>599.6</v>
          </cell>
          <cell r="BE115">
            <v>45.1</v>
          </cell>
          <cell r="BF115">
            <v>1492.5000000000002</v>
          </cell>
          <cell r="BG115">
            <v>825</v>
          </cell>
          <cell r="BH115">
            <v>616.57000000000005</v>
          </cell>
          <cell r="BI115">
            <v>50.93</v>
          </cell>
          <cell r="BJ115">
            <v>1316.69</v>
          </cell>
          <cell r="BK115">
            <v>755.15</v>
          </cell>
          <cell r="BL115">
            <v>521.34</v>
          </cell>
          <cell r="BM115">
            <v>40.200000000000003</v>
          </cell>
          <cell r="BN115">
            <v>1750.9599999999998</v>
          </cell>
          <cell r="BO115">
            <v>1005.48</v>
          </cell>
          <cell r="BP115">
            <v>700.39</v>
          </cell>
          <cell r="BQ115">
            <v>45.09</v>
          </cell>
          <cell r="BR115">
            <v>1329.26</v>
          </cell>
          <cell r="BS115">
            <v>884.65</v>
          </cell>
          <cell r="BT115">
            <v>444.61</v>
          </cell>
          <cell r="BU115">
            <v>0</v>
          </cell>
          <cell r="BV115">
            <v>688.56999999999994</v>
          </cell>
          <cell r="BW115">
            <v>408.96</v>
          </cell>
          <cell r="BX115">
            <v>279.61</v>
          </cell>
          <cell r="BY115">
            <v>0</v>
          </cell>
        </row>
        <row r="116">
          <cell r="A116">
            <v>42217</v>
          </cell>
          <cell r="B116">
            <v>1210.5899999999999</v>
          </cell>
          <cell r="C116">
            <v>653.66</v>
          </cell>
          <cell r="D116">
            <v>483.18</v>
          </cell>
          <cell r="E116">
            <v>73.75</v>
          </cell>
          <cell r="F116">
            <v>1109.1599999999999</v>
          </cell>
          <cell r="G116">
            <v>550.66</v>
          </cell>
          <cell r="H116">
            <v>538.89</v>
          </cell>
          <cell r="I116">
            <v>19.61</v>
          </cell>
          <cell r="J116">
            <v>1055.2000000000003</v>
          </cell>
          <cell r="K116">
            <v>517.46</v>
          </cell>
          <cell r="L116">
            <v>520.09</v>
          </cell>
          <cell r="M116">
            <v>17.649999999999999</v>
          </cell>
          <cell r="N116">
            <v>824.89</v>
          </cell>
          <cell r="O116">
            <v>445.13</v>
          </cell>
          <cell r="P116">
            <v>361.47</v>
          </cell>
          <cell r="Q116">
            <v>18.29</v>
          </cell>
          <cell r="R116">
            <v>1491.81</v>
          </cell>
          <cell r="S116">
            <v>919.4</v>
          </cell>
          <cell r="T116">
            <v>503.16</v>
          </cell>
          <cell r="U116">
            <v>69.25</v>
          </cell>
          <cell r="V116">
            <v>1401.6999999999998</v>
          </cell>
          <cell r="W116">
            <v>812.81</v>
          </cell>
          <cell r="X116">
            <v>505.85</v>
          </cell>
          <cell r="Y116">
            <v>83.04</v>
          </cell>
          <cell r="Z116">
            <v>1222.79</v>
          </cell>
          <cell r="AA116">
            <v>731.36</v>
          </cell>
          <cell r="AB116">
            <v>453.12</v>
          </cell>
          <cell r="AC116">
            <v>38.31</v>
          </cell>
          <cell r="AD116">
            <v>1185.49</v>
          </cell>
          <cell r="AE116">
            <v>703.87</v>
          </cell>
          <cell r="AF116">
            <v>449.92</v>
          </cell>
          <cell r="AG116">
            <v>31.7</v>
          </cell>
          <cell r="AH116">
            <v>1785.3700000000001</v>
          </cell>
          <cell r="AI116">
            <v>997.75</v>
          </cell>
          <cell r="AJ116">
            <v>722.15</v>
          </cell>
          <cell r="AK116">
            <v>65.47</v>
          </cell>
          <cell r="AL116">
            <v>1432.56</v>
          </cell>
          <cell r="AM116">
            <v>771.35</v>
          </cell>
          <cell r="AN116">
            <v>616.04</v>
          </cell>
          <cell r="AO116">
            <v>45.17</v>
          </cell>
          <cell r="AP116">
            <v>1538.38</v>
          </cell>
          <cell r="AQ116">
            <v>866.88</v>
          </cell>
          <cell r="AR116">
            <v>632.30999999999995</v>
          </cell>
          <cell r="AS116">
            <v>39.19</v>
          </cell>
          <cell r="AT116">
            <v>1406.67</v>
          </cell>
          <cell r="AU116">
            <v>817.26</v>
          </cell>
          <cell r="AV116">
            <v>538.08000000000004</v>
          </cell>
          <cell r="AW116">
            <v>51.33</v>
          </cell>
          <cell r="AX116">
            <v>1218.3699999999999</v>
          </cell>
          <cell r="AY116">
            <v>735.4</v>
          </cell>
          <cell r="AZ116">
            <v>442.45</v>
          </cell>
          <cell r="BA116">
            <v>40.520000000000003</v>
          </cell>
          <cell r="BB116">
            <v>1622.1299999999999</v>
          </cell>
          <cell r="BC116">
            <v>978.77</v>
          </cell>
          <cell r="BD116">
            <v>597.91</v>
          </cell>
          <cell r="BE116">
            <v>45.45</v>
          </cell>
          <cell r="BF116">
            <v>1491.6999999999998</v>
          </cell>
          <cell r="BG116">
            <v>825</v>
          </cell>
          <cell r="BH116">
            <v>615.37</v>
          </cell>
          <cell r="BI116">
            <v>51.33</v>
          </cell>
          <cell r="BJ116">
            <v>1315.83</v>
          </cell>
          <cell r="BK116">
            <v>755.15</v>
          </cell>
          <cell r="BL116">
            <v>520.16</v>
          </cell>
          <cell r="BM116">
            <v>40.520000000000003</v>
          </cell>
          <cell r="BN116">
            <v>1749.72</v>
          </cell>
          <cell r="BO116">
            <v>1005.48</v>
          </cell>
          <cell r="BP116">
            <v>698.79</v>
          </cell>
          <cell r="BQ116">
            <v>45.45</v>
          </cell>
          <cell r="BR116">
            <v>1330.1599999999999</v>
          </cell>
          <cell r="BS116">
            <v>884.65</v>
          </cell>
          <cell r="BT116">
            <v>445.51</v>
          </cell>
          <cell r="BU116">
            <v>0</v>
          </cell>
          <cell r="BV116">
            <v>688.4</v>
          </cell>
          <cell r="BW116">
            <v>408.96</v>
          </cell>
          <cell r="BX116">
            <v>279.44</v>
          </cell>
          <cell r="BY116">
            <v>0</v>
          </cell>
        </row>
        <row r="117">
          <cell r="A117">
            <v>42248</v>
          </cell>
          <cell r="B117">
            <v>1213.1399999999999</v>
          </cell>
          <cell r="C117">
            <v>654.14</v>
          </cell>
          <cell r="D117">
            <v>484.98</v>
          </cell>
          <cell r="E117">
            <v>74.02</v>
          </cell>
          <cell r="F117">
            <v>1110.9400000000003</v>
          </cell>
          <cell r="G117">
            <v>551.07000000000005</v>
          </cell>
          <cell r="H117">
            <v>540.19000000000005</v>
          </cell>
          <cell r="I117">
            <v>19.68</v>
          </cell>
          <cell r="J117">
            <v>1056.9000000000001</v>
          </cell>
          <cell r="K117">
            <v>517.84</v>
          </cell>
          <cell r="L117">
            <v>521.35</v>
          </cell>
          <cell r="M117">
            <v>17.71</v>
          </cell>
          <cell r="N117">
            <v>825.92</v>
          </cell>
          <cell r="O117">
            <v>445.45</v>
          </cell>
          <cell r="P117">
            <v>362.11</v>
          </cell>
          <cell r="Q117">
            <v>18.36</v>
          </cell>
          <cell r="R117">
            <v>1494.8400000000001</v>
          </cell>
          <cell r="S117">
            <v>920.07</v>
          </cell>
          <cell r="T117">
            <v>505.27</v>
          </cell>
          <cell r="U117">
            <v>69.5</v>
          </cell>
          <cell r="V117">
            <v>1404.25</v>
          </cell>
          <cell r="W117">
            <v>813.41</v>
          </cell>
          <cell r="X117">
            <v>507.51</v>
          </cell>
          <cell r="Y117">
            <v>83.33</v>
          </cell>
          <cell r="Z117">
            <v>1225.07</v>
          </cell>
          <cell r="AA117">
            <v>731.89</v>
          </cell>
          <cell r="AB117">
            <v>454.73</v>
          </cell>
          <cell r="AC117">
            <v>38.450000000000003</v>
          </cell>
          <cell r="AD117">
            <v>1187.6299999999999</v>
          </cell>
          <cell r="AE117">
            <v>704.39</v>
          </cell>
          <cell r="AF117">
            <v>451.42</v>
          </cell>
          <cell r="AG117">
            <v>31.82</v>
          </cell>
          <cell r="AH117">
            <v>1790.3500000000001</v>
          </cell>
          <cell r="AI117">
            <v>998.48</v>
          </cell>
          <cell r="AJ117">
            <v>726.17</v>
          </cell>
          <cell r="AK117">
            <v>65.7</v>
          </cell>
          <cell r="AL117">
            <v>1436.09</v>
          </cell>
          <cell r="AM117">
            <v>771.92</v>
          </cell>
          <cell r="AN117">
            <v>618.84</v>
          </cell>
          <cell r="AO117">
            <v>45.33</v>
          </cell>
          <cell r="AP117">
            <v>1541.1399999999999</v>
          </cell>
          <cell r="AQ117">
            <v>867.51</v>
          </cell>
          <cell r="AR117">
            <v>634.29999999999995</v>
          </cell>
          <cell r="AS117">
            <v>39.33</v>
          </cell>
          <cell r="AT117">
            <v>1409.1499999999999</v>
          </cell>
          <cell r="AU117">
            <v>817.86</v>
          </cell>
          <cell r="AV117">
            <v>539.78</v>
          </cell>
          <cell r="AW117">
            <v>51.51</v>
          </cell>
          <cell r="AX117">
            <v>1220.6000000000001</v>
          </cell>
          <cell r="AY117">
            <v>735.94</v>
          </cell>
          <cell r="AZ117">
            <v>443.99</v>
          </cell>
          <cell r="BA117">
            <v>40.67</v>
          </cell>
          <cell r="BB117">
            <v>1624.9699999999998</v>
          </cell>
          <cell r="BC117">
            <v>979.49</v>
          </cell>
          <cell r="BD117">
            <v>599.86</v>
          </cell>
          <cell r="BE117">
            <v>45.62</v>
          </cell>
          <cell r="BF117">
            <v>1494.33</v>
          </cell>
          <cell r="BG117">
            <v>825.6</v>
          </cell>
          <cell r="BH117">
            <v>617.21</v>
          </cell>
          <cell r="BI117">
            <v>51.52</v>
          </cell>
          <cell r="BJ117">
            <v>1318.21</v>
          </cell>
          <cell r="BK117">
            <v>755.7</v>
          </cell>
          <cell r="BL117">
            <v>521.84</v>
          </cell>
          <cell r="BM117">
            <v>40.67</v>
          </cell>
          <cell r="BN117">
            <v>1752.7499999999998</v>
          </cell>
          <cell r="BO117">
            <v>1006.22</v>
          </cell>
          <cell r="BP117">
            <v>700.92</v>
          </cell>
          <cell r="BQ117">
            <v>45.61</v>
          </cell>
          <cell r="BR117">
            <v>1331.79</v>
          </cell>
          <cell r="BS117">
            <v>885.3</v>
          </cell>
          <cell r="BT117">
            <v>446.49</v>
          </cell>
          <cell r="BU117">
            <v>0</v>
          </cell>
          <cell r="BV117">
            <v>689.98</v>
          </cell>
          <cell r="BW117">
            <v>409.26</v>
          </cell>
          <cell r="BX117">
            <v>280.72000000000003</v>
          </cell>
          <cell r="BY117">
            <v>0</v>
          </cell>
        </row>
        <row r="118">
          <cell r="A118">
            <v>42278</v>
          </cell>
          <cell r="B118">
            <v>1213.45</v>
          </cell>
          <cell r="C118">
            <v>654.14</v>
          </cell>
          <cell r="D118">
            <v>485.26</v>
          </cell>
          <cell r="E118">
            <v>74.05</v>
          </cell>
          <cell r="F118">
            <v>1111.0800000000002</v>
          </cell>
          <cell r="G118">
            <v>551.07000000000005</v>
          </cell>
          <cell r="H118">
            <v>540.32000000000005</v>
          </cell>
          <cell r="I118">
            <v>19.690000000000001</v>
          </cell>
          <cell r="J118">
            <v>1056.72</v>
          </cell>
          <cell r="K118">
            <v>517.84</v>
          </cell>
          <cell r="L118">
            <v>521.16</v>
          </cell>
          <cell r="M118">
            <v>17.72</v>
          </cell>
          <cell r="N118">
            <v>826.68</v>
          </cell>
          <cell r="O118">
            <v>445.45</v>
          </cell>
          <cell r="P118">
            <v>362.87</v>
          </cell>
          <cell r="Q118">
            <v>18.36</v>
          </cell>
          <cell r="R118">
            <v>1495.25</v>
          </cell>
          <cell r="S118">
            <v>920.07</v>
          </cell>
          <cell r="T118">
            <v>505.65</v>
          </cell>
          <cell r="U118">
            <v>69.53</v>
          </cell>
          <cell r="V118">
            <v>1404.1999999999998</v>
          </cell>
          <cell r="W118">
            <v>813.41</v>
          </cell>
          <cell r="X118">
            <v>507.42</v>
          </cell>
          <cell r="Y118">
            <v>83.37</v>
          </cell>
          <cell r="Z118">
            <v>1224.8499999999999</v>
          </cell>
          <cell r="AA118">
            <v>731.89</v>
          </cell>
          <cell r="AB118">
            <v>454.5</v>
          </cell>
          <cell r="AC118">
            <v>38.46</v>
          </cell>
          <cell r="AD118">
            <v>1187.4899999999998</v>
          </cell>
          <cell r="AE118">
            <v>704.39</v>
          </cell>
          <cell r="AF118">
            <v>451.27</v>
          </cell>
          <cell r="AG118">
            <v>31.83</v>
          </cell>
          <cell r="AH118">
            <v>1790.8000000000002</v>
          </cell>
          <cell r="AI118">
            <v>998.48</v>
          </cell>
          <cell r="AJ118">
            <v>726.59</v>
          </cell>
          <cell r="AK118">
            <v>65.73</v>
          </cell>
          <cell r="AL118">
            <v>1435.86</v>
          </cell>
          <cell r="AM118">
            <v>771.92</v>
          </cell>
          <cell r="AN118">
            <v>618.59</v>
          </cell>
          <cell r="AO118">
            <v>45.35</v>
          </cell>
          <cell r="AP118">
            <v>1540.81</v>
          </cell>
          <cell r="AQ118">
            <v>867.51</v>
          </cell>
          <cell r="AR118">
            <v>633.96</v>
          </cell>
          <cell r="AS118">
            <v>39.340000000000003</v>
          </cell>
          <cell r="AT118">
            <v>1408.6499999999999</v>
          </cell>
          <cell r="AU118">
            <v>817.86</v>
          </cell>
          <cell r="AV118">
            <v>539.26</v>
          </cell>
          <cell r="AW118">
            <v>51.53</v>
          </cell>
          <cell r="AX118">
            <v>1219.96</v>
          </cell>
          <cell r="AY118">
            <v>735.94</v>
          </cell>
          <cell r="AZ118">
            <v>443.33</v>
          </cell>
          <cell r="BA118">
            <v>40.69</v>
          </cell>
          <cell r="BB118">
            <v>1624.2300000000002</v>
          </cell>
          <cell r="BC118">
            <v>979.49</v>
          </cell>
          <cell r="BD118">
            <v>599.1</v>
          </cell>
          <cell r="BE118">
            <v>45.64</v>
          </cell>
          <cell r="BF118">
            <v>1493.87</v>
          </cell>
          <cell r="BG118">
            <v>825.6</v>
          </cell>
          <cell r="BH118">
            <v>616.73</v>
          </cell>
          <cell r="BI118">
            <v>51.54</v>
          </cell>
          <cell r="BJ118">
            <v>1317.64</v>
          </cell>
          <cell r="BK118">
            <v>755.7</v>
          </cell>
          <cell r="BL118">
            <v>521.25</v>
          </cell>
          <cell r="BM118">
            <v>40.69</v>
          </cell>
          <cell r="BN118">
            <v>1752.1000000000001</v>
          </cell>
          <cell r="BO118">
            <v>1006.22</v>
          </cell>
          <cell r="BP118">
            <v>700.25</v>
          </cell>
          <cell r="BQ118">
            <v>45.63</v>
          </cell>
          <cell r="BR118">
            <v>1332.57</v>
          </cell>
          <cell r="BS118">
            <v>885.3</v>
          </cell>
          <cell r="BT118">
            <v>447.27</v>
          </cell>
          <cell r="BU118">
            <v>0</v>
          </cell>
          <cell r="BV118">
            <v>689.73</v>
          </cell>
          <cell r="BW118">
            <v>409.26</v>
          </cell>
          <cell r="BX118">
            <v>280.47000000000003</v>
          </cell>
          <cell r="BY118">
            <v>0</v>
          </cell>
        </row>
        <row r="119">
          <cell r="A119">
            <v>42309</v>
          </cell>
          <cell r="B119">
            <v>1213.8</v>
          </cell>
          <cell r="C119">
            <v>654.14</v>
          </cell>
          <cell r="D119">
            <v>485.61</v>
          </cell>
          <cell r="E119">
            <v>74.05</v>
          </cell>
          <cell r="F119">
            <v>1111.25</v>
          </cell>
          <cell r="G119">
            <v>551.07000000000005</v>
          </cell>
          <cell r="H119">
            <v>540.49</v>
          </cell>
          <cell r="I119">
            <v>19.690000000000001</v>
          </cell>
          <cell r="J119">
            <v>1056.8800000000001</v>
          </cell>
          <cell r="K119">
            <v>517.84</v>
          </cell>
          <cell r="L119">
            <v>521.32000000000005</v>
          </cell>
          <cell r="M119">
            <v>17.72</v>
          </cell>
          <cell r="N119">
            <v>826.79000000000008</v>
          </cell>
          <cell r="O119">
            <v>445.45</v>
          </cell>
          <cell r="P119">
            <v>362.98</v>
          </cell>
          <cell r="Q119">
            <v>18.36</v>
          </cell>
          <cell r="R119">
            <v>1495.93</v>
          </cell>
          <cell r="S119">
            <v>920.07</v>
          </cell>
          <cell r="T119">
            <v>506.33</v>
          </cell>
          <cell r="U119">
            <v>69.53</v>
          </cell>
          <cell r="V119">
            <v>1404.58</v>
          </cell>
          <cell r="W119">
            <v>813.41</v>
          </cell>
          <cell r="X119">
            <v>507.8</v>
          </cell>
          <cell r="Y119">
            <v>83.37</v>
          </cell>
          <cell r="Z119">
            <v>1225.1199999999999</v>
          </cell>
          <cell r="AA119">
            <v>731.89</v>
          </cell>
          <cell r="AB119">
            <v>454.77</v>
          </cell>
          <cell r="AC119">
            <v>38.46</v>
          </cell>
          <cell r="AD119">
            <v>1187.8</v>
          </cell>
          <cell r="AE119">
            <v>704.39</v>
          </cell>
          <cell r="AF119">
            <v>451.58</v>
          </cell>
          <cell r="AG119">
            <v>31.83</v>
          </cell>
          <cell r="AH119">
            <v>1791.6399999999999</v>
          </cell>
          <cell r="AI119">
            <v>998.48</v>
          </cell>
          <cell r="AJ119">
            <v>727.43</v>
          </cell>
          <cell r="AK119">
            <v>65.73</v>
          </cell>
          <cell r="AL119">
            <v>1436.09</v>
          </cell>
          <cell r="AM119">
            <v>771.92</v>
          </cell>
          <cell r="AN119">
            <v>618.82000000000005</v>
          </cell>
          <cell r="AO119">
            <v>45.35</v>
          </cell>
          <cell r="AP119">
            <v>1540.62</v>
          </cell>
          <cell r="AQ119">
            <v>867.51</v>
          </cell>
          <cell r="AR119">
            <v>633.77</v>
          </cell>
          <cell r="AS119">
            <v>39.340000000000003</v>
          </cell>
          <cell r="AT119">
            <v>1408.8999999999999</v>
          </cell>
          <cell r="AU119">
            <v>817.86</v>
          </cell>
          <cell r="AV119">
            <v>539.51</v>
          </cell>
          <cell r="AW119">
            <v>51.53</v>
          </cell>
          <cell r="AX119">
            <v>1220.1600000000001</v>
          </cell>
          <cell r="AY119">
            <v>735.94</v>
          </cell>
          <cell r="AZ119">
            <v>443.53</v>
          </cell>
          <cell r="BA119">
            <v>40.69</v>
          </cell>
          <cell r="BB119">
            <v>1624.3200000000002</v>
          </cell>
          <cell r="BC119">
            <v>979.49</v>
          </cell>
          <cell r="BD119">
            <v>599.19000000000005</v>
          </cell>
          <cell r="BE119">
            <v>45.64</v>
          </cell>
          <cell r="BF119">
            <v>1494.21</v>
          </cell>
          <cell r="BG119">
            <v>825.6</v>
          </cell>
          <cell r="BH119">
            <v>617.07000000000005</v>
          </cell>
          <cell r="BI119">
            <v>51.54</v>
          </cell>
          <cell r="BJ119">
            <v>1317.92</v>
          </cell>
          <cell r="BK119">
            <v>755.7</v>
          </cell>
          <cell r="BL119">
            <v>521.53</v>
          </cell>
          <cell r="BM119">
            <v>40.69</v>
          </cell>
          <cell r="BN119">
            <v>1752.2800000000002</v>
          </cell>
          <cell r="BO119">
            <v>1006.22</v>
          </cell>
          <cell r="BP119">
            <v>700.43</v>
          </cell>
          <cell r="BQ119">
            <v>45.63</v>
          </cell>
          <cell r="BR119">
            <v>1334.24</v>
          </cell>
          <cell r="BS119">
            <v>885.3</v>
          </cell>
          <cell r="BT119">
            <v>448.94</v>
          </cell>
          <cell r="BU119">
            <v>0</v>
          </cell>
          <cell r="BV119">
            <v>690.41</v>
          </cell>
          <cell r="BW119">
            <v>409.26</v>
          </cell>
          <cell r="BX119">
            <v>281.14999999999998</v>
          </cell>
          <cell r="BY119">
            <v>0</v>
          </cell>
        </row>
        <row r="120">
          <cell r="A120">
            <v>42339</v>
          </cell>
          <cell r="B120">
            <v>1216.0999999999999</v>
          </cell>
          <cell r="C120">
            <v>654.14</v>
          </cell>
          <cell r="D120">
            <v>487.91</v>
          </cell>
          <cell r="E120">
            <v>74.05</v>
          </cell>
          <cell r="F120">
            <v>1113.6000000000001</v>
          </cell>
          <cell r="G120">
            <v>551.07000000000005</v>
          </cell>
          <cell r="H120">
            <v>542.84</v>
          </cell>
          <cell r="I120">
            <v>19.690000000000001</v>
          </cell>
          <cell r="J120">
            <v>1059.3500000000001</v>
          </cell>
          <cell r="K120">
            <v>517.84</v>
          </cell>
          <cell r="L120">
            <v>523.79</v>
          </cell>
          <cell r="M120">
            <v>17.72</v>
          </cell>
          <cell r="N120">
            <v>828.47</v>
          </cell>
          <cell r="O120">
            <v>445.45</v>
          </cell>
          <cell r="P120">
            <v>364.66</v>
          </cell>
          <cell r="Q120">
            <v>18.36</v>
          </cell>
          <cell r="R120">
            <v>1497.99</v>
          </cell>
          <cell r="S120">
            <v>920.07</v>
          </cell>
          <cell r="T120">
            <v>508.39</v>
          </cell>
          <cell r="U120">
            <v>69.53</v>
          </cell>
          <cell r="V120">
            <v>1406.96</v>
          </cell>
          <cell r="W120">
            <v>813.41</v>
          </cell>
          <cell r="X120">
            <v>510.18</v>
          </cell>
          <cell r="Y120">
            <v>83.37</v>
          </cell>
          <cell r="Z120">
            <v>1227.17</v>
          </cell>
          <cell r="AA120">
            <v>731.89</v>
          </cell>
          <cell r="AB120">
            <v>456.82</v>
          </cell>
          <cell r="AC120">
            <v>38.46</v>
          </cell>
          <cell r="AD120">
            <v>1189.96</v>
          </cell>
          <cell r="AE120">
            <v>704.39</v>
          </cell>
          <cell r="AF120">
            <v>453.74</v>
          </cell>
          <cell r="AG120">
            <v>31.83</v>
          </cell>
          <cell r="AH120">
            <v>1794.5500000000002</v>
          </cell>
          <cell r="AI120">
            <v>998.48</v>
          </cell>
          <cell r="AJ120">
            <v>730.34</v>
          </cell>
          <cell r="AK120">
            <v>65.73</v>
          </cell>
          <cell r="AL120">
            <v>1438.8799999999999</v>
          </cell>
          <cell r="AM120">
            <v>771.92</v>
          </cell>
          <cell r="AN120">
            <v>621.61</v>
          </cell>
          <cell r="AO120">
            <v>45.35</v>
          </cell>
          <cell r="AP120">
            <v>1542.61</v>
          </cell>
          <cell r="AQ120">
            <v>867.51</v>
          </cell>
          <cell r="AR120">
            <v>635.76</v>
          </cell>
          <cell r="AS120">
            <v>39.340000000000003</v>
          </cell>
          <cell r="AT120">
            <v>1411.6299999999999</v>
          </cell>
          <cell r="AU120">
            <v>817.86</v>
          </cell>
          <cell r="AV120">
            <v>542.24</v>
          </cell>
          <cell r="AW120">
            <v>51.53</v>
          </cell>
          <cell r="AX120">
            <v>1222.5300000000002</v>
          </cell>
          <cell r="AY120">
            <v>735.94</v>
          </cell>
          <cell r="AZ120">
            <v>445.9</v>
          </cell>
          <cell r="BA120">
            <v>40.69</v>
          </cell>
          <cell r="BB120">
            <v>1627.4</v>
          </cell>
          <cell r="BC120">
            <v>979.49</v>
          </cell>
          <cell r="BD120">
            <v>602.27</v>
          </cell>
          <cell r="BE120">
            <v>45.64</v>
          </cell>
          <cell r="BF120">
            <v>1497.31</v>
          </cell>
          <cell r="BG120">
            <v>825.6</v>
          </cell>
          <cell r="BH120">
            <v>620.16999999999996</v>
          </cell>
          <cell r="BI120">
            <v>51.54</v>
          </cell>
          <cell r="BJ120">
            <v>1320.88</v>
          </cell>
          <cell r="BK120">
            <v>755.7</v>
          </cell>
          <cell r="BL120">
            <v>524.49</v>
          </cell>
          <cell r="BM120">
            <v>40.69</v>
          </cell>
          <cell r="BN120">
            <v>1756.15</v>
          </cell>
          <cell r="BO120">
            <v>1006.22</v>
          </cell>
          <cell r="BP120">
            <v>704.3</v>
          </cell>
          <cell r="BQ120">
            <v>45.63</v>
          </cell>
          <cell r="BR120">
            <v>1335.6</v>
          </cell>
          <cell r="BS120">
            <v>885.3</v>
          </cell>
          <cell r="BT120">
            <v>450.3</v>
          </cell>
          <cell r="BU120">
            <v>0</v>
          </cell>
          <cell r="BV120">
            <v>691.61</v>
          </cell>
          <cell r="BW120">
            <v>409.26</v>
          </cell>
          <cell r="BX120">
            <v>282.35000000000002</v>
          </cell>
          <cell r="BY120">
            <v>0</v>
          </cell>
        </row>
        <row r="121">
          <cell r="A121">
            <v>42370</v>
          </cell>
          <cell r="B121">
            <v>1220.5899999999999</v>
          </cell>
          <cell r="C121">
            <v>657.53</v>
          </cell>
          <cell r="D121">
            <v>489.01</v>
          </cell>
          <cell r="E121">
            <v>74.05</v>
          </cell>
          <cell r="F121">
            <v>1117.71</v>
          </cell>
          <cell r="G121">
            <v>553.92999999999995</v>
          </cell>
          <cell r="H121">
            <v>544.09</v>
          </cell>
          <cell r="I121">
            <v>19.690000000000001</v>
          </cell>
          <cell r="J121">
            <v>1063.19</v>
          </cell>
          <cell r="K121">
            <v>520.53</v>
          </cell>
          <cell r="L121">
            <v>524.94000000000005</v>
          </cell>
          <cell r="M121">
            <v>17.72</v>
          </cell>
          <cell r="N121">
            <v>831.34</v>
          </cell>
          <cell r="O121">
            <v>447.76</v>
          </cell>
          <cell r="P121">
            <v>365.22</v>
          </cell>
          <cell r="Q121">
            <v>18.36</v>
          </cell>
          <cell r="R121">
            <v>1504.25</v>
          </cell>
          <cell r="S121">
            <v>924.84</v>
          </cell>
          <cell r="T121">
            <v>509.88</v>
          </cell>
          <cell r="U121">
            <v>69.53</v>
          </cell>
          <cell r="V121">
            <v>1412.4299999999998</v>
          </cell>
          <cell r="W121">
            <v>817.63</v>
          </cell>
          <cell r="X121">
            <v>511.43</v>
          </cell>
          <cell r="Y121">
            <v>83.37</v>
          </cell>
          <cell r="Z121">
            <v>1232.1400000000001</v>
          </cell>
          <cell r="AA121">
            <v>735.69</v>
          </cell>
          <cell r="AB121">
            <v>457.99</v>
          </cell>
          <cell r="AC121">
            <v>38.46</v>
          </cell>
          <cell r="AD121">
            <v>1194.75</v>
          </cell>
          <cell r="AE121">
            <v>708.04</v>
          </cell>
          <cell r="AF121">
            <v>454.88</v>
          </cell>
          <cell r="AG121">
            <v>31.83</v>
          </cell>
          <cell r="AH121">
            <v>1801.32</v>
          </cell>
          <cell r="AI121">
            <v>1003.66</v>
          </cell>
          <cell r="AJ121">
            <v>731.93</v>
          </cell>
          <cell r="AK121">
            <v>65.73</v>
          </cell>
          <cell r="AL121">
            <v>1444.11</v>
          </cell>
          <cell r="AM121">
            <v>775.92</v>
          </cell>
          <cell r="AN121">
            <v>622.84</v>
          </cell>
          <cell r="AO121">
            <v>45.35</v>
          </cell>
          <cell r="AP121">
            <v>1548.6599999999999</v>
          </cell>
          <cell r="AQ121">
            <v>872.02</v>
          </cell>
          <cell r="AR121">
            <v>637.29999999999995</v>
          </cell>
          <cell r="AS121">
            <v>39.340000000000003</v>
          </cell>
          <cell r="AT121">
            <v>1416.8500000000001</v>
          </cell>
          <cell r="AU121">
            <v>822.1</v>
          </cell>
          <cell r="AV121">
            <v>543.22</v>
          </cell>
          <cell r="AW121">
            <v>51.53</v>
          </cell>
          <cell r="AX121">
            <v>1227.3700000000001</v>
          </cell>
          <cell r="AY121">
            <v>739.76</v>
          </cell>
          <cell r="AZ121">
            <v>446.92</v>
          </cell>
          <cell r="BA121">
            <v>40.69</v>
          </cell>
          <cell r="BB121">
            <v>1633.8600000000001</v>
          </cell>
          <cell r="BC121">
            <v>984.57</v>
          </cell>
          <cell r="BD121">
            <v>603.65</v>
          </cell>
          <cell r="BE121">
            <v>45.64</v>
          </cell>
          <cell r="BF121">
            <v>1502.69</v>
          </cell>
          <cell r="BG121">
            <v>829.88</v>
          </cell>
          <cell r="BH121">
            <v>621.27</v>
          </cell>
          <cell r="BI121">
            <v>51.54</v>
          </cell>
          <cell r="BJ121">
            <v>1325.95</v>
          </cell>
          <cell r="BK121">
            <v>759.63</v>
          </cell>
          <cell r="BL121">
            <v>525.63</v>
          </cell>
          <cell r="BM121">
            <v>40.69</v>
          </cell>
          <cell r="BN121">
            <v>1762.8900000000003</v>
          </cell>
          <cell r="BO121">
            <v>1011.44</v>
          </cell>
          <cell r="BP121">
            <v>705.82</v>
          </cell>
          <cell r="BQ121">
            <v>45.63</v>
          </cell>
          <cell r="BR121">
            <v>1341.48</v>
          </cell>
          <cell r="BS121">
            <v>889.89</v>
          </cell>
          <cell r="BT121">
            <v>451.59</v>
          </cell>
          <cell r="BU121">
            <v>0</v>
          </cell>
          <cell r="BV121">
            <v>694.07999999999993</v>
          </cell>
          <cell r="BW121">
            <v>411.38</v>
          </cell>
          <cell r="BX121">
            <v>282.7</v>
          </cell>
          <cell r="BY121">
            <v>0</v>
          </cell>
        </row>
        <row r="122">
          <cell r="A122">
            <v>42401</v>
          </cell>
          <cell r="B122">
            <v>1221.1199999999999</v>
          </cell>
          <cell r="C122">
            <v>657.77</v>
          </cell>
          <cell r="D122">
            <v>489.3</v>
          </cell>
          <cell r="E122">
            <v>74.05</v>
          </cell>
          <cell r="F122">
            <v>1118.3499999999999</v>
          </cell>
          <cell r="G122">
            <v>554.13</v>
          </cell>
          <cell r="H122">
            <v>544.53</v>
          </cell>
          <cell r="I122">
            <v>19.690000000000001</v>
          </cell>
          <cell r="J122">
            <v>1063.78</v>
          </cell>
          <cell r="K122">
            <v>520.72</v>
          </cell>
          <cell r="L122">
            <v>525.34</v>
          </cell>
          <cell r="M122">
            <v>17.72</v>
          </cell>
          <cell r="N122">
            <v>831.75</v>
          </cell>
          <cell r="O122">
            <v>447.93</v>
          </cell>
          <cell r="P122">
            <v>365.46</v>
          </cell>
          <cell r="Q122">
            <v>18.36</v>
          </cell>
          <cell r="R122">
            <v>1504.83</v>
          </cell>
          <cell r="S122">
            <v>925.18</v>
          </cell>
          <cell r="T122">
            <v>510.12</v>
          </cell>
          <cell r="U122">
            <v>69.53</v>
          </cell>
          <cell r="V122">
            <v>1413.08</v>
          </cell>
          <cell r="W122">
            <v>817.93</v>
          </cell>
          <cell r="X122">
            <v>511.78</v>
          </cell>
          <cell r="Y122">
            <v>83.37</v>
          </cell>
          <cell r="Z122">
            <v>1232.7</v>
          </cell>
          <cell r="AA122">
            <v>735.96</v>
          </cell>
          <cell r="AB122">
            <v>458.28</v>
          </cell>
          <cell r="AC122">
            <v>38.46</v>
          </cell>
          <cell r="AD122">
            <v>1195.3499999999999</v>
          </cell>
          <cell r="AE122">
            <v>708.3</v>
          </cell>
          <cell r="AF122">
            <v>455.22</v>
          </cell>
          <cell r="AG122">
            <v>31.83</v>
          </cell>
          <cell r="AH122">
            <v>1802.49</v>
          </cell>
          <cell r="AI122">
            <v>1004.03</v>
          </cell>
          <cell r="AJ122">
            <v>732.73</v>
          </cell>
          <cell r="AK122">
            <v>65.73</v>
          </cell>
          <cell r="AL122">
            <v>1445.01</v>
          </cell>
          <cell r="AM122">
            <v>776.2</v>
          </cell>
          <cell r="AN122">
            <v>623.46</v>
          </cell>
          <cell r="AO122">
            <v>45.35</v>
          </cell>
          <cell r="AP122">
            <v>1549.22</v>
          </cell>
          <cell r="AQ122">
            <v>872.33</v>
          </cell>
          <cell r="AR122">
            <v>637.54999999999995</v>
          </cell>
          <cell r="AS122">
            <v>39.340000000000003</v>
          </cell>
          <cell r="AT122">
            <v>1417.55</v>
          </cell>
          <cell r="AU122">
            <v>822.4</v>
          </cell>
          <cell r="AV122">
            <v>543.62</v>
          </cell>
          <cell r="AW122">
            <v>51.53</v>
          </cell>
          <cell r="AX122">
            <v>1227.8400000000001</v>
          </cell>
          <cell r="AY122">
            <v>740.03</v>
          </cell>
          <cell r="AZ122">
            <v>447.12</v>
          </cell>
          <cell r="BA122">
            <v>40.69</v>
          </cell>
          <cell r="BB122">
            <v>1634.46</v>
          </cell>
          <cell r="BC122">
            <v>984.93</v>
          </cell>
          <cell r="BD122">
            <v>603.89</v>
          </cell>
          <cell r="BE122">
            <v>45.64</v>
          </cell>
          <cell r="BF122">
            <v>1503.42</v>
          </cell>
          <cell r="BG122">
            <v>830.19</v>
          </cell>
          <cell r="BH122">
            <v>621.69000000000005</v>
          </cell>
          <cell r="BI122">
            <v>51.54</v>
          </cell>
          <cell r="BJ122">
            <v>1326.48</v>
          </cell>
          <cell r="BK122">
            <v>759.9</v>
          </cell>
          <cell r="BL122">
            <v>525.89</v>
          </cell>
          <cell r="BM122">
            <v>40.69</v>
          </cell>
          <cell r="BN122">
            <v>1763.63</v>
          </cell>
          <cell r="BO122">
            <v>1011.81</v>
          </cell>
          <cell r="BP122">
            <v>706.19</v>
          </cell>
          <cell r="BQ122">
            <v>45.63</v>
          </cell>
          <cell r="BR122">
            <v>1342.27</v>
          </cell>
          <cell r="BS122">
            <v>890.22</v>
          </cell>
          <cell r="BT122">
            <v>452.05</v>
          </cell>
          <cell r="BU122">
            <v>0</v>
          </cell>
          <cell r="BV122">
            <v>694.49</v>
          </cell>
          <cell r="BW122">
            <v>411.53</v>
          </cell>
          <cell r="BX122">
            <v>282.95999999999998</v>
          </cell>
          <cell r="BY122">
            <v>0</v>
          </cell>
        </row>
        <row r="123">
          <cell r="A123">
            <v>42430</v>
          </cell>
          <cell r="B123">
            <v>1221.3499999999999</v>
          </cell>
          <cell r="C123">
            <v>657.77</v>
          </cell>
          <cell r="D123">
            <v>489.53</v>
          </cell>
          <cell r="E123">
            <v>74.05</v>
          </cell>
          <cell r="F123">
            <v>1118.77</v>
          </cell>
          <cell r="G123">
            <v>554.13</v>
          </cell>
          <cell r="H123">
            <v>544.95000000000005</v>
          </cell>
          <cell r="I123">
            <v>19.690000000000001</v>
          </cell>
          <cell r="J123">
            <v>1064</v>
          </cell>
          <cell r="K123">
            <v>520.72</v>
          </cell>
          <cell r="L123">
            <v>525.55999999999995</v>
          </cell>
          <cell r="M123">
            <v>17.72</v>
          </cell>
          <cell r="N123">
            <v>832.37</v>
          </cell>
          <cell r="O123">
            <v>447.93</v>
          </cell>
          <cell r="P123">
            <v>366.08</v>
          </cell>
          <cell r="Q123">
            <v>18.36</v>
          </cell>
          <cell r="R123">
            <v>1505.35</v>
          </cell>
          <cell r="S123">
            <v>925.18</v>
          </cell>
          <cell r="T123">
            <v>510.64</v>
          </cell>
          <cell r="U123">
            <v>69.53</v>
          </cell>
          <cell r="V123">
            <v>1413.3599999999997</v>
          </cell>
          <cell r="W123">
            <v>817.93</v>
          </cell>
          <cell r="X123">
            <v>512.05999999999995</v>
          </cell>
          <cell r="Y123">
            <v>83.37</v>
          </cell>
          <cell r="Z123">
            <v>1232.8600000000001</v>
          </cell>
          <cell r="AA123">
            <v>735.96</v>
          </cell>
          <cell r="AB123">
            <v>458.44</v>
          </cell>
          <cell r="AC123">
            <v>38.46</v>
          </cell>
          <cell r="AD123">
            <v>1195.55</v>
          </cell>
          <cell r="AE123">
            <v>708.3</v>
          </cell>
          <cell r="AF123">
            <v>455.42</v>
          </cell>
          <cell r="AG123">
            <v>31.83</v>
          </cell>
          <cell r="AH123">
            <v>1802.73</v>
          </cell>
          <cell r="AI123">
            <v>1004.03</v>
          </cell>
          <cell r="AJ123">
            <v>732.97</v>
          </cell>
          <cell r="AK123">
            <v>65.73</v>
          </cell>
          <cell r="AL123">
            <v>1445.07</v>
          </cell>
          <cell r="AM123">
            <v>776.2</v>
          </cell>
          <cell r="AN123">
            <v>623.52</v>
          </cell>
          <cell r="AO123">
            <v>45.35</v>
          </cell>
          <cell r="AP123">
            <v>1549.81</v>
          </cell>
          <cell r="AQ123">
            <v>872.33</v>
          </cell>
          <cell r="AR123">
            <v>638.14</v>
          </cell>
          <cell r="AS123">
            <v>39.340000000000003</v>
          </cell>
          <cell r="AT123">
            <v>1417.34</v>
          </cell>
          <cell r="AU123">
            <v>822.4</v>
          </cell>
          <cell r="AV123">
            <v>543.41</v>
          </cell>
          <cell r="AW123">
            <v>51.53</v>
          </cell>
          <cell r="AX123">
            <v>1227.5999999999999</v>
          </cell>
          <cell r="AY123">
            <v>740.03</v>
          </cell>
          <cell r="AZ123">
            <v>446.88</v>
          </cell>
          <cell r="BA123">
            <v>40.69</v>
          </cell>
          <cell r="BB123">
            <v>1634.3300000000002</v>
          </cell>
          <cell r="BC123">
            <v>984.93</v>
          </cell>
          <cell r="BD123">
            <v>603.76</v>
          </cell>
          <cell r="BE123">
            <v>45.64</v>
          </cell>
          <cell r="BF123">
            <v>1503.3000000000002</v>
          </cell>
          <cell r="BG123">
            <v>830.19</v>
          </cell>
          <cell r="BH123">
            <v>621.57000000000005</v>
          </cell>
          <cell r="BI123">
            <v>51.54</v>
          </cell>
          <cell r="BJ123">
            <v>1326.33</v>
          </cell>
          <cell r="BK123">
            <v>759.9</v>
          </cell>
          <cell r="BL123">
            <v>525.74</v>
          </cell>
          <cell r="BM123">
            <v>40.69</v>
          </cell>
          <cell r="BN123">
            <v>1763.65</v>
          </cell>
          <cell r="BO123">
            <v>1011.81</v>
          </cell>
          <cell r="BP123">
            <v>706.21</v>
          </cell>
          <cell r="BQ123">
            <v>45.63</v>
          </cell>
          <cell r="BR123">
            <v>1343.1</v>
          </cell>
          <cell r="BS123">
            <v>890.22</v>
          </cell>
          <cell r="BT123">
            <v>452.88</v>
          </cell>
          <cell r="BU123">
            <v>0</v>
          </cell>
          <cell r="BV123">
            <v>694.43</v>
          </cell>
          <cell r="BW123">
            <v>411.53</v>
          </cell>
          <cell r="BX123">
            <v>282.89999999999998</v>
          </cell>
          <cell r="BY123">
            <v>0</v>
          </cell>
        </row>
        <row r="124">
          <cell r="A124">
            <v>42461</v>
          </cell>
          <cell r="B124">
            <v>1223.07</v>
          </cell>
          <cell r="C124">
            <v>658.72</v>
          </cell>
          <cell r="D124">
            <v>490.3</v>
          </cell>
          <cell r="E124">
            <v>74.05</v>
          </cell>
          <cell r="F124">
            <v>1120.6599999999999</v>
          </cell>
          <cell r="G124">
            <v>554.92999999999995</v>
          </cell>
          <cell r="H124">
            <v>546.04</v>
          </cell>
          <cell r="I124">
            <v>19.690000000000001</v>
          </cell>
          <cell r="J124">
            <v>1065.8599999999999</v>
          </cell>
          <cell r="K124">
            <v>521.47</v>
          </cell>
          <cell r="L124">
            <v>526.66999999999996</v>
          </cell>
          <cell r="M124">
            <v>17.72</v>
          </cell>
          <cell r="N124">
            <v>833.98</v>
          </cell>
          <cell r="O124">
            <v>448.58</v>
          </cell>
          <cell r="P124">
            <v>367.04</v>
          </cell>
          <cell r="Q124">
            <v>18.36</v>
          </cell>
          <cell r="R124">
            <v>1506.93</v>
          </cell>
          <cell r="S124">
            <v>926.52</v>
          </cell>
          <cell r="T124">
            <v>510.88</v>
          </cell>
          <cell r="U124">
            <v>69.53</v>
          </cell>
          <cell r="V124">
            <v>1415.19</v>
          </cell>
          <cell r="W124">
            <v>819.11</v>
          </cell>
          <cell r="X124">
            <v>512.71</v>
          </cell>
          <cell r="Y124">
            <v>83.37</v>
          </cell>
          <cell r="Z124">
            <v>1234.3800000000001</v>
          </cell>
          <cell r="AA124">
            <v>737.02</v>
          </cell>
          <cell r="AB124">
            <v>458.9</v>
          </cell>
          <cell r="AC124">
            <v>38.46</v>
          </cell>
          <cell r="AD124">
            <v>1197.1300000000001</v>
          </cell>
          <cell r="AE124">
            <v>709.33</v>
          </cell>
          <cell r="AF124">
            <v>455.97</v>
          </cell>
          <cell r="AG124">
            <v>31.83</v>
          </cell>
          <cell r="AH124">
            <v>1804.81</v>
          </cell>
          <cell r="AI124">
            <v>1005.49</v>
          </cell>
          <cell r="AJ124">
            <v>733.59</v>
          </cell>
          <cell r="AK124">
            <v>65.73</v>
          </cell>
          <cell r="AL124">
            <v>1447.13</v>
          </cell>
          <cell r="AM124">
            <v>777.33</v>
          </cell>
          <cell r="AN124">
            <v>624.45000000000005</v>
          </cell>
          <cell r="AO124">
            <v>45.35</v>
          </cell>
          <cell r="AP124">
            <v>1552.51</v>
          </cell>
          <cell r="AQ124">
            <v>873.6</v>
          </cell>
          <cell r="AR124">
            <v>639.57000000000005</v>
          </cell>
          <cell r="AS124">
            <v>39.340000000000003</v>
          </cell>
          <cell r="AT124">
            <v>1419.21</v>
          </cell>
          <cell r="AU124">
            <v>823.59</v>
          </cell>
          <cell r="AV124">
            <v>544.09</v>
          </cell>
          <cell r="AW124">
            <v>51.53</v>
          </cell>
          <cell r="AX124">
            <v>1229.22</v>
          </cell>
          <cell r="AY124">
            <v>741.1</v>
          </cell>
          <cell r="AZ124">
            <v>447.43</v>
          </cell>
          <cell r="BA124">
            <v>40.69</v>
          </cell>
          <cell r="BB124">
            <v>1636.43</v>
          </cell>
          <cell r="BC124">
            <v>986.36</v>
          </cell>
          <cell r="BD124">
            <v>604.42999999999995</v>
          </cell>
          <cell r="BE124">
            <v>45.64</v>
          </cell>
          <cell r="BF124">
            <v>1505.3899999999999</v>
          </cell>
          <cell r="BG124">
            <v>831.39</v>
          </cell>
          <cell r="BH124">
            <v>622.46</v>
          </cell>
          <cell r="BI124">
            <v>51.54</v>
          </cell>
          <cell r="BJ124">
            <v>1328.25</v>
          </cell>
          <cell r="BK124">
            <v>761.01</v>
          </cell>
          <cell r="BL124">
            <v>526.54999999999995</v>
          </cell>
          <cell r="BM124">
            <v>40.69</v>
          </cell>
          <cell r="BN124">
            <v>1766.14</v>
          </cell>
          <cell r="BO124">
            <v>1013.28</v>
          </cell>
          <cell r="BP124">
            <v>707.23</v>
          </cell>
          <cell r="BQ124">
            <v>45.63</v>
          </cell>
          <cell r="BR124">
            <v>1343.92</v>
          </cell>
          <cell r="BS124">
            <v>891.51</v>
          </cell>
          <cell r="BT124">
            <v>452.41</v>
          </cell>
          <cell r="BU124">
            <v>0</v>
          </cell>
          <cell r="BV124">
            <v>694.85</v>
          </cell>
          <cell r="BW124">
            <v>412.13</v>
          </cell>
          <cell r="BX124">
            <v>282.72000000000003</v>
          </cell>
          <cell r="BY124">
            <v>0</v>
          </cell>
        </row>
        <row r="125">
          <cell r="A125">
            <v>42491</v>
          </cell>
          <cell r="B125">
            <v>1223.7</v>
          </cell>
          <cell r="C125">
            <v>658.72</v>
          </cell>
          <cell r="D125">
            <v>490.93</v>
          </cell>
          <cell r="E125">
            <v>74.05</v>
          </cell>
          <cell r="F125">
            <v>1121.51</v>
          </cell>
          <cell r="G125">
            <v>554.92999999999995</v>
          </cell>
          <cell r="H125">
            <v>546.89</v>
          </cell>
          <cell r="I125">
            <v>19.690000000000001</v>
          </cell>
          <cell r="J125">
            <v>1066.68</v>
          </cell>
          <cell r="K125">
            <v>521.47</v>
          </cell>
          <cell r="L125">
            <v>527.49</v>
          </cell>
          <cell r="M125">
            <v>17.72</v>
          </cell>
          <cell r="N125">
            <v>834.48</v>
          </cell>
          <cell r="O125">
            <v>448.58</v>
          </cell>
          <cell r="P125">
            <v>367.54</v>
          </cell>
          <cell r="Q125">
            <v>18.36</v>
          </cell>
          <cell r="R125">
            <v>1507.1899999999998</v>
          </cell>
          <cell r="S125">
            <v>926.52</v>
          </cell>
          <cell r="T125">
            <v>511.14</v>
          </cell>
          <cell r="U125">
            <v>69.53</v>
          </cell>
          <cell r="V125">
            <v>1415.5700000000002</v>
          </cell>
          <cell r="W125">
            <v>819.11</v>
          </cell>
          <cell r="X125">
            <v>513.09</v>
          </cell>
          <cell r="Y125">
            <v>83.37</v>
          </cell>
          <cell r="Z125">
            <v>1234.67</v>
          </cell>
          <cell r="AA125">
            <v>737.02</v>
          </cell>
          <cell r="AB125">
            <v>459.19</v>
          </cell>
          <cell r="AC125">
            <v>38.46</v>
          </cell>
          <cell r="AD125">
            <v>1197.47</v>
          </cell>
          <cell r="AE125">
            <v>709.33</v>
          </cell>
          <cell r="AF125">
            <v>456.31</v>
          </cell>
          <cell r="AG125">
            <v>31.83</v>
          </cell>
          <cell r="AH125">
            <v>1805.22</v>
          </cell>
          <cell r="AI125">
            <v>1005.49</v>
          </cell>
          <cell r="AJ125">
            <v>734</v>
          </cell>
          <cell r="AK125">
            <v>65.73</v>
          </cell>
          <cell r="AL125">
            <v>1447.6599999999999</v>
          </cell>
          <cell r="AM125">
            <v>777.33</v>
          </cell>
          <cell r="AN125">
            <v>624.98</v>
          </cell>
          <cell r="AO125">
            <v>45.35</v>
          </cell>
          <cell r="AP125">
            <v>1552.53</v>
          </cell>
          <cell r="AQ125">
            <v>873.6</v>
          </cell>
          <cell r="AR125">
            <v>639.59</v>
          </cell>
          <cell r="AS125">
            <v>39.340000000000003</v>
          </cell>
          <cell r="AT125">
            <v>1419.43</v>
          </cell>
          <cell r="AU125">
            <v>823.59</v>
          </cell>
          <cell r="AV125">
            <v>544.30999999999995</v>
          </cell>
          <cell r="AW125">
            <v>51.53</v>
          </cell>
          <cell r="AX125">
            <v>1229.4000000000001</v>
          </cell>
          <cell r="AY125">
            <v>741.1</v>
          </cell>
          <cell r="AZ125">
            <v>447.61</v>
          </cell>
          <cell r="BA125">
            <v>40.69</v>
          </cell>
          <cell r="BB125">
            <v>1636.66</v>
          </cell>
          <cell r="BC125">
            <v>986.36</v>
          </cell>
          <cell r="BD125">
            <v>604.66</v>
          </cell>
          <cell r="BE125">
            <v>45.64</v>
          </cell>
          <cell r="BF125">
            <v>1505.75</v>
          </cell>
          <cell r="BG125">
            <v>831.39</v>
          </cell>
          <cell r="BH125">
            <v>622.82000000000005</v>
          </cell>
          <cell r="BI125">
            <v>51.54</v>
          </cell>
          <cell r="BJ125">
            <v>1328.66</v>
          </cell>
          <cell r="BK125">
            <v>761.01</v>
          </cell>
          <cell r="BL125">
            <v>526.96</v>
          </cell>
          <cell r="BM125">
            <v>40.69</v>
          </cell>
          <cell r="BN125">
            <v>1766.64</v>
          </cell>
          <cell r="BO125">
            <v>1013.28</v>
          </cell>
          <cell r="BP125">
            <v>707.73</v>
          </cell>
          <cell r="BQ125">
            <v>45.63</v>
          </cell>
          <cell r="BR125">
            <v>1344.2</v>
          </cell>
          <cell r="BS125">
            <v>891.51</v>
          </cell>
          <cell r="BT125">
            <v>452.69</v>
          </cell>
          <cell r="BU125">
            <v>0</v>
          </cell>
          <cell r="BV125">
            <v>695.03</v>
          </cell>
          <cell r="BW125">
            <v>412.13</v>
          </cell>
          <cell r="BX125">
            <v>282.89999999999998</v>
          </cell>
          <cell r="BY125">
            <v>0</v>
          </cell>
        </row>
        <row r="126">
          <cell r="A126">
            <v>42522</v>
          </cell>
          <cell r="B126">
            <v>1262.47</v>
          </cell>
          <cell r="C126">
            <v>693.45</v>
          </cell>
          <cell r="D126">
            <v>491.55</v>
          </cell>
          <cell r="E126">
            <v>77.47</v>
          </cell>
          <cell r="F126">
            <v>1152.52</v>
          </cell>
          <cell r="G126">
            <v>584.24</v>
          </cell>
          <cell r="H126">
            <v>547.67999999999995</v>
          </cell>
          <cell r="I126">
            <v>20.6</v>
          </cell>
          <cell r="J126">
            <v>1095.67</v>
          </cell>
          <cell r="K126">
            <v>549.01</v>
          </cell>
          <cell r="L126">
            <v>528.12</v>
          </cell>
          <cell r="M126">
            <v>18.54</v>
          </cell>
          <cell r="N126">
            <v>859.34000000000015</v>
          </cell>
          <cell r="O126">
            <v>472.22</v>
          </cell>
          <cell r="P126">
            <v>367.91</v>
          </cell>
          <cell r="Q126">
            <v>19.21</v>
          </cell>
          <cell r="R126">
            <v>1560.95</v>
          </cell>
          <cell r="S126">
            <v>975.95</v>
          </cell>
          <cell r="T126">
            <v>512.26</v>
          </cell>
          <cell r="U126">
            <v>72.739999999999995</v>
          </cell>
          <cell r="V126">
            <v>1463.97</v>
          </cell>
          <cell r="W126">
            <v>862.8</v>
          </cell>
          <cell r="X126">
            <v>513.95000000000005</v>
          </cell>
          <cell r="Y126">
            <v>87.22</v>
          </cell>
          <cell r="Z126">
            <v>1276.68</v>
          </cell>
          <cell r="AA126">
            <v>776.37</v>
          </cell>
          <cell r="AB126">
            <v>460.07</v>
          </cell>
          <cell r="AC126">
            <v>40.24</v>
          </cell>
          <cell r="AD126">
            <v>1237.6699999999998</v>
          </cell>
          <cell r="AE126">
            <v>747.22</v>
          </cell>
          <cell r="AF126">
            <v>457.15</v>
          </cell>
          <cell r="AG126">
            <v>33.299999999999997</v>
          </cell>
          <cell r="AH126">
            <v>1862.83</v>
          </cell>
          <cell r="AI126">
            <v>1059.1400000000001</v>
          </cell>
          <cell r="AJ126">
            <v>734.92</v>
          </cell>
          <cell r="AK126">
            <v>68.77</v>
          </cell>
          <cell r="AL126">
            <v>1491.95</v>
          </cell>
          <cell r="AM126">
            <v>818.77</v>
          </cell>
          <cell r="AN126">
            <v>625.73</v>
          </cell>
          <cell r="AO126">
            <v>47.45</v>
          </cell>
          <cell r="AP126">
            <v>1602.19</v>
          </cell>
          <cell r="AQ126">
            <v>920.18</v>
          </cell>
          <cell r="AR126">
            <v>640.85</v>
          </cell>
          <cell r="AS126">
            <v>41.16</v>
          </cell>
          <cell r="AT126">
            <v>1466.43</v>
          </cell>
          <cell r="AU126">
            <v>867.61</v>
          </cell>
          <cell r="AV126">
            <v>544.9</v>
          </cell>
          <cell r="AW126">
            <v>53.92</v>
          </cell>
          <cell r="AX126">
            <v>1271.45</v>
          </cell>
          <cell r="AY126">
            <v>780.65</v>
          </cell>
          <cell r="AZ126">
            <v>448.23</v>
          </cell>
          <cell r="BA126">
            <v>42.57</v>
          </cell>
          <cell r="BB126">
            <v>1692.4099999999999</v>
          </cell>
          <cell r="BC126">
            <v>1038.98</v>
          </cell>
          <cell r="BD126">
            <v>605.67999999999995</v>
          </cell>
          <cell r="BE126">
            <v>47.75</v>
          </cell>
          <cell r="BF126">
            <v>1553.0900000000001</v>
          </cell>
          <cell r="BG126">
            <v>875.82</v>
          </cell>
          <cell r="BH126">
            <v>623.35</v>
          </cell>
          <cell r="BI126">
            <v>53.92</v>
          </cell>
          <cell r="BJ126">
            <v>1371.72</v>
          </cell>
          <cell r="BK126">
            <v>801.6</v>
          </cell>
          <cell r="BL126">
            <v>527.54999999999995</v>
          </cell>
          <cell r="BM126">
            <v>42.57</v>
          </cell>
          <cell r="BN126">
            <v>1823.76</v>
          </cell>
          <cell r="BO126">
            <v>1067.31</v>
          </cell>
          <cell r="BP126">
            <v>708.71</v>
          </cell>
          <cell r="BQ126">
            <v>47.74</v>
          </cell>
          <cell r="BR126">
            <v>1392.94</v>
          </cell>
          <cell r="BS126">
            <v>939.29</v>
          </cell>
          <cell r="BT126">
            <v>453.65</v>
          </cell>
          <cell r="BU126">
            <v>0</v>
          </cell>
          <cell r="BV126">
            <v>717.21</v>
          </cell>
          <cell r="BW126">
            <v>434.12</v>
          </cell>
          <cell r="BX126">
            <v>283.08999999999997</v>
          </cell>
          <cell r="BY126">
            <v>0</v>
          </cell>
        </row>
        <row r="127">
          <cell r="A127">
            <v>42552</v>
          </cell>
          <cell r="B127">
            <v>1276.76</v>
          </cell>
          <cell r="C127">
            <v>706.92</v>
          </cell>
          <cell r="D127">
            <v>491.34</v>
          </cell>
          <cell r="E127">
            <v>78.5</v>
          </cell>
          <cell r="F127">
            <v>1163.9099999999999</v>
          </cell>
          <cell r="G127">
            <v>595.61</v>
          </cell>
          <cell r="H127">
            <v>547.42999999999995</v>
          </cell>
          <cell r="I127">
            <v>20.87</v>
          </cell>
          <cell r="J127">
            <v>1106.26</v>
          </cell>
          <cell r="K127">
            <v>559.69000000000005</v>
          </cell>
          <cell r="L127">
            <v>527.79</v>
          </cell>
          <cell r="M127">
            <v>18.78</v>
          </cell>
          <cell r="N127">
            <v>868.8</v>
          </cell>
          <cell r="O127">
            <v>481.38</v>
          </cell>
          <cell r="P127">
            <v>367.95</v>
          </cell>
          <cell r="Q127">
            <v>19.47</v>
          </cell>
          <cell r="R127">
            <v>1580.74</v>
          </cell>
          <cell r="S127">
            <v>995.21</v>
          </cell>
          <cell r="T127">
            <v>511.83</v>
          </cell>
          <cell r="U127">
            <v>73.7</v>
          </cell>
          <cell r="V127">
            <v>1481.7400000000002</v>
          </cell>
          <cell r="W127">
            <v>879.83</v>
          </cell>
          <cell r="X127">
            <v>513.53</v>
          </cell>
          <cell r="Y127">
            <v>88.38</v>
          </cell>
          <cell r="Z127">
            <v>1292.18</v>
          </cell>
          <cell r="AA127">
            <v>791.71</v>
          </cell>
          <cell r="AB127">
            <v>459.7</v>
          </cell>
          <cell r="AC127">
            <v>40.770000000000003</v>
          </cell>
          <cell r="AD127">
            <v>1252.48</v>
          </cell>
          <cell r="AE127">
            <v>761.99</v>
          </cell>
          <cell r="AF127">
            <v>456.75</v>
          </cell>
          <cell r="AG127">
            <v>33.74</v>
          </cell>
          <cell r="AH127">
            <v>1884.5400000000002</v>
          </cell>
          <cell r="AI127">
            <v>1080.04</v>
          </cell>
          <cell r="AJ127">
            <v>734.82</v>
          </cell>
          <cell r="AK127">
            <v>69.680000000000007</v>
          </cell>
          <cell r="AL127">
            <v>1508.5499999999997</v>
          </cell>
          <cell r="AM127">
            <v>834.91</v>
          </cell>
          <cell r="AN127">
            <v>625.55999999999995</v>
          </cell>
          <cell r="AO127">
            <v>48.08</v>
          </cell>
          <cell r="AP127">
            <v>1620.91</v>
          </cell>
          <cell r="AQ127">
            <v>938.33</v>
          </cell>
          <cell r="AR127">
            <v>640.87</v>
          </cell>
          <cell r="AS127">
            <v>41.71</v>
          </cell>
          <cell r="AT127">
            <v>1483.91</v>
          </cell>
          <cell r="AU127">
            <v>884.78</v>
          </cell>
          <cell r="AV127">
            <v>544.5</v>
          </cell>
          <cell r="AW127">
            <v>54.63</v>
          </cell>
          <cell r="AX127">
            <v>1287.0900000000001</v>
          </cell>
          <cell r="AY127">
            <v>796.06</v>
          </cell>
          <cell r="AZ127">
            <v>447.9</v>
          </cell>
          <cell r="BA127">
            <v>43.13</v>
          </cell>
          <cell r="BB127">
            <v>1713.0700000000002</v>
          </cell>
          <cell r="BC127">
            <v>1059.49</v>
          </cell>
          <cell r="BD127">
            <v>605.20000000000005</v>
          </cell>
          <cell r="BE127">
            <v>48.38</v>
          </cell>
          <cell r="BF127">
            <v>1570.79</v>
          </cell>
          <cell r="BG127">
            <v>893.15</v>
          </cell>
          <cell r="BH127">
            <v>623.01</v>
          </cell>
          <cell r="BI127">
            <v>54.63</v>
          </cell>
          <cell r="BJ127">
            <v>1387.83</v>
          </cell>
          <cell r="BK127">
            <v>817.41</v>
          </cell>
          <cell r="BL127">
            <v>527.29</v>
          </cell>
          <cell r="BM127">
            <v>43.13</v>
          </cell>
          <cell r="BN127">
            <v>1845.0699999999997</v>
          </cell>
          <cell r="BO127">
            <v>1088.3599999999999</v>
          </cell>
          <cell r="BP127">
            <v>708.34</v>
          </cell>
          <cell r="BQ127">
            <v>48.37</v>
          </cell>
          <cell r="BR127">
            <v>1410.28</v>
          </cell>
          <cell r="BS127">
            <v>957.94</v>
          </cell>
          <cell r="BT127">
            <v>452.34</v>
          </cell>
          <cell r="BU127">
            <v>0</v>
          </cell>
          <cell r="BV127">
            <v>724.99</v>
          </cell>
          <cell r="BW127">
            <v>442.69</v>
          </cell>
          <cell r="BX127">
            <v>282.3</v>
          </cell>
          <cell r="BY127">
            <v>0</v>
          </cell>
        </row>
        <row r="128">
          <cell r="A128">
            <v>42583</v>
          </cell>
          <cell r="B128">
            <v>1277.25</v>
          </cell>
          <cell r="C128">
            <v>706.92</v>
          </cell>
          <cell r="D128">
            <v>491.83</v>
          </cell>
          <cell r="E128">
            <v>78.5</v>
          </cell>
          <cell r="F128">
            <v>1163.75</v>
          </cell>
          <cell r="G128">
            <v>595.61</v>
          </cell>
          <cell r="H128">
            <v>547.27</v>
          </cell>
          <cell r="I128">
            <v>20.87</v>
          </cell>
          <cell r="J128">
            <v>1106.0800000000002</v>
          </cell>
          <cell r="K128">
            <v>559.69000000000005</v>
          </cell>
          <cell r="L128">
            <v>527.61</v>
          </cell>
          <cell r="M128">
            <v>18.78</v>
          </cell>
          <cell r="N128">
            <v>869.07</v>
          </cell>
          <cell r="O128">
            <v>481.38</v>
          </cell>
          <cell r="P128">
            <v>368.22</v>
          </cell>
          <cell r="Q128">
            <v>19.47</v>
          </cell>
          <cell r="R128">
            <v>1581.8500000000001</v>
          </cell>
          <cell r="S128">
            <v>995.21</v>
          </cell>
          <cell r="T128">
            <v>512.94000000000005</v>
          </cell>
          <cell r="U128">
            <v>73.7</v>
          </cell>
          <cell r="V128">
            <v>1481.9900000000002</v>
          </cell>
          <cell r="W128">
            <v>879.83</v>
          </cell>
          <cell r="X128">
            <v>513.78</v>
          </cell>
          <cell r="Y128">
            <v>88.38</v>
          </cell>
          <cell r="Z128">
            <v>1292.27</v>
          </cell>
          <cell r="AA128">
            <v>791.71</v>
          </cell>
          <cell r="AB128">
            <v>459.79</v>
          </cell>
          <cell r="AC128">
            <v>40.770000000000003</v>
          </cell>
          <cell r="AD128">
            <v>1252.49</v>
          </cell>
          <cell r="AE128">
            <v>761.99</v>
          </cell>
          <cell r="AF128">
            <v>456.76</v>
          </cell>
          <cell r="AG128">
            <v>33.74</v>
          </cell>
          <cell r="AH128">
            <v>1885.43</v>
          </cell>
          <cell r="AI128">
            <v>1080.04</v>
          </cell>
          <cell r="AJ128">
            <v>735.71</v>
          </cell>
          <cell r="AK128">
            <v>69.680000000000007</v>
          </cell>
          <cell r="AL128">
            <v>1508.8999999999999</v>
          </cell>
          <cell r="AM128">
            <v>834.91</v>
          </cell>
          <cell r="AN128">
            <v>625.91</v>
          </cell>
          <cell r="AO128">
            <v>48.08</v>
          </cell>
          <cell r="AP128">
            <v>1620.81</v>
          </cell>
          <cell r="AQ128">
            <v>938.33</v>
          </cell>
          <cell r="AR128">
            <v>640.77</v>
          </cell>
          <cell r="AS128">
            <v>41.71</v>
          </cell>
          <cell r="AT128">
            <v>1483.3700000000001</v>
          </cell>
          <cell r="AU128">
            <v>884.78</v>
          </cell>
          <cell r="AV128">
            <v>543.96</v>
          </cell>
          <cell r="AW128">
            <v>54.63</v>
          </cell>
          <cell r="AX128">
            <v>1286.73</v>
          </cell>
          <cell r="AY128">
            <v>796.06</v>
          </cell>
          <cell r="AZ128">
            <v>447.54</v>
          </cell>
          <cell r="BA128">
            <v>43.13</v>
          </cell>
          <cell r="BB128">
            <v>1712.3400000000001</v>
          </cell>
          <cell r="BC128">
            <v>1059.49</v>
          </cell>
          <cell r="BD128">
            <v>604.47</v>
          </cell>
          <cell r="BE128">
            <v>48.38</v>
          </cell>
          <cell r="BF128">
            <v>1570.46</v>
          </cell>
          <cell r="BG128">
            <v>893.15</v>
          </cell>
          <cell r="BH128">
            <v>622.67999999999995</v>
          </cell>
          <cell r="BI128">
            <v>54.63</v>
          </cell>
          <cell r="BJ128">
            <v>1387.63</v>
          </cell>
          <cell r="BK128">
            <v>817.41</v>
          </cell>
          <cell r="BL128">
            <v>527.09</v>
          </cell>
          <cell r="BM128">
            <v>43.13</v>
          </cell>
          <cell r="BN128">
            <v>1844.58</v>
          </cell>
          <cell r="BO128">
            <v>1088.3599999999999</v>
          </cell>
          <cell r="BP128">
            <v>707.85</v>
          </cell>
          <cell r="BQ128">
            <v>48.37</v>
          </cell>
          <cell r="BR128">
            <v>1412.01</v>
          </cell>
          <cell r="BS128">
            <v>957.94</v>
          </cell>
          <cell r="BT128">
            <v>454.07</v>
          </cell>
          <cell r="BU128">
            <v>0</v>
          </cell>
          <cell r="BV128">
            <v>725.46</v>
          </cell>
          <cell r="BW128">
            <v>442.69</v>
          </cell>
          <cell r="BX128">
            <v>282.77</v>
          </cell>
          <cell r="BY128">
            <v>0</v>
          </cell>
        </row>
        <row r="129">
          <cell r="A129">
            <v>42614</v>
          </cell>
          <cell r="B129">
            <v>1279.8</v>
          </cell>
          <cell r="C129">
            <v>708.6</v>
          </cell>
          <cell r="D129">
            <v>492.44</v>
          </cell>
          <cell r="E129">
            <v>78.760000000000005</v>
          </cell>
          <cell r="F129">
            <v>1165.68</v>
          </cell>
          <cell r="G129">
            <v>597.04</v>
          </cell>
          <cell r="H129">
            <v>547.70000000000005</v>
          </cell>
          <cell r="I129">
            <v>20.94</v>
          </cell>
          <cell r="J129">
            <v>1107.8</v>
          </cell>
          <cell r="K129">
            <v>561.02</v>
          </cell>
          <cell r="L129">
            <v>527.94000000000005</v>
          </cell>
          <cell r="M129">
            <v>18.84</v>
          </cell>
          <cell r="N129">
            <v>870.94999999999993</v>
          </cell>
          <cell r="O129">
            <v>482.53</v>
          </cell>
          <cell r="P129">
            <v>368.89</v>
          </cell>
          <cell r="Q129">
            <v>19.53</v>
          </cell>
          <cell r="R129">
            <v>1585.94</v>
          </cell>
          <cell r="S129">
            <v>997.65</v>
          </cell>
          <cell r="T129">
            <v>514.34</v>
          </cell>
          <cell r="U129">
            <v>73.95</v>
          </cell>
          <cell r="V129">
            <v>1485.38</v>
          </cell>
          <cell r="W129">
            <v>881.98</v>
          </cell>
          <cell r="X129">
            <v>514.72</v>
          </cell>
          <cell r="Y129">
            <v>88.68</v>
          </cell>
          <cell r="Z129">
            <v>1295.0800000000002</v>
          </cell>
          <cell r="AA129">
            <v>793.65</v>
          </cell>
          <cell r="AB129">
            <v>460.52</v>
          </cell>
          <cell r="AC129">
            <v>40.909999999999997</v>
          </cell>
          <cell r="AD129">
            <v>1255.26</v>
          </cell>
          <cell r="AE129">
            <v>763.86</v>
          </cell>
          <cell r="AF129">
            <v>457.54</v>
          </cell>
          <cell r="AG129">
            <v>33.86</v>
          </cell>
          <cell r="AH129">
            <v>1890.68</v>
          </cell>
          <cell r="AI129">
            <v>1082.69</v>
          </cell>
          <cell r="AJ129">
            <v>738.08</v>
          </cell>
          <cell r="AK129">
            <v>69.91</v>
          </cell>
          <cell r="AL129">
            <v>1512.5800000000002</v>
          </cell>
          <cell r="AM129">
            <v>836.95</v>
          </cell>
          <cell r="AN129">
            <v>627.39</v>
          </cell>
          <cell r="AO129">
            <v>48.24</v>
          </cell>
          <cell r="AP129">
            <v>1624.4299999999998</v>
          </cell>
          <cell r="AQ129">
            <v>940.62</v>
          </cell>
          <cell r="AR129">
            <v>641.96</v>
          </cell>
          <cell r="AS129">
            <v>41.85</v>
          </cell>
          <cell r="AT129">
            <v>1485.99</v>
          </cell>
          <cell r="AU129">
            <v>886.95</v>
          </cell>
          <cell r="AV129">
            <v>544.23</v>
          </cell>
          <cell r="AW129">
            <v>54.81</v>
          </cell>
          <cell r="AX129">
            <v>1289.1099999999999</v>
          </cell>
          <cell r="AY129">
            <v>798.01</v>
          </cell>
          <cell r="AZ129">
            <v>447.82</v>
          </cell>
          <cell r="BA129">
            <v>43.28</v>
          </cell>
          <cell r="BB129">
            <v>1715.48</v>
          </cell>
          <cell r="BC129">
            <v>1062.08</v>
          </cell>
          <cell r="BD129">
            <v>604.86</v>
          </cell>
          <cell r="BE129">
            <v>48.54</v>
          </cell>
          <cell r="BF129">
            <v>1573.41</v>
          </cell>
          <cell r="BG129">
            <v>895.35</v>
          </cell>
          <cell r="BH129">
            <v>623.24</v>
          </cell>
          <cell r="BI129">
            <v>54.82</v>
          </cell>
          <cell r="BJ129">
            <v>1390.31</v>
          </cell>
          <cell r="BK129">
            <v>819.41</v>
          </cell>
          <cell r="BL129">
            <v>527.62</v>
          </cell>
          <cell r="BM129">
            <v>43.28</v>
          </cell>
          <cell r="BN129">
            <v>1848.09</v>
          </cell>
          <cell r="BO129">
            <v>1091.02</v>
          </cell>
          <cell r="BP129">
            <v>708.53</v>
          </cell>
          <cell r="BQ129">
            <v>48.54</v>
          </cell>
          <cell r="BR129">
            <v>1415.56</v>
          </cell>
          <cell r="BS129">
            <v>960.31</v>
          </cell>
          <cell r="BT129">
            <v>455.25</v>
          </cell>
          <cell r="BU129">
            <v>0</v>
          </cell>
          <cell r="BV129">
            <v>727.04</v>
          </cell>
          <cell r="BW129">
            <v>443.77</v>
          </cell>
          <cell r="BX129">
            <v>283.27</v>
          </cell>
          <cell r="BY129">
            <v>0</v>
          </cell>
        </row>
        <row r="130">
          <cell r="A130">
            <v>42644</v>
          </cell>
          <cell r="B130">
            <v>1280.3500000000001</v>
          </cell>
          <cell r="C130">
            <v>708.6</v>
          </cell>
          <cell r="D130">
            <v>492.99</v>
          </cell>
          <cell r="E130">
            <v>78.760000000000005</v>
          </cell>
          <cell r="F130">
            <v>1166.0700000000002</v>
          </cell>
          <cell r="G130">
            <v>597.04</v>
          </cell>
          <cell r="H130">
            <v>548.09</v>
          </cell>
          <cell r="I130">
            <v>20.94</v>
          </cell>
          <cell r="J130">
            <v>1108.1599999999999</v>
          </cell>
          <cell r="K130">
            <v>561.02</v>
          </cell>
          <cell r="L130">
            <v>528.29999999999995</v>
          </cell>
          <cell r="M130">
            <v>18.84</v>
          </cell>
          <cell r="N130">
            <v>871.20999999999992</v>
          </cell>
          <cell r="O130">
            <v>482.53</v>
          </cell>
          <cell r="P130">
            <v>369.15</v>
          </cell>
          <cell r="Q130">
            <v>19.53</v>
          </cell>
          <cell r="R130">
            <v>1586.61</v>
          </cell>
          <cell r="S130">
            <v>997.65</v>
          </cell>
          <cell r="T130">
            <v>515.01</v>
          </cell>
          <cell r="U130">
            <v>73.95</v>
          </cell>
          <cell r="V130">
            <v>1485.89</v>
          </cell>
          <cell r="W130">
            <v>881.98</v>
          </cell>
          <cell r="X130">
            <v>515.23</v>
          </cell>
          <cell r="Y130">
            <v>88.68</v>
          </cell>
          <cell r="Z130">
            <v>1295.6400000000001</v>
          </cell>
          <cell r="AA130">
            <v>793.65</v>
          </cell>
          <cell r="AB130">
            <v>461.08</v>
          </cell>
          <cell r="AC130">
            <v>40.909999999999997</v>
          </cell>
          <cell r="AD130">
            <v>1255.74</v>
          </cell>
          <cell r="AE130">
            <v>763.86</v>
          </cell>
          <cell r="AF130">
            <v>458.02</v>
          </cell>
          <cell r="AG130">
            <v>33.86</v>
          </cell>
          <cell r="AH130">
            <v>1892.2100000000003</v>
          </cell>
          <cell r="AI130">
            <v>1082.69</v>
          </cell>
          <cell r="AJ130">
            <v>739.61</v>
          </cell>
          <cell r="AK130">
            <v>69.91</v>
          </cell>
          <cell r="AL130">
            <v>1513.66</v>
          </cell>
          <cell r="AM130">
            <v>836.95</v>
          </cell>
          <cell r="AN130">
            <v>628.47</v>
          </cell>
          <cell r="AO130">
            <v>48.24</v>
          </cell>
          <cell r="AP130">
            <v>1625.02</v>
          </cell>
          <cell r="AQ130">
            <v>940.62</v>
          </cell>
          <cell r="AR130">
            <v>642.54999999999995</v>
          </cell>
          <cell r="AS130">
            <v>41.85</v>
          </cell>
          <cell r="AT130">
            <v>1486.65</v>
          </cell>
          <cell r="AU130">
            <v>886.95</v>
          </cell>
          <cell r="AV130">
            <v>544.89</v>
          </cell>
          <cell r="AW130">
            <v>54.81</v>
          </cell>
          <cell r="AX130">
            <v>1289.75</v>
          </cell>
          <cell r="AY130">
            <v>798.01</v>
          </cell>
          <cell r="AZ130">
            <v>448.46</v>
          </cell>
          <cell r="BA130">
            <v>43.28</v>
          </cell>
          <cell r="BB130">
            <v>1716.25</v>
          </cell>
          <cell r="BC130">
            <v>1062.08</v>
          </cell>
          <cell r="BD130">
            <v>605.63</v>
          </cell>
          <cell r="BE130">
            <v>48.54</v>
          </cell>
          <cell r="BF130">
            <v>1574.1</v>
          </cell>
          <cell r="BG130">
            <v>895.35</v>
          </cell>
          <cell r="BH130">
            <v>623.92999999999995</v>
          </cell>
          <cell r="BI130">
            <v>54.82</v>
          </cell>
          <cell r="BJ130">
            <v>1390.9999999999998</v>
          </cell>
          <cell r="BK130">
            <v>819.41</v>
          </cell>
          <cell r="BL130">
            <v>528.30999999999995</v>
          </cell>
          <cell r="BM130">
            <v>43.28</v>
          </cell>
          <cell r="BN130">
            <v>1848.9299999999998</v>
          </cell>
          <cell r="BO130">
            <v>1091.02</v>
          </cell>
          <cell r="BP130">
            <v>709.37</v>
          </cell>
          <cell r="BQ130">
            <v>48.54</v>
          </cell>
          <cell r="BR130">
            <v>1415.8899999999999</v>
          </cell>
          <cell r="BS130">
            <v>960.31</v>
          </cell>
          <cell r="BT130">
            <v>455.58</v>
          </cell>
          <cell r="BU130">
            <v>0</v>
          </cell>
          <cell r="BV130">
            <v>727.5</v>
          </cell>
          <cell r="BW130">
            <v>443.77</v>
          </cell>
          <cell r="BX130">
            <v>283.73</v>
          </cell>
          <cell r="BY130">
            <v>0</v>
          </cell>
        </row>
        <row r="131">
          <cell r="A131">
            <v>42675</v>
          </cell>
          <cell r="B131">
            <v>1280.56</v>
          </cell>
          <cell r="C131">
            <v>708.68</v>
          </cell>
          <cell r="D131">
            <v>493.05</v>
          </cell>
          <cell r="E131">
            <v>78.83</v>
          </cell>
          <cell r="F131">
            <v>1165.7</v>
          </cell>
          <cell r="G131">
            <v>597.1</v>
          </cell>
          <cell r="H131">
            <v>547.64</v>
          </cell>
          <cell r="I131">
            <v>20.96</v>
          </cell>
          <cell r="J131">
            <v>1107.7499999999998</v>
          </cell>
          <cell r="K131">
            <v>561.09</v>
          </cell>
          <cell r="L131">
            <v>527.79999999999995</v>
          </cell>
          <cell r="M131">
            <v>18.86</v>
          </cell>
          <cell r="N131">
            <v>871.12999999999988</v>
          </cell>
          <cell r="O131">
            <v>482.58</v>
          </cell>
          <cell r="P131">
            <v>369</v>
          </cell>
          <cell r="Q131">
            <v>19.55</v>
          </cell>
          <cell r="R131">
            <v>1586.99</v>
          </cell>
          <cell r="S131">
            <v>997.76</v>
          </cell>
          <cell r="T131">
            <v>515.22</v>
          </cell>
          <cell r="U131">
            <v>74.010000000000005</v>
          </cell>
          <cell r="V131">
            <v>1485.8899999999999</v>
          </cell>
          <cell r="W131">
            <v>882.08</v>
          </cell>
          <cell r="X131">
            <v>515.05999999999995</v>
          </cell>
          <cell r="Y131">
            <v>88.75</v>
          </cell>
          <cell r="Z131">
            <v>1295.6300000000001</v>
          </cell>
          <cell r="AA131">
            <v>793.74</v>
          </cell>
          <cell r="AB131">
            <v>460.94</v>
          </cell>
          <cell r="AC131">
            <v>40.950000000000003</v>
          </cell>
          <cell r="AD131">
            <v>1255.6900000000003</v>
          </cell>
          <cell r="AE131">
            <v>763.94</v>
          </cell>
          <cell r="AF131">
            <v>457.86</v>
          </cell>
          <cell r="AG131">
            <v>33.89</v>
          </cell>
          <cell r="AH131">
            <v>1892.31</v>
          </cell>
          <cell r="AI131">
            <v>1082.81</v>
          </cell>
          <cell r="AJ131">
            <v>739.53</v>
          </cell>
          <cell r="AK131">
            <v>69.97</v>
          </cell>
          <cell r="AL131">
            <v>1513.51</v>
          </cell>
          <cell r="AM131">
            <v>837.04</v>
          </cell>
          <cell r="AN131">
            <v>628.19000000000005</v>
          </cell>
          <cell r="AO131">
            <v>48.28</v>
          </cell>
          <cell r="AP131">
            <v>1625.0500000000002</v>
          </cell>
          <cell r="AQ131">
            <v>940.73</v>
          </cell>
          <cell r="AR131">
            <v>642.44000000000005</v>
          </cell>
          <cell r="AS131">
            <v>41.88</v>
          </cell>
          <cell r="AT131">
            <v>1486.6799999999998</v>
          </cell>
          <cell r="AU131">
            <v>887.05</v>
          </cell>
          <cell r="AV131">
            <v>544.77</v>
          </cell>
          <cell r="AW131">
            <v>54.86</v>
          </cell>
          <cell r="AX131">
            <v>1289.83</v>
          </cell>
          <cell r="AY131">
            <v>798.1</v>
          </cell>
          <cell r="AZ131">
            <v>448.42</v>
          </cell>
          <cell r="BA131">
            <v>43.31</v>
          </cell>
          <cell r="BB131">
            <v>1716.35</v>
          </cell>
          <cell r="BC131">
            <v>1062.2</v>
          </cell>
          <cell r="BD131">
            <v>605.57000000000005</v>
          </cell>
          <cell r="BE131">
            <v>48.58</v>
          </cell>
          <cell r="BF131">
            <v>1574.06</v>
          </cell>
          <cell r="BG131">
            <v>895.45</v>
          </cell>
          <cell r="BH131">
            <v>623.75</v>
          </cell>
          <cell r="BI131">
            <v>54.86</v>
          </cell>
          <cell r="BJ131">
            <v>1391.04</v>
          </cell>
          <cell r="BK131">
            <v>819.5</v>
          </cell>
          <cell r="BL131">
            <v>528.23</v>
          </cell>
          <cell r="BM131">
            <v>43.31</v>
          </cell>
          <cell r="BN131">
            <v>1848.96</v>
          </cell>
          <cell r="BO131">
            <v>1091.1400000000001</v>
          </cell>
          <cell r="BP131">
            <v>709.24</v>
          </cell>
          <cell r="BQ131">
            <v>48.58</v>
          </cell>
          <cell r="BR131">
            <v>1416.11</v>
          </cell>
          <cell r="BS131">
            <v>960.42</v>
          </cell>
          <cell r="BT131">
            <v>455.69</v>
          </cell>
          <cell r="BU131">
            <v>0</v>
          </cell>
          <cell r="BV131">
            <v>727.42000000000007</v>
          </cell>
          <cell r="BW131">
            <v>443.82</v>
          </cell>
          <cell r="BX131">
            <v>283.60000000000002</v>
          </cell>
          <cell r="BY131">
            <v>0</v>
          </cell>
        </row>
        <row r="132">
          <cell r="A132">
            <v>42705</v>
          </cell>
          <cell r="B132">
            <v>1280.48</v>
          </cell>
          <cell r="C132">
            <v>708.68</v>
          </cell>
          <cell r="D132">
            <v>492.97</v>
          </cell>
          <cell r="E132">
            <v>78.83</v>
          </cell>
          <cell r="F132">
            <v>1165.45</v>
          </cell>
          <cell r="G132">
            <v>597.1</v>
          </cell>
          <cell r="H132">
            <v>547.39</v>
          </cell>
          <cell r="I132">
            <v>20.96</v>
          </cell>
          <cell r="J132">
            <v>1107.3999999999999</v>
          </cell>
          <cell r="K132">
            <v>561.09</v>
          </cell>
          <cell r="L132">
            <v>527.45000000000005</v>
          </cell>
          <cell r="M132">
            <v>18.86</v>
          </cell>
          <cell r="N132">
            <v>871.06</v>
          </cell>
          <cell r="O132">
            <v>482.58</v>
          </cell>
          <cell r="P132">
            <v>368.93</v>
          </cell>
          <cell r="Q132">
            <v>19.55</v>
          </cell>
          <cell r="R132">
            <v>1586.76</v>
          </cell>
          <cell r="S132">
            <v>997.76</v>
          </cell>
          <cell r="T132">
            <v>514.99</v>
          </cell>
          <cell r="U132">
            <v>74.010000000000005</v>
          </cell>
          <cell r="V132">
            <v>1485.41</v>
          </cell>
          <cell r="W132">
            <v>882.08</v>
          </cell>
          <cell r="X132">
            <v>514.58000000000004</v>
          </cell>
          <cell r="Y132">
            <v>88.75</v>
          </cell>
          <cell r="Z132">
            <v>1295.25</v>
          </cell>
          <cell r="AA132">
            <v>793.74</v>
          </cell>
          <cell r="AB132">
            <v>460.56</v>
          </cell>
          <cell r="AC132">
            <v>40.950000000000003</v>
          </cell>
          <cell r="AD132">
            <v>1255.2400000000002</v>
          </cell>
          <cell r="AE132">
            <v>763.94</v>
          </cell>
          <cell r="AF132">
            <v>457.41</v>
          </cell>
          <cell r="AG132">
            <v>33.89</v>
          </cell>
          <cell r="AH132">
            <v>1892.52</v>
          </cell>
          <cell r="AI132">
            <v>1082.81</v>
          </cell>
          <cell r="AJ132">
            <v>739.74</v>
          </cell>
          <cell r="AK132">
            <v>69.97</v>
          </cell>
          <cell r="AL132">
            <v>1513.09</v>
          </cell>
          <cell r="AM132">
            <v>837.04</v>
          </cell>
          <cell r="AN132">
            <v>627.77</v>
          </cell>
          <cell r="AO132">
            <v>48.28</v>
          </cell>
          <cell r="AP132">
            <v>1624.41</v>
          </cell>
          <cell r="AQ132">
            <v>940.73</v>
          </cell>
          <cell r="AR132">
            <v>641.79999999999995</v>
          </cell>
          <cell r="AS132">
            <v>41.88</v>
          </cell>
          <cell r="AT132">
            <v>1486.1499999999999</v>
          </cell>
          <cell r="AU132">
            <v>887.05</v>
          </cell>
          <cell r="AV132">
            <v>544.24</v>
          </cell>
          <cell r="AW132">
            <v>54.86</v>
          </cell>
          <cell r="AX132">
            <v>1289.3499999999999</v>
          </cell>
          <cell r="AY132">
            <v>798.1</v>
          </cell>
          <cell r="AZ132">
            <v>447.94</v>
          </cell>
          <cell r="BA132">
            <v>43.31</v>
          </cell>
          <cell r="BB132">
            <v>1715.69</v>
          </cell>
          <cell r="BC132">
            <v>1062.2</v>
          </cell>
          <cell r="BD132">
            <v>604.91</v>
          </cell>
          <cell r="BE132">
            <v>48.58</v>
          </cell>
          <cell r="BF132">
            <v>1573.49</v>
          </cell>
          <cell r="BG132">
            <v>895.45</v>
          </cell>
          <cell r="BH132">
            <v>623.17999999999995</v>
          </cell>
          <cell r="BI132">
            <v>54.86</v>
          </cell>
          <cell r="BJ132">
            <v>1390.5</v>
          </cell>
          <cell r="BK132">
            <v>819.5</v>
          </cell>
          <cell r="BL132">
            <v>527.69000000000005</v>
          </cell>
          <cell r="BM132">
            <v>43.31</v>
          </cell>
          <cell r="BN132">
            <v>1848.17</v>
          </cell>
          <cell r="BO132">
            <v>1091.1400000000001</v>
          </cell>
          <cell r="BP132">
            <v>708.45</v>
          </cell>
          <cell r="BQ132">
            <v>48.58</v>
          </cell>
          <cell r="BR132">
            <v>1415.8899999999999</v>
          </cell>
          <cell r="BS132">
            <v>960.42</v>
          </cell>
          <cell r="BT132">
            <v>455.47</v>
          </cell>
          <cell r="BU132">
            <v>0</v>
          </cell>
          <cell r="BV132">
            <v>727.23</v>
          </cell>
          <cell r="BW132">
            <v>443.82</v>
          </cell>
          <cell r="BX132">
            <v>283.41000000000003</v>
          </cell>
          <cell r="BY132">
            <v>0</v>
          </cell>
        </row>
        <row r="133">
          <cell r="A133">
            <v>42736</v>
          </cell>
          <cell r="B133">
            <v>1280.7399999999998</v>
          </cell>
          <cell r="C133">
            <v>708.68</v>
          </cell>
          <cell r="D133">
            <v>493.23</v>
          </cell>
          <cell r="E133">
            <v>78.83</v>
          </cell>
          <cell r="F133">
            <v>1165.77</v>
          </cell>
          <cell r="G133">
            <v>597.1</v>
          </cell>
          <cell r="H133">
            <v>547.71</v>
          </cell>
          <cell r="I133">
            <v>20.96</v>
          </cell>
          <cell r="J133">
            <v>1107.99</v>
          </cell>
          <cell r="K133">
            <v>561.09</v>
          </cell>
          <cell r="L133">
            <v>528.04</v>
          </cell>
          <cell r="M133">
            <v>18.86</v>
          </cell>
          <cell r="N133">
            <v>871.02</v>
          </cell>
          <cell r="O133">
            <v>482.58</v>
          </cell>
          <cell r="P133">
            <v>368.89</v>
          </cell>
          <cell r="Q133">
            <v>19.55</v>
          </cell>
          <cell r="R133">
            <v>1587.16</v>
          </cell>
          <cell r="S133">
            <v>997.76</v>
          </cell>
          <cell r="T133">
            <v>515.39</v>
          </cell>
          <cell r="U133">
            <v>74.010000000000005</v>
          </cell>
          <cell r="V133">
            <v>1486.1</v>
          </cell>
          <cell r="W133">
            <v>882.08</v>
          </cell>
          <cell r="X133">
            <v>515.27</v>
          </cell>
          <cell r="Y133">
            <v>88.75</v>
          </cell>
          <cell r="Z133">
            <v>1295.95</v>
          </cell>
          <cell r="AA133">
            <v>793.74</v>
          </cell>
          <cell r="AB133">
            <v>461.26</v>
          </cell>
          <cell r="AC133">
            <v>40.950000000000003</v>
          </cell>
          <cell r="AD133">
            <v>1255.9000000000001</v>
          </cell>
          <cell r="AE133">
            <v>763.94</v>
          </cell>
          <cell r="AF133">
            <v>458.07</v>
          </cell>
          <cell r="AG133">
            <v>33.89</v>
          </cell>
          <cell r="AH133">
            <v>1892.72</v>
          </cell>
          <cell r="AI133">
            <v>1082.81</v>
          </cell>
          <cell r="AJ133">
            <v>739.94</v>
          </cell>
          <cell r="AK133">
            <v>69.97</v>
          </cell>
          <cell r="AL133">
            <v>1513.82</v>
          </cell>
          <cell r="AM133">
            <v>837.04</v>
          </cell>
          <cell r="AN133">
            <v>628.5</v>
          </cell>
          <cell r="AO133">
            <v>48.28</v>
          </cell>
          <cell r="AP133">
            <v>1625.5100000000002</v>
          </cell>
          <cell r="AQ133">
            <v>940.73</v>
          </cell>
          <cell r="AR133">
            <v>642.9</v>
          </cell>
          <cell r="AS133">
            <v>41.88</v>
          </cell>
          <cell r="AT133">
            <v>1487.09</v>
          </cell>
          <cell r="AU133">
            <v>887.05</v>
          </cell>
          <cell r="AV133">
            <v>545.17999999999995</v>
          </cell>
          <cell r="AW133">
            <v>54.86</v>
          </cell>
          <cell r="AX133">
            <v>1290.31</v>
          </cell>
          <cell r="AY133">
            <v>798.1</v>
          </cell>
          <cell r="AZ133">
            <v>448.9</v>
          </cell>
          <cell r="BA133">
            <v>43.31</v>
          </cell>
          <cell r="BB133">
            <v>1716.98</v>
          </cell>
          <cell r="BC133">
            <v>1062.2</v>
          </cell>
          <cell r="BD133">
            <v>606.20000000000005</v>
          </cell>
          <cell r="BE133">
            <v>48.58</v>
          </cell>
          <cell r="BF133">
            <v>1574.36</v>
          </cell>
          <cell r="BG133">
            <v>895.45</v>
          </cell>
          <cell r="BH133">
            <v>624.04999999999995</v>
          </cell>
          <cell r="BI133">
            <v>54.86</v>
          </cell>
          <cell r="BJ133">
            <v>1391.33</v>
          </cell>
          <cell r="BK133">
            <v>819.5</v>
          </cell>
          <cell r="BL133">
            <v>528.52</v>
          </cell>
          <cell r="BM133">
            <v>43.31</v>
          </cell>
          <cell r="BN133">
            <v>1849.31</v>
          </cell>
          <cell r="BO133">
            <v>1091.1400000000001</v>
          </cell>
          <cell r="BP133">
            <v>709.59</v>
          </cell>
          <cell r="BQ133">
            <v>48.58</v>
          </cell>
          <cell r="BR133">
            <v>1416.17</v>
          </cell>
          <cell r="BS133">
            <v>960.42</v>
          </cell>
          <cell r="BT133">
            <v>455.75</v>
          </cell>
          <cell r="BU133">
            <v>0</v>
          </cell>
          <cell r="BV133">
            <v>727.87</v>
          </cell>
          <cell r="BW133">
            <v>443.82</v>
          </cell>
          <cell r="BX133">
            <v>284.05</v>
          </cell>
          <cell r="BY133">
            <v>0</v>
          </cell>
        </row>
        <row r="134">
          <cell r="A134">
            <v>42767</v>
          </cell>
          <cell r="B134">
            <v>1281.3899999999999</v>
          </cell>
          <cell r="C134">
            <v>708.68</v>
          </cell>
          <cell r="D134">
            <v>493.88</v>
          </cell>
          <cell r="E134">
            <v>78.83</v>
          </cell>
          <cell r="F134">
            <v>1166.4100000000001</v>
          </cell>
          <cell r="G134">
            <v>597.1</v>
          </cell>
          <cell r="H134">
            <v>548.35</v>
          </cell>
          <cell r="I134">
            <v>20.96</v>
          </cell>
          <cell r="J134">
            <v>1108.5999999999999</v>
          </cell>
          <cell r="K134">
            <v>561.09</v>
          </cell>
          <cell r="L134">
            <v>528.65</v>
          </cell>
          <cell r="M134">
            <v>18.86</v>
          </cell>
          <cell r="N134">
            <v>872</v>
          </cell>
          <cell r="O134">
            <v>482.58</v>
          </cell>
          <cell r="P134">
            <v>369.87</v>
          </cell>
          <cell r="Q134">
            <v>19.55</v>
          </cell>
          <cell r="R134">
            <v>1587.43</v>
          </cell>
          <cell r="S134">
            <v>997.76</v>
          </cell>
          <cell r="T134">
            <v>515.66</v>
          </cell>
          <cell r="U134">
            <v>74.010000000000005</v>
          </cell>
          <cell r="V134">
            <v>1486.49</v>
          </cell>
          <cell r="W134">
            <v>882.08</v>
          </cell>
          <cell r="X134">
            <v>515.66</v>
          </cell>
          <cell r="Y134">
            <v>88.75</v>
          </cell>
          <cell r="Z134">
            <v>1296.3900000000001</v>
          </cell>
          <cell r="AA134">
            <v>793.74</v>
          </cell>
          <cell r="AB134">
            <v>461.7</v>
          </cell>
          <cell r="AC134">
            <v>40.950000000000003</v>
          </cell>
          <cell r="AD134">
            <v>1256.2100000000003</v>
          </cell>
          <cell r="AE134">
            <v>763.94</v>
          </cell>
          <cell r="AF134">
            <v>458.38</v>
          </cell>
          <cell r="AG134">
            <v>33.89</v>
          </cell>
          <cell r="AH134">
            <v>1893.51</v>
          </cell>
          <cell r="AI134">
            <v>1082.81</v>
          </cell>
          <cell r="AJ134">
            <v>740.73</v>
          </cell>
          <cell r="AK134">
            <v>69.97</v>
          </cell>
          <cell r="AL134">
            <v>1514.7099999999998</v>
          </cell>
          <cell r="AM134">
            <v>837.04</v>
          </cell>
          <cell r="AN134">
            <v>629.39</v>
          </cell>
          <cell r="AO134">
            <v>48.28</v>
          </cell>
          <cell r="AP134">
            <v>1626.04</v>
          </cell>
          <cell r="AQ134">
            <v>940.73</v>
          </cell>
          <cell r="AR134">
            <v>643.42999999999995</v>
          </cell>
          <cell r="AS134">
            <v>41.88</v>
          </cell>
          <cell r="AT134">
            <v>1487.57</v>
          </cell>
          <cell r="AU134">
            <v>887.05</v>
          </cell>
          <cell r="AV134">
            <v>545.66</v>
          </cell>
          <cell r="AW134">
            <v>54.86</v>
          </cell>
          <cell r="AX134">
            <v>1290.8499999999999</v>
          </cell>
          <cell r="AY134">
            <v>798.1</v>
          </cell>
          <cell r="AZ134">
            <v>449.44</v>
          </cell>
          <cell r="BA134">
            <v>43.31</v>
          </cell>
          <cell r="BB134">
            <v>1717.84</v>
          </cell>
          <cell r="BC134">
            <v>1062.2</v>
          </cell>
          <cell r="BD134">
            <v>607.05999999999995</v>
          </cell>
          <cell r="BE134">
            <v>48.58</v>
          </cell>
          <cell r="BF134">
            <v>1574.76</v>
          </cell>
          <cell r="BG134">
            <v>895.45</v>
          </cell>
          <cell r="BH134">
            <v>624.45000000000005</v>
          </cell>
          <cell r="BI134">
            <v>54.86</v>
          </cell>
          <cell r="BJ134">
            <v>1391.85</v>
          </cell>
          <cell r="BK134">
            <v>819.5</v>
          </cell>
          <cell r="BL134">
            <v>529.04</v>
          </cell>
          <cell r="BM134">
            <v>43.31</v>
          </cell>
          <cell r="BN134">
            <v>1850.18</v>
          </cell>
          <cell r="BO134">
            <v>1091.1400000000001</v>
          </cell>
          <cell r="BP134">
            <v>710.46</v>
          </cell>
          <cell r="BQ134">
            <v>48.58</v>
          </cell>
          <cell r="BR134">
            <v>1415.3899999999999</v>
          </cell>
          <cell r="BS134">
            <v>960.42</v>
          </cell>
          <cell r="BT134">
            <v>454.97</v>
          </cell>
          <cell r="BU134">
            <v>0</v>
          </cell>
          <cell r="BV134">
            <v>727.74</v>
          </cell>
          <cell r="BW134">
            <v>443.82</v>
          </cell>
          <cell r="BX134">
            <v>283.92</v>
          </cell>
          <cell r="BY134">
            <v>0</v>
          </cell>
        </row>
        <row r="135">
          <cell r="A135">
            <v>42795</v>
          </cell>
          <cell r="B135">
            <v>1281.8999999999999</v>
          </cell>
          <cell r="C135">
            <v>708.68</v>
          </cell>
          <cell r="D135">
            <v>494.39</v>
          </cell>
          <cell r="E135">
            <v>78.83</v>
          </cell>
          <cell r="F135">
            <v>1167.0900000000001</v>
          </cell>
          <cell r="G135">
            <v>597.1</v>
          </cell>
          <cell r="H135">
            <v>549.03</v>
          </cell>
          <cell r="I135">
            <v>20.96</v>
          </cell>
          <cell r="J135">
            <v>1109.3499999999999</v>
          </cell>
          <cell r="K135">
            <v>561.09</v>
          </cell>
          <cell r="L135">
            <v>529.4</v>
          </cell>
          <cell r="M135">
            <v>18.86</v>
          </cell>
          <cell r="N135">
            <v>872.39999999999986</v>
          </cell>
          <cell r="O135">
            <v>482.58</v>
          </cell>
          <cell r="P135">
            <v>370.27</v>
          </cell>
          <cell r="Q135">
            <v>19.55</v>
          </cell>
          <cell r="R135">
            <v>1587.98</v>
          </cell>
          <cell r="S135">
            <v>997.76</v>
          </cell>
          <cell r="T135">
            <v>516.21</v>
          </cell>
          <cell r="U135">
            <v>74.010000000000005</v>
          </cell>
          <cell r="V135">
            <v>1487.31</v>
          </cell>
          <cell r="W135">
            <v>882.08</v>
          </cell>
          <cell r="X135">
            <v>516.48</v>
          </cell>
          <cell r="Y135">
            <v>88.75</v>
          </cell>
          <cell r="Z135">
            <v>1297.1500000000001</v>
          </cell>
          <cell r="AA135">
            <v>793.74</v>
          </cell>
          <cell r="AB135">
            <v>462.46</v>
          </cell>
          <cell r="AC135">
            <v>40.950000000000003</v>
          </cell>
          <cell r="AD135">
            <v>1257.0100000000002</v>
          </cell>
          <cell r="AE135">
            <v>763.94</v>
          </cell>
          <cell r="AF135">
            <v>459.18</v>
          </cell>
          <cell r="AG135">
            <v>33.89</v>
          </cell>
          <cell r="AH135">
            <v>1894.6000000000001</v>
          </cell>
          <cell r="AI135">
            <v>1082.81</v>
          </cell>
          <cell r="AJ135">
            <v>741.82</v>
          </cell>
          <cell r="AK135">
            <v>69.97</v>
          </cell>
          <cell r="AL135">
            <v>1515.7299999999998</v>
          </cell>
          <cell r="AM135">
            <v>837.04</v>
          </cell>
          <cell r="AN135">
            <v>630.41</v>
          </cell>
          <cell r="AO135">
            <v>48.28</v>
          </cell>
          <cell r="AP135">
            <v>1627.17</v>
          </cell>
          <cell r="AQ135">
            <v>940.73</v>
          </cell>
          <cell r="AR135">
            <v>644.55999999999995</v>
          </cell>
          <cell r="AS135">
            <v>41.88</v>
          </cell>
          <cell r="AT135">
            <v>1488.7299999999998</v>
          </cell>
          <cell r="AU135">
            <v>887.05</v>
          </cell>
          <cell r="AV135">
            <v>546.82000000000005</v>
          </cell>
          <cell r="AW135">
            <v>54.86</v>
          </cell>
          <cell r="AX135">
            <v>1291.81</v>
          </cell>
          <cell r="AY135">
            <v>798.1</v>
          </cell>
          <cell r="AZ135">
            <v>450.4</v>
          </cell>
          <cell r="BA135">
            <v>43.31</v>
          </cell>
          <cell r="BB135">
            <v>1719.09</v>
          </cell>
          <cell r="BC135">
            <v>1062.2</v>
          </cell>
          <cell r="BD135">
            <v>608.30999999999995</v>
          </cell>
          <cell r="BE135">
            <v>48.58</v>
          </cell>
          <cell r="BF135">
            <v>1575.9399999999998</v>
          </cell>
          <cell r="BG135">
            <v>895.45</v>
          </cell>
          <cell r="BH135">
            <v>625.63</v>
          </cell>
          <cell r="BI135">
            <v>54.86</v>
          </cell>
          <cell r="BJ135">
            <v>1392.85</v>
          </cell>
          <cell r="BK135">
            <v>819.5</v>
          </cell>
          <cell r="BL135">
            <v>530.04</v>
          </cell>
          <cell r="BM135">
            <v>43.31</v>
          </cell>
          <cell r="BN135">
            <v>1851.49</v>
          </cell>
          <cell r="BO135">
            <v>1091.1400000000001</v>
          </cell>
          <cell r="BP135">
            <v>711.77</v>
          </cell>
          <cell r="BQ135">
            <v>48.58</v>
          </cell>
          <cell r="BR135">
            <v>1415.84</v>
          </cell>
          <cell r="BS135">
            <v>960.42</v>
          </cell>
          <cell r="BT135">
            <v>455.42</v>
          </cell>
          <cell r="BU135">
            <v>0</v>
          </cell>
          <cell r="BV135">
            <v>728.25</v>
          </cell>
          <cell r="BW135">
            <v>443.82</v>
          </cell>
          <cell r="BX135">
            <v>284.43</v>
          </cell>
          <cell r="BY135">
            <v>0</v>
          </cell>
        </row>
        <row r="136">
          <cell r="A136">
            <v>42826</v>
          </cell>
          <cell r="B136">
            <v>1280.5999999999999</v>
          </cell>
          <cell r="C136">
            <v>708.68</v>
          </cell>
          <cell r="D136">
            <v>493.09</v>
          </cell>
          <cell r="E136">
            <v>78.83</v>
          </cell>
          <cell r="F136">
            <v>1165.1300000000001</v>
          </cell>
          <cell r="G136">
            <v>597.1</v>
          </cell>
          <cell r="H136">
            <v>547.07000000000005</v>
          </cell>
          <cell r="I136">
            <v>20.96</v>
          </cell>
          <cell r="J136">
            <v>1107.4399999999998</v>
          </cell>
          <cell r="K136">
            <v>561.09</v>
          </cell>
          <cell r="L136">
            <v>527.49</v>
          </cell>
          <cell r="M136">
            <v>18.86</v>
          </cell>
          <cell r="N136">
            <v>870.77</v>
          </cell>
          <cell r="O136">
            <v>482.58</v>
          </cell>
          <cell r="P136">
            <v>368.64</v>
          </cell>
          <cell r="Q136">
            <v>19.55</v>
          </cell>
          <cell r="R136">
            <v>1586.3</v>
          </cell>
          <cell r="S136">
            <v>997.76</v>
          </cell>
          <cell r="T136">
            <v>514.53</v>
          </cell>
          <cell r="U136">
            <v>74.010000000000005</v>
          </cell>
          <cell r="V136">
            <v>1485.5300000000002</v>
          </cell>
          <cell r="W136">
            <v>882.08</v>
          </cell>
          <cell r="X136">
            <v>514.70000000000005</v>
          </cell>
          <cell r="Y136">
            <v>88.75</v>
          </cell>
          <cell r="Z136">
            <v>1295.5600000000002</v>
          </cell>
          <cell r="AA136">
            <v>793.74</v>
          </cell>
          <cell r="AB136">
            <v>460.87</v>
          </cell>
          <cell r="AC136">
            <v>40.950000000000003</v>
          </cell>
          <cell r="AD136">
            <v>1255.42</v>
          </cell>
          <cell r="AE136">
            <v>763.94</v>
          </cell>
          <cell r="AF136">
            <v>457.59</v>
          </cell>
          <cell r="AG136">
            <v>33.89</v>
          </cell>
          <cell r="AH136">
            <v>1893.6200000000001</v>
          </cell>
          <cell r="AI136">
            <v>1082.81</v>
          </cell>
          <cell r="AJ136">
            <v>740.84</v>
          </cell>
          <cell r="AK136">
            <v>69.97</v>
          </cell>
          <cell r="AL136">
            <v>1514.56</v>
          </cell>
          <cell r="AM136">
            <v>837.04</v>
          </cell>
          <cell r="AN136">
            <v>629.24</v>
          </cell>
          <cell r="AO136">
            <v>48.28</v>
          </cell>
          <cell r="AP136">
            <v>1625.21</v>
          </cell>
          <cell r="AQ136">
            <v>940.73</v>
          </cell>
          <cell r="AR136">
            <v>642.6</v>
          </cell>
          <cell r="AS136">
            <v>41.88</v>
          </cell>
          <cell r="AT136">
            <v>1486.74</v>
          </cell>
          <cell r="AU136">
            <v>887.05</v>
          </cell>
          <cell r="AV136">
            <v>544.83000000000004</v>
          </cell>
          <cell r="AW136">
            <v>54.86</v>
          </cell>
          <cell r="AX136">
            <v>1290.1500000000001</v>
          </cell>
          <cell r="AY136">
            <v>798.1</v>
          </cell>
          <cell r="AZ136">
            <v>448.74</v>
          </cell>
          <cell r="BA136">
            <v>43.31</v>
          </cell>
          <cell r="BB136">
            <v>1716.6999999999998</v>
          </cell>
          <cell r="BC136">
            <v>1062.2</v>
          </cell>
          <cell r="BD136">
            <v>605.91999999999996</v>
          </cell>
          <cell r="BE136">
            <v>48.58</v>
          </cell>
          <cell r="BF136">
            <v>1574.03</v>
          </cell>
          <cell r="BG136">
            <v>895.45</v>
          </cell>
          <cell r="BH136">
            <v>623.72</v>
          </cell>
          <cell r="BI136">
            <v>54.86</v>
          </cell>
          <cell r="BJ136">
            <v>1391.2199999999998</v>
          </cell>
          <cell r="BK136">
            <v>819.5</v>
          </cell>
          <cell r="BL136">
            <v>528.41</v>
          </cell>
          <cell r="BM136">
            <v>43.31</v>
          </cell>
          <cell r="BN136">
            <v>1849.0900000000001</v>
          </cell>
          <cell r="BO136">
            <v>1091.1400000000001</v>
          </cell>
          <cell r="BP136">
            <v>709.37</v>
          </cell>
          <cell r="BQ136">
            <v>48.58</v>
          </cell>
          <cell r="BR136">
            <v>1411.6599999999999</v>
          </cell>
          <cell r="BS136">
            <v>960.42</v>
          </cell>
          <cell r="BT136">
            <v>451.24</v>
          </cell>
          <cell r="BU136">
            <v>0</v>
          </cell>
          <cell r="BV136">
            <v>726.19</v>
          </cell>
          <cell r="BW136">
            <v>443.82</v>
          </cell>
          <cell r="BX136">
            <v>282.37</v>
          </cell>
          <cell r="BY136">
            <v>0</v>
          </cell>
        </row>
        <row r="137">
          <cell r="A137">
            <v>42856</v>
          </cell>
          <cell r="B137">
            <v>1293.31</v>
          </cell>
          <cell r="C137">
            <v>719.9</v>
          </cell>
          <cell r="D137">
            <v>493.56</v>
          </cell>
          <cell r="E137">
            <v>79.849999999999994</v>
          </cell>
          <cell r="F137">
            <v>1175.26</v>
          </cell>
          <cell r="G137">
            <v>606.55999999999995</v>
          </cell>
          <cell r="H137">
            <v>547.47</v>
          </cell>
          <cell r="I137">
            <v>21.23</v>
          </cell>
          <cell r="J137">
            <v>1117</v>
          </cell>
          <cell r="K137">
            <v>569.97</v>
          </cell>
          <cell r="L137">
            <v>527.92999999999995</v>
          </cell>
          <cell r="M137">
            <v>19.100000000000001</v>
          </cell>
          <cell r="N137">
            <v>878.72</v>
          </cell>
          <cell r="O137">
            <v>490.23</v>
          </cell>
          <cell r="P137">
            <v>368.69</v>
          </cell>
          <cell r="Q137">
            <v>19.8</v>
          </cell>
          <cell r="R137">
            <v>1603.3899999999999</v>
          </cell>
          <cell r="S137">
            <v>1013.49</v>
          </cell>
          <cell r="T137">
            <v>514.91999999999996</v>
          </cell>
          <cell r="U137">
            <v>74.98</v>
          </cell>
          <cell r="V137">
            <v>1500.92</v>
          </cell>
          <cell r="W137">
            <v>895.98</v>
          </cell>
          <cell r="X137">
            <v>515.03</v>
          </cell>
          <cell r="Y137">
            <v>89.91</v>
          </cell>
          <cell r="Z137">
            <v>1308.93</v>
          </cell>
          <cell r="AA137">
            <v>806.24</v>
          </cell>
          <cell r="AB137">
            <v>461.21</v>
          </cell>
          <cell r="AC137">
            <v>41.48</v>
          </cell>
          <cell r="AD137">
            <v>1268.1999999999998</v>
          </cell>
          <cell r="AE137">
            <v>775.98</v>
          </cell>
          <cell r="AF137">
            <v>457.89</v>
          </cell>
          <cell r="AG137">
            <v>34.33</v>
          </cell>
          <cell r="AH137">
            <v>1911.88</v>
          </cell>
          <cell r="AI137">
            <v>1099.8699999999999</v>
          </cell>
          <cell r="AJ137">
            <v>741.13</v>
          </cell>
          <cell r="AK137">
            <v>70.88</v>
          </cell>
          <cell r="AL137">
            <v>1528.76</v>
          </cell>
          <cell r="AM137">
            <v>850.24</v>
          </cell>
          <cell r="AN137">
            <v>629.61</v>
          </cell>
          <cell r="AO137">
            <v>48.91</v>
          </cell>
          <cell r="AP137">
            <v>1641.66</v>
          </cell>
          <cell r="AQ137">
            <v>955.56</v>
          </cell>
          <cell r="AR137">
            <v>643.66999999999996</v>
          </cell>
          <cell r="AS137">
            <v>42.43</v>
          </cell>
          <cell r="AT137">
            <v>1501.9399999999998</v>
          </cell>
          <cell r="AU137">
            <v>901.02</v>
          </cell>
          <cell r="AV137">
            <v>545.35</v>
          </cell>
          <cell r="AW137">
            <v>55.57</v>
          </cell>
          <cell r="AX137">
            <v>1303.81</v>
          </cell>
          <cell r="AY137">
            <v>810.68</v>
          </cell>
          <cell r="AZ137">
            <v>449.26</v>
          </cell>
          <cell r="BA137">
            <v>43.87</v>
          </cell>
          <cell r="BB137">
            <v>1734.77</v>
          </cell>
          <cell r="BC137">
            <v>1078.94</v>
          </cell>
          <cell r="BD137">
            <v>606.62</v>
          </cell>
          <cell r="BE137">
            <v>49.21</v>
          </cell>
          <cell r="BF137">
            <v>1589.29</v>
          </cell>
          <cell r="BG137">
            <v>909.55</v>
          </cell>
          <cell r="BH137">
            <v>624.16</v>
          </cell>
          <cell r="BI137">
            <v>55.58</v>
          </cell>
          <cell r="BJ137">
            <v>1405.1799999999998</v>
          </cell>
          <cell r="BK137">
            <v>832.42</v>
          </cell>
          <cell r="BL137">
            <v>528.89</v>
          </cell>
          <cell r="BM137">
            <v>43.87</v>
          </cell>
          <cell r="BN137">
            <v>1867.6</v>
          </cell>
          <cell r="BO137">
            <v>1108.3399999999999</v>
          </cell>
          <cell r="BP137">
            <v>710.05</v>
          </cell>
          <cell r="BQ137">
            <v>49.21</v>
          </cell>
          <cell r="BR137">
            <v>1427.67</v>
          </cell>
          <cell r="BS137">
            <v>975.53</v>
          </cell>
          <cell r="BT137">
            <v>452.14</v>
          </cell>
          <cell r="BU137">
            <v>0</v>
          </cell>
          <cell r="BV137">
            <v>733.49</v>
          </cell>
          <cell r="BW137">
            <v>450.81</v>
          </cell>
          <cell r="BX137">
            <v>282.68</v>
          </cell>
          <cell r="BY137">
            <v>0</v>
          </cell>
        </row>
        <row r="138">
          <cell r="A138">
            <v>42887</v>
          </cell>
          <cell r="B138">
            <v>1301.3</v>
          </cell>
          <cell r="C138">
            <v>726.85</v>
          </cell>
          <cell r="D138">
            <v>493.5</v>
          </cell>
          <cell r="E138">
            <v>80.95</v>
          </cell>
          <cell r="F138">
            <v>1181.27</v>
          </cell>
          <cell r="G138">
            <v>612.38</v>
          </cell>
          <cell r="H138">
            <v>547.37</v>
          </cell>
          <cell r="I138">
            <v>21.52</v>
          </cell>
          <cell r="J138">
            <v>1122.6399999999999</v>
          </cell>
          <cell r="K138">
            <v>575.45000000000005</v>
          </cell>
          <cell r="L138">
            <v>527.82000000000005</v>
          </cell>
          <cell r="M138">
            <v>19.37</v>
          </cell>
          <cell r="N138">
            <v>883.74</v>
          </cell>
          <cell r="O138">
            <v>494.96</v>
          </cell>
          <cell r="P138">
            <v>368.71</v>
          </cell>
          <cell r="Q138">
            <v>20.07</v>
          </cell>
          <cell r="R138">
            <v>1614.05</v>
          </cell>
          <cell r="S138">
            <v>1023</v>
          </cell>
          <cell r="T138">
            <v>515.04999999999995</v>
          </cell>
          <cell r="U138">
            <v>76</v>
          </cell>
          <cell r="V138">
            <v>1510.54</v>
          </cell>
          <cell r="W138">
            <v>904.4</v>
          </cell>
          <cell r="X138">
            <v>515.01</v>
          </cell>
          <cell r="Y138">
            <v>91.13</v>
          </cell>
          <cell r="Z138">
            <v>1317.04</v>
          </cell>
          <cell r="AA138">
            <v>813.8</v>
          </cell>
          <cell r="AB138">
            <v>461.19</v>
          </cell>
          <cell r="AC138">
            <v>42.05</v>
          </cell>
          <cell r="AD138">
            <v>1275.8900000000001</v>
          </cell>
          <cell r="AE138">
            <v>783.24</v>
          </cell>
          <cell r="AF138">
            <v>457.85</v>
          </cell>
          <cell r="AG138">
            <v>34.799999999999997</v>
          </cell>
          <cell r="AH138">
            <v>1923.35</v>
          </cell>
          <cell r="AI138">
            <v>1110.2</v>
          </cell>
          <cell r="AJ138">
            <v>741.3</v>
          </cell>
          <cell r="AK138">
            <v>71.849999999999994</v>
          </cell>
          <cell r="AL138">
            <v>1537.32</v>
          </cell>
          <cell r="AM138">
            <v>858.24</v>
          </cell>
          <cell r="AN138">
            <v>629.5</v>
          </cell>
          <cell r="AO138">
            <v>49.58</v>
          </cell>
          <cell r="AP138">
            <v>1651.2099999999998</v>
          </cell>
          <cell r="AQ138">
            <v>964.54</v>
          </cell>
          <cell r="AR138">
            <v>643.66</v>
          </cell>
          <cell r="AS138">
            <v>43.01</v>
          </cell>
          <cell r="AT138">
            <v>1510.98</v>
          </cell>
          <cell r="AU138">
            <v>909.44</v>
          </cell>
          <cell r="AV138">
            <v>545.21</v>
          </cell>
          <cell r="AW138">
            <v>56.33</v>
          </cell>
          <cell r="AX138">
            <v>1311.89</v>
          </cell>
          <cell r="AY138">
            <v>818.29</v>
          </cell>
          <cell r="AZ138">
            <v>449.13</v>
          </cell>
          <cell r="BA138">
            <v>44.47</v>
          </cell>
          <cell r="BB138">
            <v>1745.42</v>
          </cell>
          <cell r="BC138">
            <v>1089.07</v>
          </cell>
          <cell r="BD138">
            <v>606.46</v>
          </cell>
          <cell r="BE138">
            <v>49.89</v>
          </cell>
          <cell r="BF138">
            <v>1598.4099999999999</v>
          </cell>
          <cell r="BG138">
            <v>918.05</v>
          </cell>
          <cell r="BH138">
            <v>624.02</v>
          </cell>
          <cell r="BI138">
            <v>56.34</v>
          </cell>
          <cell r="BJ138">
            <v>1413.46</v>
          </cell>
          <cell r="BK138">
            <v>840.24</v>
          </cell>
          <cell r="BL138">
            <v>528.75</v>
          </cell>
          <cell r="BM138">
            <v>44.47</v>
          </cell>
          <cell r="BN138">
            <v>1878.5</v>
          </cell>
          <cell r="BO138">
            <v>1118.76</v>
          </cell>
          <cell r="BP138">
            <v>709.86</v>
          </cell>
          <cell r="BQ138">
            <v>49.88</v>
          </cell>
          <cell r="BR138">
            <v>1437.24</v>
          </cell>
          <cell r="BS138">
            <v>984.59</v>
          </cell>
          <cell r="BT138">
            <v>452.65</v>
          </cell>
          <cell r="BU138">
            <v>0</v>
          </cell>
          <cell r="BV138">
            <v>737.8900000000001</v>
          </cell>
          <cell r="BW138">
            <v>455.04</v>
          </cell>
          <cell r="BX138">
            <v>282.85000000000002</v>
          </cell>
          <cell r="BY138">
            <v>0</v>
          </cell>
        </row>
        <row r="139">
          <cell r="A139">
            <v>42917</v>
          </cell>
          <cell r="B139">
            <v>1301.74</v>
          </cell>
          <cell r="C139">
            <v>726.85</v>
          </cell>
          <cell r="D139">
            <v>493.32</v>
          </cell>
          <cell r="E139">
            <v>81.569999999999993</v>
          </cell>
          <cell r="F139">
            <v>1181.33</v>
          </cell>
          <cell r="G139">
            <v>612.38</v>
          </cell>
          <cell r="H139">
            <v>547.26</v>
          </cell>
          <cell r="I139">
            <v>21.69</v>
          </cell>
          <cell r="J139">
            <v>1122.5999999999999</v>
          </cell>
          <cell r="K139">
            <v>575.45000000000005</v>
          </cell>
          <cell r="L139">
            <v>527.63</v>
          </cell>
          <cell r="M139">
            <v>19.52</v>
          </cell>
          <cell r="N139">
            <v>884</v>
          </cell>
          <cell r="O139">
            <v>494.96</v>
          </cell>
          <cell r="P139">
            <v>368.81</v>
          </cell>
          <cell r="Q139">
            <v>20.23</v>
          </cell>
          <cell r="R139">
            <v>1615.0199999999998</v>
          </cell>
          <cell r="S139">
            <v>1023</v>
          </cell>
          <cell r="T139">
            <v>515.42999999999995</v>
          </cell>
          <cell r="U139">
            <v>76.59</v>
          </cell>
          <cell r="V139">
            <v>1511.3999999999999</v>
          </cell>
          <cell r="W139">
            <v>904.4</v>
          </cell>
          <cell r="X139">
            <v>515.16</v>
          </cell>
          <cell r="Y139">
            <v>91.84</v>
          </cell>
          <cell r="Z139">
            <v>1317.4799999999998</v>
          </cell>
          <cell r="AA139">
            <v>813.8</v>
          </cell>
          <cell r="AB139">
            <v>461.31</v>
          </cell>
          <cell r="AC139">
            <v>42.37</v>
          </cell>
          <cell r="AD139">
            <v>1276.25</v>
          </cell>
          <cell r="AE139">
            <v>783.24</v>
          </cell>
          <cell r="AF139">
            <v>457.94</v>
          </cell>
          <cell r="AG139">
            <v>35.07</v>
          </cell>
          <cell r="AH139">
            <v>1924.4</v>
          </cell>
          <cell r="AI139">
            <v>1110.2</v>
          </cell>
          <cell r="AJ139">
            <v>741.79</v>
          </cell>
          <cell r="AK139">
            <v>72.41</v>
          </cell>
          <cell r="AL139">
            <v>1538.08</v>
          </cell>
          <cell r="AM139">
            <v>858.24</v>
          </cell>
          <cell r="AN139">
            <v>629.88</v>
          </cell>
          <cell r="AO139">
            <v>49.96</v>
          </cell>
          <cell r="AP139">
            <v>1651.61</v>
          </cell>
          <cell r="AQ139">
            <v>964.54</v>
          </cell>
          <cell r="AR139">
            <v>643.73</v>
          </cell>
          <cell r="AS139">
            <v>43.34</v>
          </cell>
          <cell r="AT139">
            <v>1511.13</v>
          </cell>
          <cell r="AU139">
            <v>909.44</v>
          </cell>
          <cell r="AV139">
            <v>544.91999999999996</v>
          </cell>
          <cell r="AW139">
            <v>56.77</v>
          </cell>
          <cell r="AX139">
            <v>1312.02</v>
          </cell>
          <cell r="AY139">
            <v>818.29</v>
          </cell>
          <cell r="AZ139">
            <v>448.91</v>
          </cell>
          <cell r="BA139">
            <v>44.82</v>
          </cell>
          <cell r="BB139">
            <v>1745.6599999999999</v>
          </cell>
          <cell r="BC139">
            <v>1089.07</v>
          </cell>
          <cell r="BD139">
            <v>606.32000000000005</v>
          </cell>
          <cell r="BE139">
            <v>50.27</v>
          </cell>
          <cell r="BF139">
            <v>1598.62</v>
          </cell>
          <cell r="BG139">
            <v>918.05</v>
          </cell>
          <cell r="BH139">
            <v>623.79999999999995</v>
          </cell>
          <cell r="BI139">
            <v>56.77</v>
          </cell>
          <cell r="BJ139">
            <v>1413.6299999999999</v>
          </cell>
          <cell r="BK139">
            <v>840.24</v>
          </cell>
          <cell r="BL139">
            <v>528.57000000000005</v>
          </cell>
          <cell r="BM139">
            <v>44.82</v>
          </cell>
          <cell r="BN139">
            <v>1878.83</v>
          </cell>
          <cell r="BO139">
            <v>1118.76</v>
          </cell>
          <cell r="BP139">
            <v>709.8</v>
          </cell>
          <cell r="BQ139">
            <v>50.27</v>
          </cell>
          <cell r="BR139">
            <v>1437.42</v>
          </cell>
          <cell r="BS139">
            <v>984.59</v>
          </cell>
          <cell r="BT139">
            <v>452.83</v>
          </cell>
          <cell r="BU139">
            <v>0</v>
          </cell>
          <cell r="BV139">
            <v>737.97</v>
          </cell>
          <cell r="BW139">
            <v>455.04</v>
          </cell>
          <cell r="BX139">
            <v>282.93</v>
          </cell>
          <cell r="BY139">
            <v>0</v>
          </cell>
        </row>
        <row r="140">
          <cell r="A140">
            <v>42948</v>
          </cell>
          <cell r="B140">
            <v>1304.9100000000001</v>
          </cell>
          <cell r="C140">
            <v>728.32</v>
          </cell>
          <cell r="D140">
            <v>494.29</v>
          </cell>
          <cell r="E140">
            <v>82.3</v>
          </cell>
          <cell r="F140">
            <v>1182.7800000000002</v>
          </cell>
          <cell r="G140">
            <v>613.61</v>
          </cell>
          <cell r="H140">
            <v>547.29</v>
          </cell>
          <cell r="I140">
            <v>21.88</v>
          </cell>
          <cell r="J140">
            <v>1123.92</v>
          </cell>
          <cell r="K140">
            <v>576.61</v>
          </cell>
          <cell r="L140">
            <v>527.62</v>
          </cell>
          <cell r="M140">
            <v>19.690000000000001</v>
          </cell>
          <cell r="N140">
            <v>884.91</v>
          </cell>
          <cell r="O140">
            <v>495.97</v>
          </cell>
          <cell r="P140">
            <v>368.53</v>
          </cell>
          <cell r="Q140">
            <v>20.41</v>
          </cell>
          <cell r="R140">
            <v>1617.8899999999999</v>
          </cell>
          <cell r="S140">
            <v>1024.96</v>
          </cell>
          <cell r="T140">
            <v>515.66</v>
          </cell>
          <cell r="U140">
            <v>77.27</v>
          </cell>
          <cell r="V140">
            <v>1513.7900000000002</v>
          </cell>
          <cell r="W140">
            <v>906.13</v>
          </cell>
          <cell r="X140">
            <v>515</v>
          </cell>
          <cell r="Y140">
            <v>92.66</v>
          </cell>
          <cell r="Z140">
            <v>1319.13</v>
          </cell>
          <cell r="AA140">
            <v>815.35</v>
          </cell>
          <cell r="AB140">
            <v>461.03</v>
          </cell>
          <cell r="AC140">
            <v>42.75</v>
          </cell>
          <cell r="AD140">
            <v>1277.9000000000001</v>
          </cell>
          <cell r="AE140">
            <v>784.73</v>
          </cell>
          <cell r="AF140">
            <v>457.79</v>
          </cell>
          <cell r="AG140">
            <v>35.380000000000003</v>
          </cell>
          <cell r="AH140">
            <v>1927.4399999999998</v>
          </cell>
          <cell r="AI140">
            <v>1112.32</v>
          </cell>
          <cell r="AJ140">
            <v>742.07</v>
          </cell>
          <cell r="AK140">
            <v>73.05</v>
          </cell>
          <cell r="AL140">
            <v>1540.22</v>
          </cell>
          <cell r="AM140">
            <v>859.88</v>
          </cell>
          <cell r="AN140">
            <v>629.92999999999995</v>
          </cell>
          <cell r="AO140">
            <v>50.41</v>
          </cell>
          <cell r="AP140">
            <v>1653.7</v>
          </cell>
          <cell r="AQ140">
            <v>966.39</v>
          </cell>
          <cell r="AR140">
            <v>643.58000000000004</v>
          </cell>
          <cell r="AS140">
            <v>43.73</v>
          </cell>
          <cell r="AT140">
            <v>1513.2499999999998</v>
          </cell>
          <cell r="AU140">
            <v>911.17</v>
          </cell>
          <cell r="AV140">
            <v>544.79999999999995</v>
          </cell>
          <cell r="AW140">
            <v>57.28</v>
          </cell>
          <cell r="AX140">
            <v>1313.82</v>
          </cell>
          <cell r="AY140">
            <v>819.85</v>
          </cell>
          <cell r="AZ140">
            <v>448.75</v>
          </cell>
          <cell r="BA140">
            <v>45.22</v>
          </cell>
          <cell r="BB140">
            <v>1747.92</v>
          </cell>
          <cell r="BC140">
            <v>1091.1500000000001</v>
          </cell>
          <cell r="BD140">
            <v>606.04999999999995</v>
          </cell>
          <cell r="BE140">
            <v>50.72</v>
          </cell>
          <cell r="BF140">
            <v>1600.89</v>
          </cell>
          <cell r="BG140">
            <v>919.79</v>
          </cell>
          <cell r="BH140">
            <v>623.82000000000005</v>
          </cell>
          <cell r="BI140">
            <v>57.28</v>
          </cell>
          <cell r="BJ140">
            <v>1415.68</v>
          </cell>
          <cell r="BK140">
            <v>841.85</v>
          </cell>
          <cell r="BL140">
            <v>528.61</v>
          </cell>
          <cell r="BM140">
            <v>45.22</v>
          </cell>
          <cell r="BN140">
            <v>1881.39</v>
          </cell>
          <cell r="BO140">
            <v>1120.9000000000001</v>
          </cell>
          <cell r="BP140">
            <v>709.77</v>
          </cell>
          <cell r="BQ140">
            <v>50.72</v>
          </cell>
          <cell r="BR140">
            <v>1438.25</v>
          </cell>
          <cell r="BS140">
            <v>986.43</v>
          </cell>
          <cell r="BT140">
            <v>451.82</v>
          </cell>
          <cell r="BU140">
            <v>0</v>
          </cell>
          <cell r="BV140">
            <v>738.24</v>
          </cell>
          <cell r="BW140">
            <v>455.91</v>
          </cell>
          <cell r="BX140">
            <v>282.33</v>
          </cell>
          <cell r="BY140">
            <v>0</v>
          </cell>
        </row>
        <row r="141">
          <cell r="A141">
            <v>42979</v>
          </cell>
          <cell r="B141">
            <v>1307.9199999999998</v>
          </cell>
          <cell r="C141">
            <v>731.05</v>
          </cell>
          <cell r="D141">
            <v>494.57</v>
          </cell>
          <cell r="E141">
            <v>82.3</v>
          </cell>
          <cell r="F141">
            <v>1184.7900000000002</v>
          </cell>
          <cell r="G141">
            <v>615.94000000000005</v>
          </cell>
          <cell r="H141">
            <v>546.97</v>
          </cell>
          <cell r="I141">
            <v>21.88</v>
          </cell>
          <cell r="J141">
            <v>1125.8600000000001</v>
          </cell>
          <cell r="K141">
            <v>578.79</v>
          </cell>
          <cell r="L141">
            <v>527.38</v>
          </cell>
          <cell r="M141">
            <v>19.690000000000001</v>
          </cell>
          <cell r="N141">
            <v>886.27</v>
          </cell>
          <cell r="O141">
            <v>497.82</v>
          </cell>
          <cell r="P141">
            <v>368.04</v>
          </cell>
          <cell r="Q141">
            <v>20.41</v>
          </cell>
          <cell r="R141">
            <v>1622.31</v>
          </cell>
          <cell r="S141">
            <v>1029.0899999999999</v>
          </cell>
          <cell r="T141">
            <v>515.95000000000005</v>
          </cell>
          <cell r="U141">
            <v>77.27</v>
          </cell>
          <cell r="V141">
            <v>1517.57</v>
          </cell>
          <cell r="W141">
            <v>909.78</v>
          </cell>
          <cell r="X141">
            <v>515.13</v>
          </cell>
          <cell r="Y141">
            <v>92.66</v>
          </cell>
          <cell r="Z141">
            <v>1322.57</v>
          </cell>
          <cell r="AA141">
            <v>818.66</v>
          </cell>
          <cell r="AB141">
            <v>461.16</v>
          </cell>
          <cell r="AC141">
            <v>42.75</v>
          </cell>
          <cell r="AD141">
            <v>1281.22</v>
          </cell>
          <cell r="AE141">
            <v>787.92</v>
          </cell>
          <cell r="AF141">
            <v>457.92</v>
          </cell>
          <cell r="AG141">
            <v>35.380000000000003</v>
          </cell>
          <cell r="AH141">
            <v>1933.8</v>
          </cell>
          <cell r="AI141">
            <v>1116.81</v>
          </cell>
          <cell r="AJ141">
            <v>743.94</v>
          </cell>
          <cell r="AK141">
            <v>73.05</v>
          </cell>
          <cell r="AL141">
            <v>1544.47</v>
          </cell>
          <cell r="AM141">
            <v>863.34</v>
          </cell>
          <cell r="AN141">
            <v>630.72</v>
          </cell>
          <cell r="AO141">
            <v>50.41</v>
          </cell>
          <cell r="AP141">
            <v>1657.23</v>
          </cell>
          <cell r="AQ141">
            <v>970.28</v>
          </cell>
          <cell r="AR141">
            <v>643.22</v>
          </cell>
          <cell r="AS141">
            <v>43.73</v>
          </cell>
          <cell r="AT141">
            <v>1518.1000000000001</v>
          </cell>
          <cell r="AU141">
            <v>914.88</v>
          </cell>
          <cell r="AV141">
            <v>545.94000000000005</v>
          </cell>
          <cell r="AW141">
            <v>57.28</v>
          </cell>
          <cell r="AX141">
            <v>1317.3700000000001</v>
          </cell>
          <cell r="AY141">
            <v>823.16</v>
          </cell>
          <cell r="AZ141">
            <v>448.99</v>
          </cell>
          <cell r="BA141">
            <v>45.22</v>
          </cell>
          <cell r="BB141">
            <v>1752.47</v>
          </cell>
          <cell r="BC141">
            <v>1095.56</v>
          </cell>
          <cell r="BD141">
            <v>606.19000000000005</v>
          </cell>
          <cell r="BE141">
            <v>50.72</v>
          </cell>
          <cell r="BF141">
            <v>1606.43</v>
          </cell>
          <cell r="BG141">
            <v>923.55</v>
          </cell>
          <cell r="BH141">
            <v>625.6</v>
          </cell>
          <cell r="BI141">
            <v>57.28</v>
          </cell>
          <cell r="BJ141">
            <v>1419.49</v>
          </cell>
          <cell r="BK141">
            <v>845.24</v>
          </cell>
          <cell r="BL141">
            <v>529.03</v>
          </cell>
          <cell r="BM141">
            <v>45.22</v>
          </cell>
          <cell r="BN141">
            <v>1886.2700000000002</v>
          </cell>
          <cell r="BO141">
            <v>1125.4100000000001</v>
          </cell>
          <cell r="BP141">
            <v>710.14</v>
          </cell>
          <cell r="BQ141">
            <v>50.72</v>
          </cell>
          <cell r="BR141">
            <v>1441.69</v>
          </cell>
          <cell r="BS141">
            <v>990.52</v>
          </cell>
          <cell r="BT141">
            <v>451.17</v>
          </cell>
          <cell r="BU141">
            <v>0</v>
          </cell>
          <cell r="BV141">
            <v>740.33999999999992</v>
          </cell>
          <cell r="BW141">
            <v>457.76</v>
          </cell>
          <cell r="BX141">
            <v>282.58</v>
          </cell>
          <cell r="BY141">
            <v>0</v>
          </cell>
        </row>
        <row r="142">
          <cell r="A142">
            <v>43009</v>
          </cell>
          <cell r="B142">
            <v>1310.1099999999999</v>
          </cell>
          <cell r="C142">
            <v>731.05</v>
          </cell>
          <cell r="D142">
            <v>496.76</v>
          </cell>
          <cell r="E142">
            <v>82.3</v>
          </cell>
          <cell r="F142">
            <v>1188.3700000000001</v>
          </cell>
          <cell r="G142">
            <v>615.94000000000005</v>
          </cell>
          <cell r="H142">
            <v>550.54999999999995</v>
          </cell>
          <cell r="I142">
            <v>21.88</v>
          </cell>
          <cell r="J142">
            <v>1129.3899999999999</v>
          </cell>
          <cell r="K142">
            <v>578.79</v>
          </cell>
          <cell r="L142">
            <v>530.91</v>
          </cell>
          <cell r="M142">
            <v>19.690000000000001</v>
          </cell>
          <cell r="N142">
            <v>888.31999999999994</v>
          </cell>
          <cell r="O142">
            <v>497.82</v>
          </cell>
          <cell r="P142">
            <v>370.09</v>
          </cell>
          <cell r="Q142">
            <v>20.41</v>
          </cell>
          <cell r="R142">
            <v>1624.27</v>
          </cell>
          <cell r="S142">
            <v>1029.0899999999999</v>
          </cell>
          <cell r="T142">
            <v>517.91</v>
          </cell>
          <cell r="U142">
            <v>77.27</v>
          </cell>
          <cell r="V142">
            <v>1520.14</v>
          </cell>
          <cell r="W142">
            <v>909.78</v>
          </cell>
          <cell r="X142">
            <v>517.70000000000005</v>
          </cell>
          <cell r="Y142">
            <v>92.66</v>
          </cell>
          <cell r="Z142">
            <v>1325.11</v>
          </cell>
          <cell r="AA142">
            <v>818.66</v>
          </cell>
          <cell r="AB142">
            <v>463.7</v>
          </cell>
          <cell r="AC142">
            <v>42.75</v>
          </cell>
          <cell r="AD142">
            <v>1283.58</v>
          </cell>
          <cell r="AE142">
            <v>787.92</v>
          </cell>
          <cell r="AF142">
            <v>460.28</v>
          </cell>
          <cell r="AG142">
            <v>35.380000000000003</v>
          </cell>
          <cell r="AH142">
            <v>1935.74</v>
          </cell>
          <cell r="AI142">
            <v>1116.81</v>
          </cell>
          <cell r="AJ142">
            <v>745.88</v>
          </cell>
          <cell r="AK142">
            <v>73.05</v>
          </cell>
          <cell r="AL142">
            <v>1547.1000000000001</v>
          </cell>
          <cell r="AM142">
            <v>863.34</v>
          </cell>
          <cell r="AN142">
            <v>633.35</v>
          </cell>
          <cell r="AO142">
            <v>50.41</v>
          </cell>
          <cell r="AP142">
            <v>1660.6100000000001</v>
          </cell>
          <cell r="AQ142">
            <v>970.28</v>
          </cell>
          <cell r="AR142">
            <v>646.6</v>
          </cell>
          <cell r="AS142">
            <v>43.73</v>
          </cell>
          <cell r="AT142">
            <v>1520.79</v>
          </cell>
          <cell r="AU142">
            <v>914.88</v>
          </cell>
          <cell r="AV142">
            <v>548.63</v>
          </cell>
          <cell r="AW142">
            <v>57.28</v>
          </cell>
          <cell r="AX142">
            <v>1319.79</v>
          </cell>
          <cell r="AY142">
            <v>823.16</v>
          </cell>
          <cell r="AZ142">
            <v>451.41</v>
          </cell>
          <cell r="BA142">
            <v>45.22</v>
          </cell>
          <cell r="BB142">
            <v>1756.1000000000001</v>
          </cell>
          <cell r="BC142">
            <v>1095.56</v>
          </cell>
          <cell r="BD142">
            <v>609.82000000000005</v>
          </cell>
          <cell r="BE142">
            <v>50.72</v>
          </cell>
          <cell r="BF142">
            <v>1609.3</v>
          </cell>
          <cell r="BG142">
            <v>923.55</v>
          </cell>
          <cell r="BH142">
            <v>628.47</v>
          </cell>
          <cell r="BI142">
            <v>57.28</v>
          </cell>
          <cell r="BJ142">
            <v>1421.93</v>
          </cell>
          <cell r="BK142">
            <v>845.24</v>
          </cell>
          <cell r="BL142">
            <v>531.47</v>
          </cell>
          <cell r="BM142">
            <v>45.22</v>
          </cell>
          <cell r="BN142">
            <v>1889.8700000000001</v>
          </cell>
          <cell r="BO142">
            <v>1125.4100000000001</v>
          </cell>
          <cell r="BP142">
            <v>713.74</v>
          </cell>
          <cell r="BQ142">
            <v>50.72</v>
          </cell>
          <cell r="BR142">
            <v>1443.5</v>
          </cell>
          <cell r="BS142">
            <v>990.52</v>
          </cell>
          <cell r="BT142">
            <v>452.98</v>
          </cell>
          <cell r="BU142">
            <v>0</v>
          </cell>
          <cell r="BV142">
            <v>741.49</v>
          </cell>
          <cell r="BW142">
            <v>457.76</v>
          </cell>
          <cell r="BX142">
            <v>283.73</v>
          </cell>
          <cell r="BY142">
            <v>0</v>
          </cell>
        </row>
        <row r="143">
          <cell r="A143">
            <v>43040</v>
          </cell>
          <cell r="B143">
            <v>1310.96</v>
          </cell>
          <cell r="C143">
            <v>730.49</v>
          </cell>
          <cell r="D143">
            <v>498.17</v>
          </cell>
          <cell r="E143">
            <v>82.3</v>
          </cell>
          <cell r="F143">
            <v>1189.1300000000001</v>
          </cell>
          <cell r="G143">
            <v>615.47</v>
          </cell>
          <cell r="H143">
            <v>551.78</v>
          </cell>
          <cell r="I143">
            <v>21.88</v>
          </cell>
          <cell r="J143">
            <v>1130.1300000000001</v>
          </cell>
          <cell r="K143">
            <v>578.35</v>
          </cell>
          <cell r="L143">
            <v>532.09</v>
          </cell>
          <cell r="M143">
            <v>19.690000000000001</v>
          </cell>
          <cell r="N143">
            <v>888.66</v>
          </cell>
          <cell r="O143">
            <v>497.44</v>
          </cell>
          <cell r="P143">
            <v>370.81</v>
          </cell>
          <cell r="Q143">
            <v>20.41</v>
          </cell>
          <cell r="R143">
            <v>1624.96</v>
          </cell>
          <cell r="S143">
            <v>1028.31</v>
          </cell>
          <cell r="T143">
            <v>519.38</v>
          </cell>
          <cell r="U143">
            <v>77.27</v>
          </cell>
          <cell r="V143">
            <v>1520.76</v>
          </cell>
          <cell r="W143">
            <v>909.09</v>
          </cell>
          <cell r="X143">
            <v>519.01</v>
          </cell>
          <cell r="Y143">
            <v>92.66</v>
          </cell>
          <cell r="Z143">
            <v>1325.62</v>
          </cell>
          <cell r="AA143">
            <v>818.03</v>
          </cell>
          <cell r="AB143">
            <v>464.84</v>
          </cell>
          <cell r="AC143">
            <v>42.75</v>
          </cell>
          <cell r="AD143">
            <v>1284.21</v>
          </cell>
          <cell r="AE143">
            <v>787.32</v>
          </cell>
          <cell r="AF143">
            <v>461.51</v>
          </cell>
          <cell r="AG143">
            <v>35.380000000000003</v>
          </cell>
          <cell r="AH143">
            <v>1937.04</v>
          </cell>
          <cell r="AI143">
            <v>1115.96</v>
          </cell>
          <cell r="AJ143">
            <v>748.03</v>
          </cell>
          <cell r="AK143">
            <v>73.05</v>
          </cell>
          <cell r="AL143">
            <v>1548.17</v>
          </cell>
          <cell r="AM143">
            <v>862.68</v>
          </cell>
          <cell r="AN143">
            <v>635.08000000000004</v>
          </cell>
          <cell r="AO143">
            <v>50.41</v>
          </cell>
          <cell r="AP143">
            <v>1661.1799999999998</v>
          </cell>
          <cell r="AQ143">
            <v>969.54</v>
          </cell>
          <cell r="AR143">
            <v>647.91</v>
          </cell>
          <cell r="AS143">
            <v>43.73</v>
          </cell>
          <cell r="AT143">
            <v>1521.49</v>
          </cell>
          <cell r="AU143">
            <v>914.19</v>
          </cell>
          <cell r="AV143">
            <v>550.02</v>
          </cell>
          <cell r="AW143">
            <v>57.28</v>
          </cell>
          <cell r="AX143">
            <v>1320.39</v>
          </cell>
          <cell r="AY143">
            <v>822.54</v>
          </cell>
          <cell r="AZ143">
            <v>452.63</v>
          </cell>
          <cell r="BA143">
            <v>45.22</v>
          </cell>
          <cell r="BB143">
            <v>1756.8500000000001</v>
          </cell>
          <cell r="BC143">
            <v>1094.72</v>
          </cell>
          <cell r="BD143">
            <v>611.41</v>
          </cell>
          <cell r="BE143">
            <v>50.72</v>
          </cell>
          <cell r="BF143">
            <v>1610.21</v>
          </cell>
          <cell r="BG143">
            <v>922.84</v>
          </cell>
          <cell r="BH143">
            <v>630.09</v>
          </cell>
          <cell r="BI143">
            <v>57.28</v>
          </cell>
          <cell r="BJ143">
            <v>1422.7</v>
          </cell>
          <cell r="BK143">
            <v>844.6</v>
          </cell>
          <cell r="BL143">
            <v>532.88</v>
          </cell>
          <cell r="BM143">
            <v>45.22</v>
          </cell>
          <cell r="BN143">
            <v>1890.82</v>
          </cell>
          <cell r="BO143">
            <v>1124.55</v>
          </cell>
          <cell r="BP143">
            <v>715.55</v>
          </cell>
          <cell r="BQ143">
            <v>50.72</v>
          </cell>
          <cell r="BR143">
            <v>1443.65</v>
          </cell>
          <cell r="BS143">
            <v>989.77</v>
          </cell>
          <cell r="BT143">
            <v>453.88</v>
          </cell>
          <cell r="BU143">
            <v>0</v>
          </cell>
          <cell r="BV143">
            <v>741.90000000000009</v>
          </cell>
          <cell r="BW143">
            <v>457.41</v>
          </cell>
          <cell r="BX143">
            <v>284.49</v>
          </cell>
          <cell r="BY143">
            <v>0</v>
          </cell>
        </row>
        <row r="144">
          <cell r="A144">
            <v>43070</v>
          </cell>
          <cell r="B144">
            <v>1313.52</v>
          </cell>
          <cell r="C144">
            <v>730.97</v>
          </cell>
          <cell r="D144">
            <v>500.25</v>
          </cell>
          <cell r="E144">
            <v>82.3</v>
          </cell>
          <cell r="F144">
            <v>1190.9900000000002</v>
          </cell>
          <cell r="G144">
            <v>615.87</v>
          </cell>
          <cell r="H144">
            <v>553.24</v>
          </cell>
          <cell r="I144">
            <v>21.88</v>
          </cell>
          <cell r="J144">
            <v>1131.8000000000002</v>
          </cell>
          <cell r="K144">
            <v>578.73</v>
          </cell>
          <cell r="L144">
            <v>533.38</v>
          </cell>
          <cell r="M144">
            <v>19.690000000000001</v>
          </cell>
          <cell r="N144">
            <v>890.00999999999988</v>
          </cell>
          <cell r="O144">
            <v>497.76</v>
          </cell>
          <cell r="P144">
            <v>371.84</v>
          </cell>
          <cell r="Q144">
            <v>20.41</v>
          </cell>
          <cell r="R144">
            <v>1629.3899999999999</v>
          </cell>
          <cell r="S144">
            <v>1028.98</v>
          </cell>
          <cell r="T144">
            <v>523.14</v>
          </cell>
          <cell r="U144">
            <v>77.27</v>
          </cell>
          <cell r="V144">
            <v>1524.5400000000002</v>
          </cell>
          <cell r="W144">
            <v>909.68</v>
          </cell>
          <cell r="X144">
            <v>522.20000000000005</v>
          </cell>
          <cell r="Y144">
            <v>92.66</v>
          </cell>
          <cell r="Z144">
            <v>1329.24</v>
          </cell>
          <cell r="AA144">
            <v>818.57</v>
          </cell>
          <cell r="AB144">
            <v>467.92</v>
          </cell>
          <cell r="AC144">
            <v>42.75</v>
          </cell>
          <cell r="AD144">
            <v>1287.6200000000001</v>
          </cell>
          <cell r="AE144">
            <v>787.84</v>
          </cell>
          <cell r="AF144">
            <v>464.4</v>
          </cell>
          <cell r="AG144">
            <v>35.380000000000003</v>
          </cell>
          <cell r="AH144">
            <v>1946.6699999999998</v>
          </cell>
          <cell r="AI144">
            <v>1116.69</v>
          </cell>
          <cell r="AJ144">
            <v>756.93</v>
          </cell>
          <cell r="AK144">
            <v>73.05</v>
          </cell>
          <cell r="AL144">
            <v>1554.74</v>
          </cell>
          <cell r="AM144">
            <v>863.24</v>
          </cell>
          <cell r="AN144">
            <v>641.09</v>
          </cell>
          <cell r="AO144">
            <v>50.41</v>
          </cell>
          <cell r="AP144">
            <v>1666.07</v>
          </cell>
          <cell r="AQ144">
            <v>970.17</v>
          </cell>
          <cell r="AR144">
            <v>652.16999999999996</v>
          </cell>
          <cell r="AS144">
            <v>43.73</v>
          </cell>
          <cell r="AT144">
            <v>1527.05</v>
          </cell>
          <cell r="AU144">
            <v>914.78</v>
          </cell>
          <cell r="AV144">
            <v>554.99</v>
          </cell>
          <cell r="AW144">
            <v>57.28</v>
          </cell>
          <cell r="AX144">
            <v>1324.0600000000002</v>
          </cell>
          <cell r="AY144">
            <v>823.07</v>
          </cell>
          <cell r="AZ144">
            <v>455.77</v>
          </cell>
          <cell r="BA144">
            <v>45.22</v>
          </cell>
          <cell r="BB144">
            <v>1761.6200000000001</v>
          </cell>
          <cell r="BC144">
            <v>1095.44</v>
          </cell>
          <cell r="BD144">
            <v>615.46</v>
          </cell>
          <cell r="BE144">
            <v>50.72</v>
          </cell>
          <cell r="BF144">
            <v>1617.1200000000001</v>
          </cell>
          <cell r="BG144">
            <v>923.45</v>
          </cell>
          <cell r="BH144">
            <v>636.39</v>
          </cell>
          <cell r="BI144">
            <v>57.28</v>
          </cell>
          <cell r="BJ144">
            <v>1426.8799999999999</v>
          </cell>
          <cell r="BK144">
            <v>845.15</v>
          </cell>
          <cell r="BL144">
            <v>536.51</v>
          </cell>
          <cell r="BM144">
            <v>45.22</v>
          </cell>
          <cell r="BN144">
            <v>1896.31</v>
          </cell>
          <cell r="BO144">
            <v>1125.29</v>
          </cell>
          <cell r="BP144">
            <v>720.3</v>
          </cell>
          <cell r="BQ144">
            <v>50.72</v>
          </cell>
          <cell r="BR144">
            <v>1445.51</v>
          </cell>
          <cell r="BS144">
            <v>990.41</v>
          </cell>
          <cell r="BT144">
            <v>455.1</v>
          </cell>
          <cell r="BU144">
            <v>0</v>
          </cell>
          <cell r="BV144">
            <v>743.93000000000006</v>
          </cell>
          <cell r="BW144">
            <v>457.71</v>
          </cell>
          <cell r="BX144">
            <v>286.22000000000003</v>
          </cell>
          <cell r="BY144">
            <v>0</v>
          </cell>
        </row>
        <row r="145">
          <cell r="A145">
            <v>43101</v>
          </cell>
          <cell r="B145">
            <v>1318.1</v>
          </cell>
          <cell r="C145">
            <v>733.79</v>
          </cell>
          <cell r="D145">
            <v>502.01</v>
          </cell>
          <cell r="E145">
            <v>82.3</v>
          </cell>
          <cell r="F145">
            <v>1195.2600000000002</v>
          </cell>
          <cell r="G145">
            <v>618.25</v>
          </cell>
          <cell r="H145">
            <v>555.13</v>
          </cell>
          <cell r="I145">
            <v>21.88</v>
          </cell>
          <cell r="J145">
            <v>1136.29</v>
          </cell>
          <cell r="K145">
            <v>580.96</v>
          </cell>
          <cell r="L145">
            <v>535.64</v>
          </cell>
          <cell r="M145">
            <v>19.690000000000001</v>
          </cell>
          <cell r="N145">
            <v>892.96999999999991</v>
          </cell>
          <cell r="O145">
            <v>499.68</v>
          </cell>
          <cell r="P145">
            <v>372.88</v>
          </cell>
          <cell r="Q145">
            <v>20.41</v>
          </cell>
          <cell r="R145">
            <v>1635.01</v>
          </cell>
          <cell r="S145">
            <v>1032.95</v>
          </cell>
          <cell r="T145">
            <v>524.79</v>
          </cell>
          <cell r="U145">
            <v>77.27</v>
          </cell>
          <cell r="V145">
            <v>1530.1700000000003</v>
          </cell>
          <cell r="W145">
            <v>913.19</v>
          </cell>
          <cell r="X145">
            <v>524.32000000000005</v>
          </cell>
          <cell r="Y145">
            <v>92.66</v>
          </cell>
          <cell r="Z145">
            <v>1334.45</v>
          </cell>
          <cell r="AA145">
            <v>821.72</v>
          </cell>
          <cell r="AB145">
            <v>469.98</v>
          </cell>
          <cell r="AC145">
            <v>42.75</v>
          </cell>
          <cell r="AD145">
            <v>1292.6300000000001</v>
          </cell>
          <cell r="AE145">
            <v>790.87</v>
          </cell>
          <cell r="AF145">
            <v>466.38</v>
          </cell>
          <cell r="AG145">
            <v>35.380000000000003</v>
          </cell>
          <cell r="AH145">
            <v>1953.31</v>
          </cell>
          <cell r="AI145">
            <v>1120.99</v>
          </cell>
          <cell r="AJ145">
            <v>759.27</v>
          </cell>
          <cell r="AK145">
            <v>73.05</v>
          </cell>
          <cell r="AL145">
            <v>1560.64</v>
          </cell>
          <cell r="AM145">
            <v>866.57</v>
          </cell>
          <cell r="AN145">
            <v>643.66</v>
          </cell>
          <cell r="AO145">
            <v>50.41</v>
          </cell>
          <cell r="AP145">
            <v>1673.0900000000001</v>
          </cell>
          <cell r="AQ145">
            <v>973.91</v>
          </cell>
          <cell r="AR145">
            <v>655.45</v>
          </cell>
          <cell r="AS145">
            <v>43.73</v>
          </cell>
          <cell r="AT145">
            <v>1533.4199999999998</v>
          </cell>
          <cell r="AU145">
            <v>918.31</v>
          </cell>
          <cell r="AV145">
            <v>557.83000000000004</v>
          </cell>
          <cell r="AW145">
            <v>57.28</v>
          </cell>
          <cell r="AX145">
            <v>1329.77</v>
          </cell>
          <cell r="AY145">
            <v>826.25</v>
          </cell>
          <cell r="AZ145">
            <v>458.3</v>
          </cell>
          <cell r="BA145">
            <v>45.22</v>
          </cell>
          <cell r="BB145">
            <v>1769.19</v>
          </cell>
          <cell r="BC145">
            <v>1099.6600000000001</v>
          </cell>
          <cell r="BD145">
            <v>618.80999999999995</v>
          </cell>
          <cell r="BE145">
            <v>50.72</v>
          </cell>
          <cell r="BF145">
            <v>1623.56</v>
          </cell>
          <cell r="BG145">
            <v>927</v>
          </cell>
          <cell r="BH145">
            <v>639.28</v>
          </cell>
          <cell r="BI145">
            <v>57.28</v>
          </cell>
          <cell r="BJ145">
            <v>1432.77</v>
          </cell>
          <cell r="BK145">
            <v>848.41</v>
          </cell>
          <cell r="BL145">
            <v>539.14</v>
          </cell>
          <cell r="BM145">
            <v>45.22</v>
          </cell>
          <cell r="BN145">
            <v>1904.0900000000001</v>
          </cell>
          <cell r="BO145">
            <v>1129.6300000000001</v>
          </cell>
          <cell r="BP145">
            <v>723.74</v>
          </cell>
          <cell r="BQ145">
            <v>50.72</v>
          </cell>
          <cell r="BR145">
            <v>1450.97</v>
          </cell>
          <cell r="BS145">
            <v>994.23</v>
          </cell>
          <cell r="BT145">
            <v>456.74</v>
          </cell>
          <cell r="BU145">
            <v>0</v>
          </cell>
          <cell r="BV145">
            <v>747.5</v>
          </cell>
          <cell r="BW145">
            <v>459.47</v>
          </cell>
          <cell r="BX145">
            <v>288.02999999999997</v>
          </cell>
          <cell r="BY145">
            <v>0</v>
          </cell>
        </row>
        <row r="146">
          <cell r="A146">
            <v>43132</v>
          </cell>
          <cell r="B146">
            <v>1321.32</v>
          </cell>
          <cell r="C146">
            <v>733.79</v>
          </cell>
          <cell r="D146">
            <v>505.23</v>
          </cell>
          <cell r="E146">
            <v>82.3</v>
          </cell>
          <cell r="F146">
            <v>1198.6600000000001</v>
          </cell>
          <cell r="G146">
            <v>618.25</v>
          </cell>
          <cell r="H146">
            <v>558.53</v>
          </cell>
          <cell r="I146">
            <v>21.88</v>
          </cell>
          <cell r="J146">
            <v>1140.2</v>
          </cell>
          <cell r="K146">
            <v>580.96</v>
          </cell>
          <cell r="L146">
            <v>539.54999999999995</v>
          </cell>
          <cell r="M146">
            <v>19.690000000000001</v>
          </cell>
          <cell r="N146">
            <v>894.81000000000006</v>
          </cell>
          <cell r="O146">
            <v>499.68</v>
          </cell>
          <cell r="P146">
            <v>374.72</v>
          </cell>
          <cell r="Q146">
            <v>20.41</v>
          </cell>
          <cell r="R146">
            <v>1638.33</v>
          </cell>
          <cell r="S146">
            <v>1032.95</v>
          </cell>
          <cell r="T146">
            <v>528.11</v>
          </cell>
          <cell r="U146">
            <v>77.27</v>
          </cell>
          <cell r="V146">
            <v>1534.18</v>
          </cell>
          <cell r="W146">
            <v>913.19</v>
          </cell>
          <cell r="X146">
            <v>528.33000000000004</v>
          </cell>
          <cell r="Y146">
            <v>92.66</v>
          </cell>
          <cell r="Z146">
            <v>1338.24</v>
          </cell>
          <cell r="AA146">
            <v>821.72</v>
          </cell>
          <cell r="AB146">
            <v>473.77</v>
          </cell>
          <cell r="AC146">
            <v>42.75</v>
          </cell>
          <cell r="AD146">
            <v>1296.3900000000001</v>
          </cell>
          <cell r="AE146">
            <v>790.87</v>
          </cell>
          <cell r="AF146">
            <v>470.14</v>
          </cell>
          <cell r="AG146">
            <v>35.380000000000003</v>
          </cell>
          <cell r="AH146">
            <v>1957.28</v>
          </cell>
          <cell r="AI146">
            <v>1120.99</v>
          </cell>
          <cell r="AJ146">
            <v>763.24</v>
          </cell>
          <cell r="AK146">
            <v>73.05</v>
          </cell>
          <cell r="AL146">
            <v>1565.18</v>
          </cell>
          <cell r="AM146">
            <v>866.57</v>
          </cell>
          <cell r="AN146">
            <v>648.20000000000005</v>
          </cell>
          <cell r="AO146">
            <v>50.41</v>
          </cell>
          <cell r="AP146">
            <v>1679.25</v>
          </cell>
          <cell r="AQ146">
            <v>973.91</v>
          </cell>
          <cell r="AR146">
            <v>661.61</v>
          </cell>
          <cell r="AS146">
            <v>43.73</v>
          </cell>
          <cell r="AT146">
            <v>1538.56</v>
          </cell>
          <cell r="AU146">
            <v>918.31</v>
          </cell>
          <cell r="AV146">
            <v>562.97</v>
          </cell>
          <cell r="AW146">
            <v>57.28</v>
          </cell>
          <cell r="AX146">
            <v>1334.42</v>
          </cell>
          <cell r="AY146">
            <v>826.25</v>
          </cell>
          <cell r="AZ146">
            <v>462.95</v>
          </cell>
          <cell r="BA146">
            <v>45.22</v>
          </cell>
          <cell r="BB146">
            <v>1775.3500000000001</v>
          </cell>
          <cell r="BC146">
            <v>1099.6600000000001</v>
          </cell>
          <cell r="BD146">
            <v>624.97</v>
          </cell>
          <cell r="BE146">
            <v>50.72</v>
          </cell>
          <cell r="BF146">
            <v>1628.82</v>
          </cell>
          <cell r="BG146">
            <v>927</v>
          </cell>
          <cell r="BH146">
            <v>644.54</v>
          </cell>
          <cell r="BI146">
            <v>57.28</v>
          </cell>
          <cell r="BJ146">
            <v>1437.6000000000001</v>
          </cell>
          <cell r="BK146">
            <v>848.41</v>
          </cell>
          <cell r="BL146">
            <v>543.97</v>
          </cell>
          <cell r="BM146">
            <v>45.22</v>
          </cell>
          <cell r="BN146">
            <v>1910.45</v>
          </cell>
          <cell r="BO146">
            <v>1129.6300000000001</v>
          </cell>
          <cell r="BP146">
            <v>730.1</v>
          </cell>
          <cell r="BQ146">
            <v>50.72</v>
          </cell>
          <cell r="BR146">
            <v>1454.52</v>
          </cell>
          <cell r="BS146">
            <v>994.23</v>
          </cell>
          <cell r="BT146">
            <v>460.29</v>
          </cell>
          <cell r="BU146">
            <v>0</v>
          </cell>
          <cell r="BV146">
            <v>751.06</v>
          </cell>
          <cell r="BW146">
            <v>459.47</v>
          </cell>
          <cell r="BX146">
            <v>291.58999999999997</v>
          </cell>
          <cell r="BY146">
            <v>0</v>
          </cell>
        </row>
        <row r="147">
          <cell r="A147">
            <v>43160</v>
          </cell>
          <cell r="B147">
            <v>1321.1000000000001</v>
          </cell>
          <cell r="C147">
            <v>733.95</v>
          </cell>
          <cell r="D147">
            <v>504.85</v>
          </cell>
          <cell r="E147">
            <v>82.3</v>
          </cell>
          <cell r="F147">
            <v>1198.44</v>
          </cell>
          <cell r="G147">
            <v>618.38</v>
          </cell>
          <cell r="H147">
            <v>558.17999999999995</v>
          </cell>
          <cell r="I147">
            <v>21.88</v>
          </cell>
          <cell r="J147">
            <v>1140.17</v>
          </cell>
          <cell r="K147">
            <v>581.08000000000004</v>
          </cell>
          <cell r="L147">
            <v>539.4</v>
          </cell>
          <cell r="M147">
            <v>19.690000000000001</v>
          </cell>
          <cell r="N147">
            <v>895</v>
          </cell>
          <cell r="O147">
            <v>499.79</v>
          </cell>
          <cell r="P147">
            <v>374.8</v>
          </cell>
          <cell r="Q147">
            <v>20.41</v>
          </cell>
          <cell r="R147">
            <v>1637.6100000000001</v>
          </cell>
          <cell r="S147">
            <v>1033.17</v>
          </cell>
          <cell r="T147">
            <v>527.16999999999996</v>
          </cell>
          <cell r="U147">
            <v>77.27</v>
          </cell>
          <cell r="V147">
            <v>1533.99</v>
          </cell>
          <cell r="W147">
            <v>913.39</v>
          </cell>
          <cell r="X147">
            <v>527.94000000000005</v>
          </cell>
          <cell r="Y147">
            <v>92.66</v>
          </cell>
          <cell r="Z147">
            <v>1337.98</v>
          </cell>
          <cell r="AA147">
            <v>821.9</v>
          </cell>
          <cell r="AB147">
            <v>473.33</v>
          </cell>
          <cell r="AC147">
            <v>42.75</v>
          </cell>
          <cell r="AD147">
            <v>1296.1300000000001</v>
          </cell>
          <cell r="AE147">
            <v>791.04</v>
          </cell>
          <cell r="AF147">
            <v>469.71</v>
          </cell>
          <cell r="AG147">
            <v>35.380000000000003</v>
          </cell>
          <cell r="AH147">
            <v>1956.8799999999999</v>
          </cell>
          <cell r="AI147">
            <v>1121.24</v>
          </cell>
          <cell r="AJ147">
            <v>762.59</v>
          </cell>
          <cell r="AK147">
            <v>73.05</v>
          </cell>
          <cell r="AL147">
            <v>1565.28</v>
          </cell>
          <cell r="AM147">
            <v>866.76</v>
          </cell>
          <cell r="AN147">
            <v>648.11</v>
          </cell>
          <cell r="AO147">
            <v>50.41</v>
          </cell>
          <cell r="AP147">
            <v>1680.1399999999999</v>
          </cell>
          <cell r="AQ147">
            <v>974.12</v>
          </cell>
          <cell r="AR147">
            <v>662.29</v>
          </cell>
          <cell r="AS147">
            <v>43.73</v>
          </cell>
          <cell r="AT147">
            <v>1539.1499999999999</v>
          </cell>
          <cell r="AU147">
            <v>918.51</v>
          </cell>
          <cell r="AV147">
            <v>563.36</v>
          </cell>
          <cell r="AW147">
            <v>57.28</v>
          </cell>
          <cell r="AX147">
            <v>1334.49</v>
          </cell>
          <cell r="AY147">
            <v>826.43</v>
          </cell>
          <cell r="AZ147">
            <v>462.84</v>
          </cell>
          <cell r="BA147">
            <v>45.22</v>
          </cell>
          <cell r="BB147">
            <v>1775.5200000000002</v>
          </cell>
          <cell r="BC147">
            <v>1099.9000000000001</v>
          </cell>
          <cell r="BD147">
            <v>624.9</v>
          </cell>
          <cell r="BE147">
            <v>50.72</v>
          </cell>
          <cell r="BF147">
            <v>1629.8</v>
          </cell>
          <cell r="BG147">
            <v>927.21</v>
          </cell>
          <cell r="BH147">
            <v>645.30999999999995</v>
          </cell>
          <cell r="BI147">
            <v>57.28</v>
          </cell>
          <cell r="BJ147">
            <v>1437.8300000000002</v>
          </cell>
          <cell r="BK147">
            <v>848.59</v>
          </cell>
          <cell r="BL147">
            <v>544.02</v>
          </cell>
          <cell r="BM147">
            <v>45.22</v>
          </cell>
          <cell r="BN147">
            <v>1910.84</v>
          </cell>
          <cell r="BO147">
            <v>1129.8699999999999</v>
          </cell>
          <cell r="BP147">
            <v>730.25</v>
          </cell>
          <cell r="BQ147">
            <v>50.72</v>
          </cell>
          <cell r="BR147">
            <v>1453.03</v>
          </cell>
          <cell r="BS147">
            <v>994.45</v>
          </cell>
          <cell r="BT147">
            <v>458.58</v>
          </cell>
          <cell r="BU147">
            <v>0</v>
          </cell>
          <cell r="BV147">
            <v>750.89</v>
          </cell>
          <cell r="BW147">
            <v>459.57</v>
          </cell>
          <cell r="BX147">
            <v>291.32</v>
          </cell>
          <cell r="BY147">
            <v>0</v>
          </cell>
        </row>
        <row r="148">
          <cell r="A148">
            <v>43191</v>
          </cell>
          <cell r="B148">
            <v>1323.43</v>
          </cell>
          <cell r="C148">
            <v>733.95</v>
          </cell>
          <cell r="D148">
            <v>507.18</v>
          </cell>
          <cell r="E148">
            <v>82.3</v>
          </cell>
          <cell r="F148">
            <v>1201.4700000000003</v>
          </cell>
          <cell r="G148">
            <v>618.38</v>
          </cell>
          <cell r="H148">
            <v>561.21</v>
          </cell>
          <cell r="I148">
            <v>21.88</v>
          </cell>
          <cell r="J148">
            <v>1143.3200000000002</v>
          </cell>
          <cell r="K148">
            <v>581.08000000000004</v>
          </cell>
          <cell r="L148">
            <v>542.54999999999995</v>
          </cell>
          <cell r="M148">
            <v>19.690000000000001</v>
          </cell>
          <cell r="N148">
            <v>896.5</v>
          </cell>
          <cell r="O148">
            <v>499.79</v>
          </cell>
          <cell r="P148">
            <v>376.3</v>
          </cell>
          <cell r="Q148">
            <v>20.41</v>
          </cell>
          <cell r="R148">
            <v>1640.17</v>
          </cell>
          <cell r="S148">
            <v>1033.17</v>
          </cell>
          <cell r="T148">
            <v>529.73</v>
          </cell>
          <cell r="U148">
            <v>77.27</v>
          </cell>
          <cell r="V148">
            <v>1537.2900000000002</v>
          </cell>
          <cell r="W148">
            <v>913.39</v>
          </cell>
          <cell r="X148">
            <v>531.24</v>
          </cell>
          <cell r="Y148">
            <v>92.66</v>
          </cell>
          <cell r="Z148">
            <v>1340.97</v>
          </cell>
          <cell r="AA148">
            <v>821.9</v>
          </cell>
          <cell r="AB148">
            <v>476.32</v>
          </cell>
          <cell r="AC148">
            <v>42.75</v>
          </cell>
          <cell r="AD148">
            <v>1299.23</v>
          </cell>
          <cell r="AE148">
            <v>791.04</v>
          </cell>
          <cell r="AF148">
            <v>472.81</v>
          </cell>
          <cell r="AG148">
            <v>35.380000000000003</v>
          </cell>
          <cell r="AH148">
            <v>1960.58</v>
          </cell>
          <cell r="AI148">
            <v>1121.24</v>
          </cell>
          <cell r="AJ148">
            <v>766.29</v>
          </cell>
          <cell r="AK148">
            <v>73.05</v>
          </cell>
          <cell r="AL148">
            <v>1568.8700000000001</v>
          </cell>
          <cell r="AM148">
            <v>866.76</v>
          </cell>
          <cell r="AN148">
            <v>651.70000000000005</v>
          </cell>
          <cell r="AO148">
            <v>50.41</v>
          </cell>
          <cell r="AP148">
            <v>1684.49</v>
          </cell>
          <cell r="AQ148">
            <v>974.12</v>
          </cell>
          <cell r="AR148">
            <v>666.64</v>
          </cell>
          <cell r="AS148">
            <v>43.73</v>
          </cell>
          <cell r="AT148">
            <v>1543.75</v>
          </cell>
          <cell r="AU148">
            <v>918.51</v>
          </cell>
          <cell r="AV148">
            <v>567.96</v>
          </cell>
          <cell r="AW148">
            <v>57.28</v>
          </cell>
          <cell r="AX148">
            <v>1337.8799999999999</v>
          </cell>
          <cell r="AY148">
            <v>826.43</v>
          </cell>
          <cell r="AZ148">
            <v>466.23</v>
          </cell>
          <cell r="BA148">
            <v>45.22</v>
          </cell>
          <cell r="BB148">
            <v>1780.0400000000002</v>
          </cell>
          <cell r="BC148">
            <v>1099.9000000000001</v>
          </cell>
          <cell r="BD148">
            <v>629.41999999999996</v>
          </cell>
          <cell r="BE148">
            <v>50.72</v>
          </cell>
          <cell r="BF148">
            <v>1634.8100000000002</v>
          </cell>
          <cell r="BG148">
            <v>927.21</v>
          </cell>
          <cell r="BH148">
            <v>650.32000000000005</v>
          </cell>
          <cell r="BI148">
            <v>57.28</v>
          </cell>
          <cell r="BJ148">
            <v>1441.44</v>
          </cell>
          <cell r="BK148">
            <v>848.59</v>
          </cell>
          <cell r="BL148">
            <v>547.63</v>
          </cell>
          <cell r="BM148">
            <v>45.22</v>
          </cell>
          <cell r="BN148">
            <v>1915.6699999999998</v>
          </cell>
          <cell r="BO148">
            <v>1129.8699999999999</v>
          </cell>
          <cell r="BP148">
            <v>735.08</v>
          </cell>
          <cell r="BQ148">
            <v>50.72</v>
          </cell>
          <cell r="BR148">
            <v>1455.89</v>
          </cell>
          <cell r="BS148">
            <v>994.45</v>
          </cell>
          <cell r="BT148">
            <v>461.44</v>
          </cell>
          <cell r="BU148">
            <v>0</v>
          </cell>
          <cell r="BV148">
            <v>753.16</v>
          </cell>
          <cell r="BW148">
            <v>459.57</v>
          </cell>
          <cell r="BX148">
            <v>293.58999999999997</v>
          </cell>
          <cell r="BY148">
            <v>0</v>
          </cell>
        </row>
        <row r="149">
          <cell r="A149">
            <v>43221</v>
          </cell>
          <cell r="B149">
            <v>1329.77</v>
          </cell>
          <cell r="C149">
            <v>738.02</v>
          </cell>
          <cell r="D149">
            <v>508.92</v>
          </cell>
          <cell r="E149">
            <v>82.83</v>
          </cell>
          <cell r="F149">
            <v>1207.3800000000001</v>
          </cell>
          <cell r="G149">
            <v>621.83000000000004</v>
          </cell>
          <cell r="H149">
            <v>563.53</v>
          </cell>
          <cell r="I149">
            <v>22.02</v>
          </cell>
          <cell r="J149">
            <v>1148.8799999999999</v>
          </cell>
          <cell r="K149">
            <v>584.32000000000005</v>
          </cell>
          <cell r="L149">
            <v>544.74</v>
          </cell>
          <cell r="M149">
            <v>19.82</v>
          </cell>
          <cell r="N149">
            <v>900.74</v>
          </cell>
          <cell r="O149">
            <v>502.56</v>
          </cell>
          <cell r="P149">
            <v>377.64</v>
          </cell>
          <cell r="Q149">
            <v>20.54</v>
          </cell>
          <cell r="R149">
            <v>1649.36</v>
          </cell>
          <cell r="S149">
            <v>1039.05</v>
          </cell>
          <cell r="T149">
            <v>532.54</v>
          </cell>
          <cell r="U149">
            <v>77.77</v>
          </cell>
          <cell r="V149">
            <v>1545.84</v>
          </cell>
          <cell r="W149">
            <v>918.58</v>
          </cell>
          <cell r="X149">
            <v>534</v>
          </cell>
          <cell r="Y149">
            <v>93.26</v>
          </cell>
          <cell r="Z149">
            <v>1348.41</v>
          </cell>
          <cell r="AA149">
            <v>826.59</v>
          </cell>
          <cell r="AB149">
            <v>478.8</v>
          </cell>
          <cell r="AC149">
            <v>43.02</v>
          </cell>
          <cell r="AD149">
            <v>1306.4599999999998</v>
          </cell>
          <cell r="AE149">
            <v>795.56</v>
          </cell>
          <cell r="AF149">
            <v>475.29</v>
          </cell>
          <cell r="AG149">
            <v>35.61</v>
          </cell>
          <cell r="AH149">
            <v>1971.1899999999998</v>
          </cell>
          <cell r="AI149">
            <v>1127.6199999999999</v>
          </cell>
          <cell r="AJ149">
            <v>770.05</v>
          </cell>
          <cell r="AK149">
            <v>73.52</v>
          </cell>
          <cell r="AL149">
            <v>1577.47</v>
          </cell>
          <cell r="AM149">
            <v>871.69</v>
          </cell>
          <cell r="AN149">
            <v>655.04999999999995</v>
          </cell>
          <cell r="AO149">
            <v>50.73</v>
          </cell>
          <cell r="AP149">
            <v>1693.3799999999999</v>
          </cell>
          <cell r="AQ149">
            <v>979.66</v>
          </cell>
          <cell r="AR149">
            <v>669.71</v>
          </cell>
          <cell r="AS149">
            <v>44.01</v>
          </cell>
          <cell r="AT149">
            <v>1552.05</v>
          </cell>
          <cell r="AU149">
            <v>923.76</v>
          </cell>
          <cell r="AV149">
            <v>570.65</v>
          </cell>
          <cell r="AW149">
            <v>57.64</v>
          </cell>
          <cell r="AX149">
            <v>1344.79</v>
          </cell>
          <cell r="AY149">
            <v>831.13</v>
          </cell>
          <cell r="AZ149">
            <v>468.15</v>
          </cell>
          <cell r="BA149">
            <v>45.51</v>
          </cell>
          <cell r="BB149">
            <v>1789.57</v>
          </cell>
          <cell r="BC149">
            <v>1106.1600000000001</v>
          </cell>
          <cell r="BD149">
            <v>632.36</v>
          </cell>
          <cell r="BE149">
            <v>51.05</v>
          </cell>
          <cell r="BF149">
            <v>1643.88</v>
          </cell>
          <cell r="BG149">
            <v>932.5</v>
          </cell>
          <cell r="BH149">
            <v>653.73</v>
          </cell>
          <cell r="BI149">
            <v>57.65</v>
          </cell>
          <cell r="BJ149">
            <v>1448.91</v>
          </cell>
          <cell r="BK149">
            <v>853.42</v>
          </cell>
          <cell r="BL149">
            <v>549.98</v>
          </cell>
          <cell r="BM149">
            <v>45.51</v>
          </cell>
          <cell r="BN149">
            <v>1925.96</v>
          </cell>
          <cell r="BO149">
            <v>1136.3</v>
          </cell>
          <cell r="BP149">
            <v>738.62</v>
          </cell>
          <cell r="BQ149">
            <v>51.04</v>
          </cell>
          <cell r="BR149">
            <v>1463.19</v>
          </cell>
          <cell r="BS149">
            <v>1000.16</v>
          </cell>
          <cell r="BT149">
            <v>463.03</v>
          </cell>
          <cell r="BU149">
            <v>0</v>
          </cell>
          <cell r="BV149">
            <v>756.66000000000008</v>
          </cell>
          <cell r="BW149">
            <v>462.19</v>
          </cell>
          <cell r="BX149">
            <v>294.47000000000003</v>
          </cell>
          <cell r="BY149">
            <v>0</v>
          </cell>
        </row>
        <row r="150">
          <cell r="A150">
            <v>43252</v>
          </cell>
          <cell r="B150">
            <v>1337.83</v>
          </cell>
          <cell r="C150">
            <v>742.42</v>
          </cell>
          <cell r="D150">
            <v>511.59</v>
          </cell>
          <cell r="E150">
            <v>83.82</v>
          </cell>
          <cell r="F150">
            <v>1214.27</v>
          </cell>
          <cell r="G150">
            <v>625.53</v>
          </cell>
          <cell r="H150">
            <v>566.45000000000005</v>
          </cell>
          <cell r="I150">
            <v>22.29</v>
          </cell>
          <cell r="J150">
            <v>1155.4799999999998</v>
          </cell>
          <cell r="K150">
            <v>587.79999999999995</v>
          </cell>
          <cell r="L150">
            <v>547.63</v>
          </cell>
          <cell r="M150">
            <v>20.05</v>
          </cell>
          <cell r="N150">
            <v>905.06</v>
          </cell>
          <cell r="O150">
            <v>505.56</v>
          </cell>
          <cell r="P150">
            <v>378.71</v>
          </cell>
          <cell r="Q150">
            <v>20.79</v>
          </cell>
          <cell r="R150">
            <v>1659.8</v>
          </cell>
          <cell r="S150">
            <v>1045.23</v>
          </cell>
          <cell r="T150">
            <v>535.87</v>
          </cell>
          <cell r="U150">
            <v>78.7</v>
          </cell>
          <cell r="V150">
            <v>1555.65</v>
          </cell>
          <cell r="W150">
            <v>924.04</v>
          </cell>
          <cell r="X150">
            <v>537.24</v>
          </cell>
          <cell r="Y150">
            <v>94.37</v>
          </cell>
          <cell r="Z150">
            <v>1356.94</v>
          </cell>
          <cell r="AA150">
            <v>831.49</v>
          </cell>
          <cell r="AB150">
            <v>481.91</v>
          </cell>
          <cell r="AC150">
            <v>43.54</v>
          </cell>
          <cell r="AD150">
            <v>1314.66</v>
          </cell>
          <cell r="AE150">
            <v>800.28</v>
          </cell>
          <cell r="AF150">
            <v>478.35</v>
          </cell>
          <cell r="AG150">
            <v>36.03</v>
          </cell>
          <cell r="AH150">
            <v>1983.01</v>
          </cell>
          <cell r="AI150">
            <v>1134.32</v>
          </cell>
          <cell r="AJ150">
            <v>774.28</v>
          </cell>
          <cell r="AK150">
            <v>74.41</v>
          </cell>
          <cell r="AL150">
            <v>1586.74</v>
          </cell>
          <cell r="AM150">
            <v>876.86</v>
          </cell>
          <cell r="AN150">
            <v>658.54</v>
          </cell>
          <cell r="AO150">
            <v>51.34</v>
          </cell>
          <cell r="AP150">
            <v>1704.1399999999999</v>
          </cell>
          <cell r="AQ150">
            <v>985.48</v>
          </cell>
          <cell r="AR150">
            <v>674.12</v>
          </cell>
          <cell r="AS150">
            <v>44.54</v>
          </cell>
          <cell r="AT150">
            <v>1561.9499999999998</v>
          </cell>
          <cell r="AU150">
            <v>929.24</v>
          </cell>
          <cell r="AV150">
            <v>574.38</v>
          </cell>
          <cell r="AW150">
            <v>58.33</v>
          </cell>
          <cell r="AX150">
            <v>1353.52</v>
          </cell>
          <cell r="AY150">
            <v>836.07</v>
          </cell>
          <cell r="AZ150">
            <v>471.39</v>
          </cell>
          <cell r="BA150">
            <v>46.06</v>
          </cell>
          <cell r="BB150">
            <v>1801.0600000000002</v>
          </cell>
          <cell r="BC150">
            <v>1112.73</v>
          </cell>
          <cell r="BD150">
            <v>636.66999999999996</v>
          </cell>
          <cell r="BE150">
            <v>51.66</v>
          </cell>
          <cell r="BF150">
            <v>1653.9799999999998</v>
          </cell>
          <cell r="BG150">
            <v>938.04</v>
          </cell>
          <cell r="BH150">
            <v>657.6</v>
          </cell>
          <cell r="BI150">
            <v>58.34</v>
          </cell>
          <cell r="BJ150">
            <v>1457.92</v>
          </cell>
          <cell r="BK150">
            <v>858.49</v>
          </cell>
          <cell r="BL150">
            <v>553.37</v>
          </cell>
          <cell r="BM150">
            <v>46.06</v>
          </cell>
          <cell r="BN150">
            <v>1937.84</v>
          </cell>
          <cell r="BO150">
            <v>1143.05</v>
          </cell>
          <cell r="BP150">
            <v>743.13</v>
          </cell>
          <cell r="BQ150">
            <v>51.66</v>
          </cell>
          <cell r="BR150">
            <v>1472.53</v>
          </cell>
          <cell r="BS150">
            <v>1006.09</v>
          </cell>
          <cell r="BT150">
            <v>466.44</v>
          </cell>
          <cell r="BU150">
            <v>0</v>
          </cell>
          <cell r="BV150">
            <v>761.36</v>
          </cell>
          <cell r="BW150">
            <v>464.93</v>
          </cell>
          <cell r="BX150">
            <v>296.43</v>
          </cell>
          <cell r="BY150">
            <v>0</v>
          </cell>
        </row>
        <row r="151">
          <cell r="A151">
            <v>43282</v>
          </cell>
          <cell r="B151">
            <v>1341.8</v>
          </cell>
          <cell r="C151">
            <v>743.26</v>
          </cell>
          <cell r="D151">
            <v>514.63</v>
          </cell>
          <cell r="E151">
            <v>83.91</v>
          </cell>
          <cell r="F151">
            <v>1218.54</v>
          </cell>
          <cell r="G151">
            <v>626.24</v>
          </cell>
          <cell r="H151">
            <v>569.99</v>
          </cell>
          <cell r="I151">
            <v>22.31</v>
          </cell>
          <cell r="J151">
            <v>1159.8399999999999</v>
          </cell>
          <cell r="K151">
            <v>588.47</v>
          </cell>
          <cell r="L151">
            <v>551.29999999999995</v>
          </cell>
          <cell r="M151">
            <v>20.07</v>
          </cell>
          <cell r="N151">
            <v>907.63999999999987</v>
          </cell>
          <cell r="O151">
            <v>506.13</v>
          </cell>
          <cell r="P151">
            <v>380.7</v>
          </cell>
          <cell r="Q151">
            <v>20.81</v>
          </cell>
          <cell r="R151">
            <v>1664.2900000000002</v>
          </cell>
          <cell r="S151">
            <v>1046.44</v>
          </cell>
          <cell r="T151">
            <v>539.07000000000005</v>
          </cell>
          <cell r="U151">
            <v>78.78</v>
          </cell>
          <cell r="V151">
            <v>1560.52</v>
          </cell>
          <cell r="W151">
            <v>925.12</v>
          </cell>
          <cell r="X151">
            <v>540.92999999999995</v>
          </cell>
          <cell r="Y151">
            <v>94.47</v>
          </cell>
          <cell r="Z151">
            <v>1361.56</v>
          </cell>
          <cell r="AA151">
            <v>832.47</v>
          </cell>
          <cell r="AB151">
            <v>485.51</v>
          </cell>
          <cell r="AC151">
            <v>43.58</v>
          </cell>
          <cell r="AD151">
            <v>1319.07</v>
          </cell>
          <cell r="AE151">
            <v>801.22</v>
          </cell>
          <cell r="AF151">
            <v>481.78</v>
          </cell>
          <cell r="AG151">
            <v>36.07</v>
          </cell>
          <cell r="AH151">
            <v>1989.1200000000001</v>
          </cell>
          <cell r="AI151">
            <v>1135.6400000000001</v>
          </cell>
          <cell r="AJ151">
            <v>779</v>
          </cell>
          <cell r="AK151">
            <v>74.48</v>
          </cell>
          <cell r="AL151">
            <v>1592.2100000000003</v>
          </cell>
          <cell r="AM151">
            <v>877.88</v>
          </cell>
          <cell r="AN151">
            <v>662.94</v>
          </cell>
          <cell r="AO151">
            <v>51.39</v>
          </cell>
          <cell r="AP151">
            <v>1710.2199999999998</v>
          </cell>
          <cell r="AQ151">
            <v>986.63</v>
          </cell>
          <cell r="AR151">
            <v>679.01</v>
          </cell>
          <cell r="AS151">
            <v>44.58</v>
          </cell>
          <cell r="AT151">
            <v>1567.6700000000003</v>
          </cell>
          <cell r="AU151">
            <v>930.33</v>
          </cell>
          <cell r="AV151">
            <v>578.95000000000005</v>
          </cell>
          <cell r="AW151">
            <v>58.39</v>
          </cell>
          <cell r="AX151">
            <v>1358.6</v>
          </cell>
          <cell r="AY151">
            <v>837.04</v>
          </cell>
          <cell r="AZ151">
            <v>475.46</v>
          </cell>
          <cell r="BA151">
            <v>46.1</v>
          </cell>
          <cell r="BB151">
            <v>1807.97</v>
          </cell>
          <cell r="BC151">
            <v>1114.03</v>
          </cell>
          <cell r="BD151">
            <v>642.23</v>
          </cell>
          <cell r="BE151">
            <v>51.71</v>
          </cell>
          <cell r="BF151">
            <v>1659.77</v>
          </cell>
          <cell r="BG151">
            <v>939.14</v>
          </cell>
          <cell r="BH151">
            <v>662.23</v>
          </cell>
          <cell r="BI151">
            <v>58.4</v>
          </cell>
          <cell r="BJ151">
            <v>1463.1</v>
          </cell>
          <cell r="BK151">
            <v>859.49</v>
          </cell>
          <cell r="BL151">
            <v>557.51</v>
          </cell>
          <cell r="BM151">
            <v>46.1</v>
          </cell>
          <cell r="BN151">
            <v>1944.8300000000002</v>
          </cell>
          <cell r="BO151">
            <v>1144.3800000000001</v>
          </cell>
          <cell r="BP151">
            <v>748.74</v>
          </cell>
          <cell r="BQ151">
            <v>51.71</v>
          </cell>
          <cell r="BR151">
            <v>1476.4</v>
          </cell>
          <cell r="BS151">
            <v>1007.28</v>
          </cell>
          <cell r="BT151">
            <v>469.12</v>
          </cell>
          <cell r="BU151">
            <v>0</v>
          </cell>
          <cell r="BV151">
            <v>764.65000000000009</v>
          </cell>
          <cell r="BW151">
            <v>465.47</v>
          </cell>
          <cell r="BX151">
            <v>299.18</v>
          </cell>
          <cell r="BY151">
            <v>0</v>
          </cell>
        </row>
        <row r="152">
          <cell r="A152">
            <v>43313</v>
          </cell>
          <cell r="B152">
            <v>1345.22</v>
          </cell>
          <cell r="C152">
            <v>743.26</v>
          </cell>
          <cell r="D152">
            <v>518.04999999999995</v>
          </cell>
          <cell r="E152">
            <v>83.91</v>
          </cell>
          <cell r="F152">
            <v>1222.24</v>
          </cell>
          <cell r="G152">
            <v>626.24</v>
          </cell>
          <cell r="H152">
            <v>573.69000000000005</v>
          </cell>
          <cell r="I152">
            <v>22.31</v>
          </cell>
          <cell r="J152">
            <v>1163.73</v>
          </cell>
          <cell r="K152">
            <v>588.47</v>
          </cell>
          <cell r="L152">
            <v>555.19000000000005</v>
          </cell>
          <cell r="M152">
            <v>20.07</v>
          </cell>
          <cell r="N152">
            <v>910.42</v>
          </cell>
          <cell r="O152">
            <v>506.13</v>
          </cell>
          <cell r="P152">
            <v>383.48</v>
          </cell>
          <cell r="Q152">
            <v>20.81</v>
          </cell>
          <cell r="R152">
            <v>1668.55</v>
          </cell>
          <cell r="S152">
            <v>1046.44</v>
          </cell>
          <cell r="T152">
            <v>543.33000000000004</v>
          </cell>
          <cell r="U152">
            <v>78.78</v>
          </cell>
          <cell r="V152">
            <v>1565.1299999999999</v>
          </cell>
          <cell r="W152">
            <v>925.12</v>
          </cell>
          <cell r="X152">
            <v>545.54</v>
          </cell>
          <cell r="Y152">
            <v>94.47</v>
          </cell>
          <cell r="Z152">
            <v>1365.94</v>
          </cell>
          <cell r="AA152">
            <v>832.47</v>
          </cell>
          <cell r="AB152">
            <v>489.89</v>
          </cell>
          <cell r="AC152">
            <v>43.58</v>
          </cell>
          <cell r="AD152">
            <v>1323.23</v>
          </cell>
          <cell r="AE152">
            <v>801.22</v>
          </cell>
          <cell r="AF152">
            <v>485.94</v>
          </cell>
          <cell r="AG152">
            <v>36.07</v>
          </cell>
          <cell r="AH152">
            <v>1995.9700000000003</v>
          </cell>
          <cell r="AI152">
            <v>1135.6400000000001</v>
          </cell>
          <cell r="AJ152">
            <v>785.85</v>
          </cell>
          <cell r="AK152">
            <v>74.48</v>
          </cell>
          <cell r="AL152">
            <v>1598.05</v>
          </cell>
          <cell r="AM152">
            <v>877.88</v>
          </cell>
          <cell r="AN152">
            <v>668.78</v>
          </cell>
          <cell r="AO152">
            <v>51.39</v>
          </cell>
          <cell r="AP152">
            <v>1716.4899999999998</v>
          </cell>
          <cell r="AQ152">
            <v>986.63</v>
          </cell>
          <cell r="AR152">
            <v>685.28</v>
          </cell>
          <cell r="AS152">
            <v>44.58</v>
          </cell>
          <cell r="AT152">
            <v>1573.53</v>
          </cell>
          <cell r="AU152">
            <v>930.33</v>
          </cell>
          <cell r="AV152">
            <v>584.80999999999995</v>
          </cell>
          <cell r="AW152">
            <v>58.39</v>
          </cell>
          <cell r="AX152">
            <v>1363.57</v>
          </cell>
          <cell r="AY152">
            <v>837.04</v>
          </cell>
          <cell r="AZ152">
            <v>480.43</v>
          </cell>
          <cell r="BA152">
            <v>46.1</v>
          </cell>
          <cell r="BB152">
            <v>1814.53</v>
          </cell>
          <cell r="BC152">
            <v>1114.03</v>
          </cell>
          <cell r="BD152">
            <v>648.79</v>
          </cell>
          <cell r="BE152">
            <v>51.71</v>
          </cell>
          <cell r="BF152">
            <v>1666.04</v>
          </cell>
          <cell r="BG152">
            <v>939.14</v>
          </cell>
          <cell r="BH152">
            <v>668.5</v>
          </cell>
          <cell r="BI152">
            <v>58.4</v>
          </cell>
          <cell r="BJ152">
            <v>1468.36</v>
          </cell>
          <cell r="BK152">
            <v>859.49</v>
          </cell>
          <cell r="BL152">
            <v>562.77</v>
          </cell>
          <cell r="BM152">
            <v>46.1</v>
          </cell>
          <cell r="BN152">
            <v>1951.8000000000002</v>
          </cell>
          <cell r="BO152">
            <v>1144.3800000000001</v>
          </cell>
          <cell r="BP152">
            <v>755.71</v>
          </cell>
          <cell r="BQ152">
            <v>51.71</v>
          </cell>
          <cell r="BR152">
            <v>1480.04</v>
          </cell>
          <cell r="BS152">
            <v>1007.28</v>
          </cell>
          <cell r="BT152">
            <v>472.76</v>
          </cell>
          <cell r="BU152">
            <v>0</v>
          </cell>
          <cell r="BV152">
            <v>768.3900000000001</v>
          </cell>
          <cell r="BW152">
            <v>465.47</v>
          </cell>
          <cell r="BX152">
            <v>302.92</v>
          </cell>
          <cell r="BY152">
            <v>0</v>
          </cell>
        </row>
        <row r="153">
          <cell r="A153">
            <v>43344</v>
          </cell>
          <cell r="B153">
            <v>1344.7</v>
          </cell>
          <cell r="C153">
            <v>743.26</v>
          </cell>
          <cell r="D153">
            <v>518.03</v>
          </cell>
          <cell r="E153">
            <v>83.41</v>
          </cell>
          <cell r="F153">
            <v>1222.17</v>
          </cell>
          <cell r="G153">
            <v>626.24</v>
          </cell>
          <cell r="H153">
            <v>573.75</v>
          </cell>
          <cell r="I153">
            <v>22.18</v>
          </cell>
          <cell r="J153">
            <v>1163.81</v>
          </cell>
          <cell r="K153">
            <v>588.47</v>
          </cell>
          <cell r="L153">
            <v>555.38</v>
          </cell>
          <cell r="M153">
            <v>19.96</v>
          </cell>
          <cell r="N153">
            <v>910.3</v>
          </cell>
          <cell r="O153">
            <v>506.13</v>
          </cell>
          <cell r="P153">
            <v>383.49</v>
          </cell>
          <cell r="Q153">
            <v>20.68</v>
          </cell>
          <cell r="R153">
            <v>1667.66</v>
          </cell>
          <cell r="S153">
            <v>1046.44</v>
          </cell>
          <cell r="T153">
            <v>542.9</v>
          </cell>
          <cell r="U153">
            <v>78.319999999999993</v>
          </cell>
          <cell r="V153">
            <v>1564.5200000000002</v>
          </cell>
          <cell r="W153">
            <v>925.12</v>
          </cell>
          <cell r="X153">
            <v>545.49</v>
          </cell>
          <cell r="Y153">
            <v>93.91</v>
          </cell>
          <cell r="Z153">
            <v>1365.56</v>
          </cell>
          <cell r="AA153">
            <v>832.47</v>
          </cell>
          <cell r="AB153">
            <v>489.76</v>
          </cell>
          <cell r="AC153">
            <v>43.33</v>
          </cell>
          <cell r="AD153">
            <v>1322.96</v>
          </cell>
          <cell r="AE153">
            <v>801.22</v>
          </cell>
          <cell r="AF153">
            <v>485.89</v>
          </cell>
          <cell r="AG153">
            <v>35.85</v>
          </cell>
          <cell r="AH153">
            <v>1994.73</v>
          </cell>
          <cell r="AI153">
            <v>1135.6400000000001</v>
          </cell>
          <cell r="AJ153">
            <v>785.05</v>
          </cell>
          <cell r="AK153">
            <v>74.040000000000006</v>
          </cell>
          <cell r="AL153">
            <v>1597.61</v>
          </cell>
          <cell r="AM153">
            <v>877.88</v>
          </cell>
          <cell r="AN153">
            <v>668.64</v>
          </cell>
          <cell r="AO153">
            <v>51.09</v>
          </cell>
          <cell r="AP153">
            <v>1716.9199999999998</v>
          </cell>
          <cell r="AQ153">
            <v>986.63</v>
          </cell>
          <cell r="AR153">
            <v>685.97</v>
          </cell>
          <cell r="AS153">
            <v>44.32</v>
          </cell>
          <cell r="AT153">
            <v>1573.3700000000001</v>
          </cell>
          <cell r="AU153">
            <v>930.33</v>
          </cell>
          <cell r="AV153">
            <v>584.99</v>
          </cell>
          <cell r="AW153">
            <v>58.05</v>
          </cell>
          <cell r="AX153">
            <v>1363.3999999999999</v>
          </cell>
          <cell r="AY153">
            <v>837.04</v>
          </cell>
          <cell r="AZ153">
            <v>480.53</v>
          </cell>
          <cell r="BA153">
            <v>45.83</v>
          </cell>
          <cell r="BB153">
            <v>1814.38</v>
          </cell>
          <cell r="BC153">
            <v>1114.03</v>
          </cell>
          <cell r="BD153">
            <v>648.95000000000005</v>
          </cell>
          <cell r="BE153">
            <v>51.4</v>
          </cell>
          <cell r="BF153">
            <v>1665.97</v>
          </cell>
          <cell r="BG153">
            <v>939.14</v>
          </cell>
          <cell r="BH153">
            <v>668.78</v>
          </cell>
          <cell r="BI153">
            <v>58.05</v>
          </cell>
          <cell r="BJ153">
            <v>1468.2399999999998</v>
          </cell>
          <cell r="BK153">
            <v>859.49</v>
          </cell>
          <cell r="BL153">
            <v>562.91999999999996</v>
          </cell>
          <cell r="BM153">
            <v>45.83</v>
          </cell>
          <cell r="BN153">
            <v>1951.7400000000002</v>
          </cell>
          <cell r="BO153">
            <v>1144.3800000000001</v>
          </cell>
          <cell r="BP153">
            <v>755.96</v>
          </cell>
          <cell r="BQ153">
            <v>51.4</v>
          </cell>
          <cell r="BR153">
            <v>1478.92</v>
          </cell>
          <cell r="BS153">
            <v>1007.28</v>
          </cell>
          <cell r="BT153">
            <v>471.64</v>
          </cell>
          <cell r="BU153">
            <v>0</v>
          </cell>
          <cell r="BV153">
            <v>767.88000000000011</v>
          </cell>
          <cell r="BW153">
            <v>465.47</v>
          </cell>
          <cell r="BX153">
            <v>302.41000000000003</v>
          </cell>
          <cell r="BY153">
            <v>0</v>
          </cell>
        </row>
        <row r="154">
          <cell r="A154">
            <v>43374</v>
          </cell>
          <cell r="B154">
            <v>1346.89</v>
          </cell>
          <cell r="C154">
            <v>743.26</v>
          </cell>
          <cell r="D154">
            <v>520.22</v>
          </cell>
          <cell r="E154">
            <v>83.41</v>
          </cell>
          <cell r="F154">
            <v>1224.45</v>
          </cell>
          <cell r="G154">
            <v>626.24</v>
          </cell>
          <cell r="H154">
            <v>576.03</v>
          </cell>
          <cell r="I154">
            <v>22.18</v>
          </cell>
          <cell r="J154">
            <v>1166.0500000000002</v>
          </cell>
          <cell r="K154">
            <v>588.47</v>
          </cell>
          <cell r="L154">
            <v>557.62</v>
          </cell>
          <cell r="M154">
            <v>19.96</v>
          </cell>
          <cell r="N154">
            <v>912.05</v>
          </cell>
          <cell r="O154">
            <v>506.13</v>
          </cell>
          <cell r="P154">
            <v>385.24</v>
          </cell>
          <cell r="Q154">
            <v>20.68</v>
          </cell>
          <cell r="R154">
            <v>1669.5800000000002</v>
          </cell>
          <cell r="S154">
            <v>1046.44</v>
          </cell>
          <cell r="T154">
            <v>544.82000000000005</v>
          </cell>
          <cell r="U154">
            <v>78.319999999999993</v>
          </cell>
          <cell r="V154">
            <v>1566.7700000000002</v>
          </cell>
          <cell r="W154">
            <v>925.12</v>
          </cell>
          <cell r="X154">
            <v>547.74</v>
          </cell>
          <cell r="Y154">
            <v>93.91</v>
          </cell>
          <cell r="Z154">
            <v>1367.59</v>
          </cell>
          <cell r="AA154">
            <v>832.47</v>
          </cell>
          <cell r="AB154">
            <v>491.79</v>
          </cell>
          <cell r="AC154">
            <v>43.33</v>
          </cell>
          <cell r="AD154">
            <v>1325.07</v>
          </cell>
          <cell r="AE154">
            <v>801.22</v>
          </cell>
          <cell r="AF154">
            <v>488</v>
          </cell>
          <cell r="AG154">
            <v>35.85</v>
          </cell>
          <cell r="AH154">
            <v>1998.3600000000001</v>
          </cell>
          <cell r="AI154">
            <v>1135.6400000000001</v>
          </cell>
          <cell r="AJ154">
            <v>788.68</v>
          </cell>
          <cell r="AK154">
            <v>74.040000000000006</v>
          </cell>
          <cell r="AL154">
            <v>1600.37</v>
          </cell>
          <cell r="AM154">
            <v>877.88</v>
          </cell>
          <cell r="AN154">
            <v>671.4</v>
          </cell>
          <cell r="AO154">
            <v>51.09</v>
          </cell>
          <cell r="AP154">
            <v>1719.79</v>
          </cell>
          <cell r="AQ154">
            <v>986.63</v>
          </cell>
          <cell r="AR154">
            <v>688.84</v>
          </cell>
          <cell r="AS154">
            <v>44.32</v>
          </cell>
          <cell r="AT154">
            <v>1576.34</v>
          </cell>
          <cell r="AU154">
            <v>930.33</v>
          </cell>
          <cell r="AV154">
            <v>587.96</v>
          </cell>
          <cell r="AW154">
            <v>58.05</v>
          </cell>
          <cell r="AX154">
            <v>1365.6599999999999</v>
          </cell>
          <cell r="AY154">
            <v>837.04</v>
          </cell>
          <cell r="AZ154">
            <v>482.79</v>
          </cell>
          <cell r="BA154">
            <v>45.83</v>
          </cell>
          <cell r="BB154">
            <v>1817.35</v>
          </cell>
          <cell r="BC154">
            <v>1114.03</v>
          </cell>
          <cell r="BD154">
            <v>651.91999999999996</v>
          </cell>
          <cell r="BE154">
            <v>51.4</v>
          </cell>
          <cell r="BF154">
            <v>1669.04</v>
          </cell>
          <cell r="BG154">
            <v>939.14</v>
          </cell>
          <cell r="BH154">
            <v>671.85</v>
          </cell>
          <cell r="BI154">
            <v>58.05</v>
          </cell>
          <cell r="BJ154">
            <v>1470.56</v>
          </cell>
          <cell r="BK154">
            <v>859.49</v>
          </cell>
          <cell r="BL154">
            <v>565.24</v>
          </cell>
          <cell r="BM154">
            <v>45.83</v>
          </cell>
          <cell r="BN154">
            <v>1954.7600000000002</v>
          </cell>
          <cell r="BO154">
            <v>1144.3800000000001</v>
          </cell>
          <cell r="BP154">
            <v>758.98</v>
          </cell>
          <cell r="BQ154">
            <v>51.4</v>
          </cell>
          <cell r="BR154">
            <v>1480.33</v>
          </cell>
          <cell r="BS154">
            <v>1007.28</v>
          </cell>
          <cell r="BT154">
            <v>473.05</v>
          </cell>
          <cell r="BU154">
            <v>0</v>
          </cell>
          <cell r="BV154">
            <v>769.03</v>
          </cell>
          <cell r="BW154">
            <v>465.47</v>
          </cell>
          <cell r="BX154">
            <v>303.56</v>
          </cell>
          <cell r="BY154">
            <v>0</v>
          </cell>
        </row>
        <row r="155">
          <cell r="A155">
            <v>43405</v>
          </cell>
          <cell r="B155">
            <v>1350.2700000000002</v>
          </cell>
          <cell r="C155">
            <v>743.26</v>
          </cell>
          <cell r="D155">
            <v>523.6</v>
          </cell>
          <cell r="E155">
            <v>83.41</v>
          </cell>
          <cell r="F155">
            <v>1228.28</v>
          </cell>
          <cell r="G155">
            <v>626.24</v>
          </cell>
          <cell r="H155">
            <v>579.86</v>
          </cell>
          <cell r="I155">
            <v>22.18</v>
          </cell>
          <cell r="J155">
            <v>1170.24</v>
          </cell>
          <cell r="K155">
            <v>588.47</v>
          </cell>
          <cell r="L155">
            <v>561.80999999999995</v>
          </cell>
          <cell r="M155">
            <v>19.96</v>
          </cell>
          <cell r="N155">
            <v>913.9899999999999</v>
          </cell>
          <cell r="O155">
            <v>506.13</v>
          </cell>
          <cell r="P155">
            <v>387.18</v>
          </cell>
          <cell r="Q155">
            <v>20.68</v>
          </cell>
          <cell r="R155">
            <v>1672.71</v>
          </cell>
          <cell r="S155">
            <v>1046.44</v>
          </cell>
          <cell r="T155">
            <v>547.95000000000005</v>
          </cell>
          <cell r="U155">
            <v>78.319999999999993</v>
          </cell>
          <cell r="V155">
            <v>1570.8600000000001</v>
          </cell>
          <cell r="W155">
            <v>925.12</v>
          </cell>
          <cell r="X155">
            <v>551.83000000000004</v>
          </cell>
          <cell r="Y155">
            <v>93.91</v>
          </cell>
          <cell r="Z155">
            <v>1371.4499999999998</v>
          </cell>
          <cell r="AA155">
            <v>832.47</v>
          </cell>
          <cell r="AB155">
            <v>495.65</v>
          </cell>
          <cell r="AC155">
            <v>43.33</v>
          </cell>
          <cell r="AD155">
            <v>1328.8799999999999</v>
          </cell>
          <cell r="AE155">
            <v>801.22</v>
          </cell>
          <cell r="AF155">
            <v>491.81</v>
          </cell>
          <cell r="AG155">
            <v>35.85</v>
          </cell>
          <cell r="AH155">
            <v>2003.0900000000001</v>
          </cell>
          <cell r="AI155">
            <v>1135.6400000000001</v>
          </cell>
          <cell r="AJ155">
            <v>793.41</v>
          </cell>
          <cell r="AK155">
            <v>74.040000000000006</v>
          </cell>
          <cell r="AL155">
            <v>1605.33</v>
          </cell>
          <cell r="AM155">
            <v>877.88</v>
          </cell>
          <cell r="AN155">
            <v>676.36</v>
          </cell>
          <cell r="AO155">
            <v>51.09</v>
          </cell>
          <cell r="AP155">
            <v>1725.4999999999998</v>
          </cell>
          <cell r="AQ155">
            <v>986.63</v>
          </cell>
          <cell r="AR155">
            <v>694.55</v>
          </cell>
          <cell r="AS155">
            <v>44.32</v>
          </cell>
          <cell r="AT155">
            <v>1581.84</v>
          </cell>
          <cell r="AU155">
            <v>930.33</v>
          </cell>
          <cell r="AV155">
            <v>593.46</v>
          </cell>
          <cell r="AW155">
            <v>58.05</v>
          </cell>
          <cell r="AX155">
            <v>1370.31</v>
          </cell>
          <cell r="AY155">
            <v>837.04</v>
          </cell>
          <cell r="AZ155">
            <v>487.44</v>
          </cell>
          <cell r="BA155">
            <v>45.83</v>
          </cell>
          <cell r="BB155">
            <v>1823.5500000000002</v>
          </cell>
          <cell r="BC155">
            <v>1114.03</v>
          </cell>
          <cell r="BD155">
            <v>658.12</v>
          </cell>
          <cell r="BE155">
            <v>51.4</v>
          </cell>
          <cell r="BF155">
            <v>1674.7099999999998</v>
          </cell>
          <cell r="BG155">
            <v>939.14</v>
          </cell>
          <cell r="BH155">
            <v>677.52</v>
          </cell>
          <cell r="BI155">
            <v>58.05</v>
          </cell>
          <cell r="BJ155">
            <v>1475.4099999999999</v>
          </cell>
          <cell r="BK155">
            <v>859.49</v>
          </cell>
          <cell r="BL155">
            <v>570.09</v>
          </cell>
          <cell r="BM155">
            <v>45.83</v>
          </cell>
          <cell r="BN155">
            <v>1961.2500000000002</v>
          </cell>
          <cell r="BO155">
            <v>1144.3800000000001</v>
          </cell>
          <cell r="BP155">
            <v>765.47</v>
          </cell>
          <cell r="BQ155">
            <v>51.4</v>
          </cell>
          <cell r="BR155">
            <v>1482.4099999999999</v>
          </cell>
          <cell r="BS155">
            <v>1007.28</v>
          </cell>
          <cell r="BT155">
            <v>475.13</v>
          </cell>
          <cell r="BU155">
            <v>0</v>
          </cell>
          <cell r="BV155">
            <v>771.65000000000009</v>
          </cell>
          <cell r="BW155">
            <v>465.47</v>
          </cell>
          <cell r="BX155">
            <v>306.18</v>
          </cell>
          <cell r="BY155">
            <v>0</v>
          </cell>
        </row>
        <row r="156">
          <cell r="A156">
            <v>43435</v>
          </cell>
          <cell r="B156">
            <v>1351.3100000000002</v>
          </cell>
          <cell r="C156">
            <v>743.26</v>
          </cell>
          <cell r="D156">
            <v>524.64</v>
          </cell>
          <cell r="E156">
            <v>83.41</v>
          </cell>
          <cell r="F156">
            <v>1229.3600000000001</v>
          </cell>
          <cell r="G156">
            <v>626.24</v>
          </cell>
          <cell r="H156">
            <v>580.94000000000005</v>
          </cell>
          <cell r="I156">
            <v>22.18</v>
          </cell>
          <cell r="J156">
            <v>1171.43</v>
          </cell>
          <cell r="K156">
            <v>588.47</v>
          </cell>
          <cell r="L156">
            <v>563</v>
          </cell>
          <cell r="M156">
            <v>19.96</v>
          </cell>
          <cell r="N156">
            <v>914.7399999999999</v>
          </cell>
          <cell r="O156">
            <v>506.13</v>
          </cell>
          <cell r="P156">
            <v>387.93</v>
          </cell>
          <cell r="Q156">
            <v>20.68</v>
          </cell>
          <cell r="R156">
            <v>1673.72</v>
          </cell>
          <cell r="S156">
            <v>1046.44</v>
          </cell>
          <cell r="T156">
            <v>548.96</v>
          </cell>
          <cell r="U156">
            <v>78.319999999999993</v>
          </cell>
          <cell r="V156">
            <v>1572.0200000000002</v>
          </cell>
          <cell r="W156">
            <v>925.12</v>
          </cell>
          <cell r="X156">
            <v>552.99</v>
          </cell>
          <cell r="Y156">
            <v>93.91</v>
          </cell>
          <cell r="Z156">
            <v>1372.53</v>
          </cell>
          <cell r="AA156">
            <v>832.47</v>
          </cell>
          <cell r="AB156">
            <v>496.73</v>
          </cell>
          <cell r="AC156">
            <v>43.33</v>
          </cell>
          <cell r="AD156">
            <v>1329.92</v>
          </cell>
          <cell r="AE156">
            <v>801.22</v>
          </cell>
          <cell r="AF156">
            <v>492.85</v>
          </cell>
          <cell r="AG156">
            <v>35.85</v>
          </cell>
          <cell r="AH156">
            <v>2004.74</v>
          </cell>
          <cell r="AI156">
            <v>1135.6400000000001</v>
          </cell>
          <cell r="AJ156">
            <v>795.06</v>
          </cell>
          <cell r="AK156">
            <v>74.040000000000006</v>
          </cell>
          <cell r="AL156">
            <v>1606.9799999999998</v>
          </cell>
          <cell r="AM156">
            <v>877.88</v>
          </cell>
          <cell r="AN156">
            <v>678.01</v>
          </cell>
          <cell r="AO156">
            <v>51.09</v>
          </cell>
          <cell r="AP156">
            <v>1726.97</v>
          </cell>
          <cell r="AQ156">
            <v>986.63</v>
          </cell>
          <cell r="AR156">
            <v>696.02</v>
          </cell>
          <cell r="AS156">
            <v>44.32</v>
          </cell>
          <cell r="AT156">
            <v>1583.14</v>
          </cell>
          <cell r="AU156">
            <v>930.33</v>
          </cell>
          <cell r="AV156">
            <v>594.76</v>
          </cell>
          <cell r="AW156">
            <v>58.05</v>
          </cell>
          <cell r="AX156">
            <v>1371.53</v>
          </cell>
          <cell r="AY156">
            <v>837.04</v>
          </cell>
          <cell r="AZ156">
            <v>488.66</v>
          </cell>
          <cell r="BA156">
            <v>45.83</v>
          </cell>
          <cell r="BB156">
            <v>1825.15</v>
          </cell>
          <cell r="BC156">
            <v>1114.03</v>
          </cell>
          <cell r="BD156">
            <v>659.72</v>
          </cell>
          <cell r="BE156">
            <v>51.4</v>
          </cell>
          <cell r="BF156">
            <v>1676.03</v>
          </cell>
          <cell r="BG156">
            <v>939.14</v>
          </cell>
          <cell r="BH156">
            <v>678.84</v>
          </cell>
          <cell r="BI156">
            <v>58.05</v>
          </cell>
          <cell r="BJ156">
            <v>1476.69</v>
          </cell>
          <cell r="BK156">
            <v>859.49</v>
          </cell>
          <cell r="BL156">
            <v>571.37</v>
          </cell>
          <cell r="BM156">
            <v>45.83</v>
          </cell>
          <cell r="BN156">
            <v>1962.96</v>
          </cell>
          <cell r="BO156">
            <v>1144.3800000000001</v>
          </cell>
          <cell r="BP156">
            <v>767.18</v>
          </cell>
          <cell r="BQ156">
            <v>51.4</v>
          </cell>
          <cell r="BR156">
            <v>1483.34</v>
          </cell>
          <cell r="BS156">
            <v>1007.28</v>
          </cell>
          <cell r="BT156">
            <v>476.06</v>
          </cell>
          <cell r="BU156">
            <v>0</v>
          </cell>
          <cell r="BV156">
            <v>772.56</v>
          </cell>
          <cell r="BW156">
            <v>465.47</v>
          </cell>
          <cell r="BX156">
            <v>307.08999999999997</v>
          </cell>
          <cell r="BY156">
            <v>0</v>
          </cell>
        </row>
        <row r="157">
          <cell r="A157">
            <v>43466</v>
          </cell>
          <cell r="B157">
            <v>1357.34</v>
          </cell>
          <cell r="C157">
            <v>748.31</v>
          </cell>
          <cell r="D157">
            <v>525.62</v>
          </cell>
          <cell r="E157">
            <v>83.41</v>
          </cell>
          <cell r="F157">
            <v>1235.2500000000002</v>
          </cell>
          <cell r="G157">
            <v>630.5</v>
          </cell>
          <cell r="H157">
            <v>582.57000000000005</v>
          </cell>
          <cell r="I157">
            <v>22.18</v>
          </cell>
          <cell r="J157">
            <v>1177.1300000000001</v>
          </cell>
          <cell r="K157">
            <v>592.47</v>
          </cell>
          <cell r="L157">
            <v>564.70000000000005</v>
          </cell>
          <cell r="M157">
            <v>19.96</v>
          </cell>
          <cell r="N157">
            <v>919.18999999999994</v>
          </cell>
          <cell r="O157">
            <v>509.57</v>
          </cell>
          <cell r="P157">
            <v>388.94</v>
          </cell>
          <cell r="Q157">
            <v>20.68</v>
          </cell>
          <cell r="R157">
            <v>1682.33</v>
          </cell>
          <cell r="S157">
            <v>1053.56</v>
          </cell>
          <cell r="T157">
            <v>550.45000000000005</v>
          </cell>
          <cell r="U157">
            <v>78.319999999999993</v>
          </cell>
          <cell r="V157">
            <v>1580.32</v>
          </cell>
          <cell r="W157">
            <v>931.41</v>
          </cell>
          <cell r="X157">
            <v>555</v>
          </cell>
          <cell r="Y157">
            <v>93.91</v>
          </cell>
          <cell r="Z157">
            <v>1379.9699999999998</v>
          </cell>
          <cell r="AA157">
            <v>838.13</v>
          </cell>
          <cell r="AB157">
            <v>498.51</v>
          </cell>
          <cell r="AC157">
            <v>43.33</v>
          </cell>
          <cell r="AD157">
            <v>1337.25</v>
          </cell>
          <cell r="AE157">
            <v>806.66</v>
          </cell>
          <cell r="AF157">
            <v>494.74</v>
          </cell>
          <cell r="AG157">
            <v>35.85</v>
          </cell>
          <cell r="AH157">
            <v>2014.85</v>
          </cell>
          <cell r="AI157">
            <v>1143.3599999999999</v>
          </cell>
          <cell r="AJ157">
            <v>797.45</v>
          </cell>
          <cell r="AK157">
            <v>74.040000000000006</v>
          </cell>
          <cell r="AL157">
            <v>1615.45</v>
          </cell>
          <cell r="AM157">
            <v>883.85</v>
          </cell>
          <cell r="AN157">
            <v>680.51</v>
          </cell>
          <cell r="AO157">
            <v>51.09</v>
          </cell>
          <cell r="AP157">
            <v>1736.02</v>
          </cell>
          <cell r="AQ157">
            <v>993.33</v>
          </cell>
          <cell r="AR157">
            <v>698.37</v>
          </cell>
          <cell r="AS157">
            <v>44.32</v>
          </cell>
          <cell r="AT157">
            <v>1591.81</v>
          </cell>
          <cell r="AU157">
            <v>936.66</v>
          </cell>
          <cell r="AV157">
            <v>597.1</v>
          </cell>
          <cell r="AW157">
            <v>58.05</v>
          </cell>
          <cell r="AX157">
            <v>1378.74</v>
          </cell>
          <cell r="AY157">
            <v>842.73</v>
          </cell>
          <cell r="AZ157">
            <v>490.18</v>
          </cell>
          <cell r="BA157">
            <v>45.83</v>
          </cell>
          <cell r="BB157">
            <v>1835.03</v>
          </cell>
          <cell r="BC157">
            <v>1121.5999999999999</v>
          </cell>
          <cell r="BD157">
            <v>662.03</v>
          </cell>
          <cell r="BE157">
            <v>51.4</v>
          </cell>
          <cell r="BF157">
            <v>1685.4399999999998</v>
          </cell>
          <cell r="BG157">
            <v>945.52</v>
          </cell>
          <cell r="BH157">
            <v>681.87</v>
          </cell>
          <cell r="BI157">
            <v>58.05</v>
          </cell>
          <cell r="BJ157">
            <v>1484.57</v>
          </cell>
          <cell r="BK157">
            <v>865.33</v>
          </cell>
          <cell r="BL157">
            <v>573.41</v>
          </cell>
          <cell r="BM157">
            <v>45.83</v>
          </cell>
          <cell r="BN157">
            <v>1973.6400000000003</v>
          </cell>
          <cell r="BO157">
            <v>1152.1600000000001</v>
          </cell>
          <cell r="BP157">
            <v>770.08</v>
          </cell>
          <cell r="BQ157">
            <v>51.4</v>
          </cell>
          <cell r="BR157">
            <v>1490.76</v>
          </cell>
          <cell r="BS157">
            <v>1014.13</v>
          </cell>
          <cell r="BT157">
            <v>476.63</v>
          </cell>
          <cell r="BU157">
            <v>0</v>
          </cell>
          <cell r="BV157">
            <v>776.57999999999993</v>
          </cell>
          <cell r="BW157">
            <v>468.64</v>
          </cell>
          <cell r="BX157">
            <v>307.94</v>
          </cell>
          <cell r="BY157">
            <v>0</v>
          </cell>
        </row>
        <row r="158">
          <cell r="A158">
            <v>43497</v>
          </cell>
          <cell r="B158">
            <v>1361.3700000000001</v>
          </cell>
          <cell r="C158">
            <v>748.31</v>
          </cell>
          <cell r="D158">
            <v>529.65</v>
          </cell>
          <cell r="E158">
            <v>83.41</v>
          </cell>
          <cell r="F158">
            <v>1239.0400000000002</v>
          </cell>
          <cell r="G158">
            <v>630.5</v>
          </cell>
          <cell r="H158">
            <v>586.36</v>
          </cell>
          <cell r="I158">
            <v>22.18</v>
          </cell>
          <cell r="J158">
            <v>1181.0700000000002</v>
          </cell>
          <cell r="K158">
            <v>592.47</v>
          </cell>
          <cell r="L158">
            <v>568.64</v>
          </cell>
          <cell r="M158">
            <v>19.96</v>
          </cell>
          <cell r="N158">
            <v>921.44999999999993</v>
          </cell>
          <cell r="O158">
            <v>509.57</v>
          </cell>
          <cell r="P158">
            <v>391.2</v>
          </cell>
          <cell r="Q158">
            <v>20.68</v>
          </cell>
          <cell r="R158">
            <v>1686.7499999999998</v>
          </cell>
          <cell r="S158">
            <v>1053.56</v>
          </cell>
          <cell r="T158">
            <v>554.87</v>
          </cell>
          <cell r="U158">
            <v>78.319999999999993</v>
          </cell>
          <cell r="V158">
            <v>1584.69</v>
          </cell>
          <cell r="W158">
            <v>931.41</v>
          </cell>
          <cell r="X158">
            <v>559.37</v>
          </cell>
          <cell r="Y158">
            <v>93.91</v>
          </cell>
          <cell r="Z158">
            <v>1383.8999999999999</v>
          </cell>
          <cell r="AA158">
            <v>838.13</v>
          </cell>
          <cell r="AB158">
            <v>502.44</v>
          </cell>
          <cell r="AC158">
            <v>43.33</v>
          </cell>
          <cell r="AD158">
            <v>1341.1799999999998</v>
          </cell>
          <cell r="AE158">
            <v>806.66</v>
          </cell>
          <cell r="AF158">
            <v>498.67</v>
          </cell>
          <cell r="AG158">
            <v>35.85</v>
          </cell>
          <cell r="AH158">
            <v>2020.1999999999998</v>
          </cell>
          <cell r="AI158">
            <v>1143.3599999999999</v>
          </cell>
          <cell r="AJ158">
            <v>802.8</v>
          </cell>
          <cell r="AK158">
            <v>74.040000000000006</v>
          </cell>
          <cell r="AL158">
            <v>1620.04</v>
          </cell>
          <cell r="AM158">
            <v>883.85</v>
          </cell>
          <cell r="AN158">
            <v>685.1</v>
          </cell>
          <cell r="AO158">
            <v>51.09</v>
          </cell>
          <cell r="AP158">
            <v>1743.1899999999998</v>
          </cell>
          <cell r="AQ158">
            <v>993.33</v>
          </cell>
          <cell r="AR158">
            <v>705.54</v>
          </cell>
          <cell r="AS158">
            <v>44.32</v>
          </cell>
          <cell r="AT158">
            <v>1597.1699999999998</v>
          </cell>
          <cell r="AU158">
            <v>936.66</v>
          </cell>
          <cell r="AV158">
            <v>602.46</v>
          </cell>
          <cell r="AW158">
            <v>58.05</v>
          </cell>
          <cell r="AX158">
            <v>1383.49</v>
          </cell>
          <cell r="AY158">
            <v>842.73</v>
          </cell>
          <cell r="AZ158">
            <v>494.93</v>
          </cell>
          <cell r="BA158">
            <v>45.83</v>
          </cell>
          <cell r="BB158">
            <v>1841.1399999999999</v>
          </cell>
          <cell r="BC158">
            <v>1121.5999999999999</v>
          </cell>
          <cell r="BD158">
            <v>668.14</v>
          </cell>
          <cell r="BE158">
            <v>51.4</v>
          </cell>
          <cell r="BF158">
            <v>1691.06</v>
          </cell>
          <cell r="BG158">
            <v>945.52</v>
          </cell>
          <cell r="BH158">
            <v>687.49</v>
          </cell>
          <cell r="BI158">
            <v>58.05</v>
          </cell>
          <cell r="BJ158">
            <v>1489.58</v>
          </cell>
          <cell r="BK158">
            <v>865.33</v>
          </cell>
          <cell r="BL158">
            <v>578.41999999999996</v>
          </cell>
          <cell r="BM158">
            <v>45.83</v>
          </cell>
          <cell r="BN158">
            <v>1980.15</v>
          </cell>
          <cell r="BO158">
            <v>1152.1600000000001</v>
          </cell>
          <cell r="BP158">
            <v>776.59</v>
          </cell>
          <cell r="BQ158">
            <v>51.4</v>
          </cell>
          <cell r="BR158">
            <v>1495.97</v>
          </cell>
          <cell r="BS158">
            <v>1014.13</v>
          </cell>
          <cell r="BT158">
            <v>481.84</v>
          </cell>
          <cell r="BU158">
            <v>0</v>
          </cell>
          <cell r="BV158">
            <v>779.94</v>
          </cell>
          <cell r="BW158">
            <v>468.64</v>
          </cell>
          <cell r="BX158">
            <v>311.3</v>
          </cell>
          <cell r="BY158">
            <v>0</v>
          </cell>
        </row>
        <row r="159">
          <cell r="A159">
            <v>43525</v>
          </cell>
          <cell r="B159">
            <v>1362.86</v>
          </cell>
          <cell r="C159">
            <v>748.31</v>
          </cell>
          <cell r="D159">
            <v>531.14</v>
          </cell>
          <cell r="E159">
            <v>83.41</v>
          </cell>
          <cell r="F159">
            <v>1241.3500000000001</v>
          </cell>
          <cell r="G159">
            <v>630.5</v>
          </cell>
          <cell r="H159">
            <v>588.66999999999996</v>
          </cell>
          <cell r="I159">
            <v>22.18</v>
          </cell>
          <cell r="J159">
            <v>1183.1400000000001</v>
          </cell>
          <cell r="K159">
            <v>592.47</v>
          </cell>
          <cell r="L159">
            <v>570.71</v>
          </cell>
          <cell r="M159">
            <v>19.96</v>
          </cell>
          <cell r="N159">
            <v>923.18999999999994</v>
          </cell>
          <cell r="O159">
            <v>509.57</v>
          </cell>
          <cell r="P159">
            <v>392.94</v>
          </cell>
          <cell r="Q159">
            <v>20.68</v>
          </cell>
          <cell r="R159">
            <v>1689.2699999999998</v>
          </cell>
          <cell r="S159">
            <v>1053.56</v>
          </cell>
          <cell r="T159">
            <v>557.39</v>
          </cell>
          <cell r="U159">
            <v>78.319999999999993</v>
          </cell>
          <cell r="V159">
            <v>1587.14</v>
          </cell>
          <cell r="W159">
            <v>931.41</v>
          </cell>
          <cell r="X159">
            <v>561.82000000000005</v>
          </cell>
          <cell r="Y159">
            <v>93.91</v>
          </cell>
          <cell r="Z159">
            <v>1386.1499999999999</v>
          </cell>
          <cell r="AA159">
            <v>838.13</v>
          </cell>
          <cell r="AB159">
            <v>504.69</v>
          </cell>
          <cell r="AC159">
            <v>43.33</v>
          </cell>
          <cell r="AD159">
            <v>1343.4199999999998</v>
          </cell>
          <cell r="AE159">
            <v>806.66</v>
          </cell>
          <cell r="AF159">
            <v>500.91</v>
          </cell>
          <cell r="AG159">
            <v>35.85</v>
          </cell>
          <cell r="AH159">
            <v>2023.1799999999998</v>
          </cell>
          <cell r="AI159">
            <v>1143.3599999999999</v>
          </cell>
          <cell r="AJ159">
            <v>805.78</v>
          </cell>
          <cell r="AK159">
            <v>74.040000000000006</v>
          </cell>
          <cell r="AL159">
            <v>1622.47</v>
          </cell>
          <cell r="AM159">
            <v>883.85</v>
          </cell>
          <cell r="AN159">
            <v>687.53</v>
          </cell>
          <cell r="AO159">
            <v>51.09</v>
          </cell>
          <cell r="AP159">
            <v>1747.39</v>
          </cell>
          <cell r="AQ159">
            <v>993.33</v>
          </cell>
          <cell r="AR159">
            <v>709.74</v>
          </cell>
          <cell r="AS159">
            <v>44.32</v>
          </cell>
          <cell r="AT159">
            <v>1599.78</v>
          </cell>
          <cell r="AU159">
            <v>936.66</v>
          </cell>
          <cell r="AV159">
            <v>605.07000000000005</v>
          </cell>
          <cell r="AW159">
            <v>58.05</v>
          </cell>
          <cell r="AX159">
            <v>1385.53</v>
          </cell>
          <cell r="AY159">
            <v>842.73</v>
          </cell>
          <cell r="AZ159">
            <v>496.97</v>
          </cell>
          <cell r="BA159">
            <v>45.83</v>
          </cell>
          <cell r="BB159">
            <v>1844.01</v>
          </cell>
          <cell r="BC159">
            <v>1121.5999999999999</v>
          </cell>
          <cell r="BD159">
            <v>671.01</v>
          </cell>
          <cell r="BE159">
            <v>51.4</v>
          </cell>
          <cell r="BF159">
            <v>1693.7</v>
          </cell>
          <cell r="BG159">
            <v>945.52</v>
          </cell>
          <cell r="BH159">
            <v>690.13</v>
          </cell>
          <cell r="BI159">
            <v>58.05</v>
          </cell>
          <cell r="BJ159">
            <v>1491.6399999999999</v>
          </cell>
          <cell r="BK159">
            <v>865.33</v>
          </cell>
          <cell r="BL159">
            <v>580.48</v>
          </cell>
          <cell r="BM159">
            <v>45.83</v>
          </cell>
          <cell r="BN159">
            <v>1983.0500000000002</v>
          </cell>
          <cell r="BO159">
            <v>1152.1600000000001</v>
          </cell>
          <cell r="BP159">
            <v>779.49</v>
          </cell>
          <cell r="BQ159">
            <v>51.4</v>
          </cell>
          <cell r="BR159">
            <v>1499.97</v>
          </cell>
          <cell r="BS159">
            <v>1014.13</v>
          </cell>
          <cell r="BT159">
            <v>485.84</v>
          </cell>
          <cell r="BU159">
            <v>0</v>
          </cell>
          <cell r="BV159">
            <v>781.81999999999994</v>
          </cell>
          <cell r="BW159">
            <v>468.64</v>
          </cell>
          <cell r="BX159">
            <v>313.18</v>
          </cell>
          <cell r="BY159">
            <v>0</v>
          </cell>
        </row>
        <row r="160">
          <cell r="A160">
            <v>43556</v>
          </cell>
          <cell r="B160">
            <v>1366.3</v>
          </cell>
          <cell r="C160">
            <v>748.31</v>
          </cell>
          <cell r="D160">
            <v>534.58000000000004</v>
          </cell>
          <cell r="E160">
            <v>83.41</v>
          </cell>
          <cell r="F160">
            <v>1245.1099999999999</v>
          </cell>
          <cell r="G160">
            <v>630.5</v>
          </cell>
          <cell r="H160">
            <v>592.42999999999995</v>
          </cell>
          <cell r="I160">
            <v>22.18</v>
          </cell>
          <cell r="J160">
            <v>1186.56</v>
          </cell>
          <cell r="K160">
            <v>592.47</v>
          </cell>
          <cell r="L160">
            <v>574.13</v>
          </cell>
          <cell r="M160">
            <v>19.96</v>
          </cell>
          <cell r="N160">
            <v>925.20999999999992</v>
          </cell>
          <cell r="O160">
            <v>509.57</v>
          </cell>
          <cell r="P160">
            <v>394.96</v>
          </cell>
          <cell r="Q160">
            <v>20.68</v>
          </cell>
          <cell r="R160">
            <v>1692.9299999999998</v>
          </cell>
          <cell r="S160">
            <v>1053.56</v>
          </cell>
          <cell r="T160">
            <v>561.04999999999995</v>
          </cell>
          <cell r="U160">
            <v>78.319999999999993</v>
          </cell>
          <cell r="V160">
            <v>1590.42</v>
          </cell>
          <cell r="W160">
            <v>931.41</v>
          </cell>
          <cell r="X160">
            <v>565.1</v>
          </cell>
          <cell r="Y160">
            <v>93.91</v>
          </cell>
          <cell r="Z160">
            <v>1389.1599999999999</v>
          </cell>
          <cell r="AA160">
            <v>838.13</v>
          </cell>
          <cell r="AB160">
            <v>507.7</v>
          </cell>
          <cell r="AC160">
            <v>43.33</v>
          </cell>
          <cell r="AD160">
            <v>1346.4399999999998</v>
          </cell>
          <cell r="AE160">
            <v>806.66</v>
          </cell>
          <cell r="AF160">
            <v>503.93</v>
          </cell>
          <cell r="AG160">
            <v>35.85</v>
          </cell>
          <cell r="AH160">
            <v>2026.1399999999999</v>
          </cell>
          <cell r="AI160">
            <v>1143.3599999999999</v>
          </cell>
          <cell r="AJ160">
            <v>808.74</v>
          </cell>
          <cell r="AK160">
            <v>74.040000000000006</v>
          </cell>
          <cell r="AL160">
            <v>1625.2499999999998</v>
          </cell>
          <cell r="AM160">
            <v>883.85</v>
          </cell>
          <cell r="AN160">
            <v>690.31</v>
          </cell>
          <cell r="AO160">
            <v>51.09</v>
          </cell>
          <cell r="AP160">
            <v>1752.86</v>
          </cell>
          <cell r="AQ160">
            <v>993.33</v>
          </cell>
          <cell r="AR160">
            <v>715.21</v>
          </cell>
          <cell r="AS160">
            <v>44.32</v>
          </cell>
          <cell r="AT160">
            <v>1603.1299999999999</v>
          </cell>
          <cell r="AU160">
            <v>936.66</v>
          </cell>
          <cell r="AV160">
            <v>608.41999999999996</v>
          </cell>
          <cell r="AW160">
            <v>58.05</v>
          </cell>
          <cell r="AX160">
            <v>1388.4299999999998</v>
          </cell>
          <cell r="AY160">
            <v>842.73</v>
          </cell>
          <cell r="AZ160">
            <v>499.87</v>
          </cell>
          <cell r="BA160">
            <v>45.83</v>
          </cell>
          <cell r="BB160">
            <v>1848.26</v>
          </cell>
          <cell r="BC160">
            <v>1121.5999999999999</v>
          </cell>
          <cell r="BD160">
            <v>675.26</v>
          </cell>
          <cell r="BE160">
            <v>51.4</v>
          </cell>
          <cell r="BF160">
            <v>1697.36</v>
          </cell>
          <cell r="BG160">
            <v>945.52</v>
          </cell>
          <cell r="BH160">
            <v>693.79</v>
          </cell>
          <cell r="BI160">
            <v>58.05</v>
          </cell>
          <cell r="BJ160">
            <v>1495.12</v>
          </cell>
          <cell r="BK160">
            <v>865.33</v>
          </cell>
          <cell r="BL160">
            <v>583.96</v>
          </cell>
          <cell r="BM160">
            <v>45.83</v>
          </cell>
          <cell r="BN160">
            <v>1988.0400000000002</v>
          </cell>
          <cell r="BO160">
            <v>1152.1600000000001</v>
          </cell>
          <cell r="BP160">
            <v>784.48</v>
          </cell>
          <cell r="BQ160">
            <v>51.4</v>
          </cell>
          <cell r="BR160">
            <v>1503.55</v>
          </cell>
          <cell r="BS160">
            <v>1014.13</v>
          </cell>
          <cell r="BT160">
            <v>489.42</v>
          </cell>
          <cell r="BU160">
            <v>0</v>
          </cell>
          <cell r="BV160">
            <v>783.16</v>
          </cell>
          <cell r="BW160">
            <v>468.64</v>
          </cell>
          <cell r="BX160">
            <v>314.52</v>
          </cell>
          <cell r="BY160">
            <v>0</v>
          </cell>
        </row>
        <row r="161">
          <cell r="A161">
            <v>43586</v>
          </cell>
          <cell r="B161">
            <v>1367.18</v>
          </cell>
          <cell r="C161">
            <v>748.31</v>
          </cell>
          <cell r="D161">
            <v>535.46</v>
          </cell>
          <cell r="E161">
            <v>83.41</v>
          </cell>
          <cell r="F161">
            <v>1245.95</v>
          </cell>
          <cell r="G161">
            <v>630.5</v>
          </cell>
          <cell r="H161">
            <v>593.27</v>
          </cell>
          <cell r="I161">
            <v>22.18</v>
          </cell>
          <cell r="J161">
            <v>1187.45</v>
          </cell>
          <cell r="K161">
            <v>592.47</v>
          </cell>
          <cell r="L161">
            <v>575.02</v>
          </cell>
          <cell r="M161">
            <v>19.96</v>
          </cell>
          <cell r="N161">
            <v>925.6</v>
          </cell>
          <cell r="O161">
            <v>509.57</v>
          </cell>
          <cell r="P161">
            <v>395.35</v>
          </cell>
          <cell r="Q161">
            <v>20.68</v>
          </cell>
          <cell r="R161">
            <v>1693.8</v>
          </cell>
          <cell r="S161">
            <v>1053.56</v>
          </cell>
          <cell r="T161">
            <v>561.91999999999996</v>
          </cell>
          <cell r="U161">
            <v>78.319999999999993</v>
          </cell>
          <cell r="V161">
            <v>1591.3799999999999</v>
          </cell>
          <cell r="W161">
            <v>931.41</v>
          </cell>
          <cell r="X161">
            <v>566.05999999999995</v>
          </cell>
          <cell r="Y161">
            <v>93.91</v>
          </cell>
          <cell r="Z161">
            <v>1390.03</v>
          </cell>
          <cell r="AA161">
            <v>838.13</v>
          </cell>
          <cell r="AB161">
            <v>508.57</v>
          </cell>
          <cell r="AC161">
            <v>43.33</v>
          </cell>
          <cell r="AD161">
            <v>1347.34</v>
          </cell>
          <cell r="AE161">
            <v>806.66</v>
          </cell>
          <cell r="AF161">
            <v>504.83</v>
          </cell>
          <cell r="AG161">
            <v>35.85</v>
          </cell>
          <cell r="AH161">
            <v>2027.31</v>
          </cell>
          <cell r="AI161">
            <v>1143.3599999999999</v>
          </cell>
          <cell r="AJ161">
            <v>809.91</v>
          </cell>
          <cell r="AK161">
            <v>74.040000000000006</v>
          </cell>
          <cell r="AL161">
            <v>1626.35</v>
          </cell>
          <cell r="AM161">
            <v>883.85</v>
          </cell>
          <cell r="AN161">
            <v>691.41</v>
          </cell>
          <cell r="AO161">
            <v>51.09</v>
          </cell>
          <cell r="AP161">
            <v>1754.1200000000001</v>
          </cell>
          <cell r="AQ161">
            <v>993.33</v>
          </cell>
          <cell r="AR161">
            <v>716.47</v>
          </cell>
          <cell r="AS161">
            <v>44.32</v>
          </cell>
          <cell r="AT161">
            <v>1604.4799999999998</v>
          </cell>
          <cell r="AU161">
            <v>936.66</v>
          </cell>
          <cell r="AV161">
            <v>609.77</v>
          </cell>
          <cell r="AW161">
            <v>58.05</v>
          </cell>
          <cell r="AX161">
            <v>1389.54</v>
          </cell>
          <cell r="AY161">
            <v>842.73</v>
          </cell>
          <cell r="AZ161">
            <v>500.98</v>
          </cell>
          <cell r="BA161">
            <v>45.83</v>
          </cell>
          <cell r="BB161">
            <v>1849.83</v>
          </cell>
          <cell r="BC161">
            <v>1121.5999999999999</v>
          </cell>
          <cell r="BD161">
            <v>676.83</v>
          </cell>
          <cell r="BE161">
            <v>51.4</v>
          </cell>
          <cell r="BF161">
            <v>1698.89</v>
          </cell>
          <cell r="BG161">
            <v>945.52</v>
          </cell>
          <cell r="BH161">
            <v>695.32</v>
          </cell>
          <cell r="BI161">
            <v>58.05</v>
          </cell>
          <cell r="BJ161">
            <v>1496.4099999999999</v>
          </cell>
          <cell r="BK161">
            <v>865.33</v>
          </cell>
          <cell r="BL161">
            <v>585.25</v>
          </cell>
          <cell r="BM161">
            <v>45.83</v>
          </cell>
          <cell r="BN161">
            <v>1989.8200000000002</v>
          </cell>
          <cell r="BO161">
            <v>1152.1600000000001</v>
          </cell>
          <cell r="BP161">
            <v>786.26</v>
          </cell>
          <cell r="BQ161">
            <v>51.4</v>
          </cell>
          <cell r="BR161">
            <v>1504</v>
          </cell>
          <cell r="BS161">
            <v>1014.13</v>
          </cell>
          <cell r="BT161">
            <v>489.87</v>
          </cell>
          <cell r="BU161">
            <v>0</v>
          </cell>
          <cell r="BV161">
            <v>783.82999999999993</v>
          </cell>
          <cell r="BW161">
            <v>468.64</v>
          </cell>
          <cell r="BX161">
            <v>315.19</v>
          </cell>
          <cell r="BY161">
            <v>0</v>
          </cell>
        </row>
        <row r="162">
          <cell r="A162">
            <v>43617</v>
          </cell>
          <cell r="B162">
            <v>1390.93</v>
          </cell>
          <cell r="C162">
            <v>769.45</v>
          </cell>
          <cell r="D162">
            <v>535.94000000000005</v>
          </cell>
          <cell r="E162">
            <v>85.54</v>
          </cell>
          <cell r="F162">
            <v>1264.82</v>
          </cell>
          <cell r="G162">
            <v>648.29999999999995</v>
          </cell>
          <cell r="H162">
            <v>593.77</v>
          </cell>
          <cell r="I162">
            <v>22.75</v>
          </cell>
          <cell r="J162">
            <v>1205.05</v>
          </cell>
          <cell r="K162">
            <v>609.20000000000005</v>
          </cell>
          <cell r="L162">
            <v>575.38</v>
          </cell>
          <cell r="M162">
            <v>20.47</v>
          </cell>
          <cell r="N162">
            <v>941.49</v>
          </cell>
          <cell r="O162">
            <v>523.96</v>
          </cell>
          <cell r="P162">
            <v>396.32</v>
          </cell>
          <cell r="Q162">
            <v>21.21</v>
          </cell>
          <cell r="R162">
            <v>1726.12</v>
          </cell>
          <cell r="S162">
            <v>1083.27</v>
          </cell>
          <cell r="T162">
            <v>562.53</v>
          </cell>
          <cell r="U162">
            <v>80.319999999999993</v>
          </cell>
          <cell r="V162">
            <v>1620.57</v>
          </cell>
          <cell r="W162">
            <v>957.67</v>
          </cell>
          <cell r="X162">
            <v>566.59</v>
          </cell>
          <cell r="Y162">
            <v>96.31</v>
          </cell>
          <cell r="Z162">
            <v>1415.15</v>
          </cell>
          <cell r="AA162">
            <v>861.76</v>
          </cell>
          <cell r="AB162">
            <v>508.96</v>
          </cell>
          <cell r="AC162">
            <v>44.43</v>
          </cell>
          <cell r="AD162">
            <v>1371.4499999999998</v>
          </cell>
          <cell r="AE162">
            <v>829.41</v>
          </cell>
          <cell r="AF162">
            <v>505.27</v>
          </cell>
          <cell r="AG162">
            <v>36.770000000000003</v>
          </cell>
          <cell r="AH162">
            <v>2062.9399999999996</v>
          </cell>
          <cell r="AI162">
            <v>1175.5999999999999</v>
          </cell>
          <cell r="AJ162">
            <v>811.41</v>
          </cell>
          <cell r="AK162">
            <v>75.930000000000007</v>
          </cell>
          <cell r="AL162">
            <v>1653.43</v>
          </cell>
          <cell r="AM162">
            <v>908.78</v>
          </cell>
          <cell r="AN162">
            <v>692.26</v>
          </cell>
          <cell r="AO162">
            <v>52.39</v>
          </cell>
          <cell r="AP162">
            <v>1783.32</v>
          </cell>
          <cell r="AQ162">
            <v>1021.35</v>
          </cell>
          <cell r="AR162">
            <v>716.52</v>
          </cell>
          <cell r="AS162">
            <v>45.45</v>
          </cell>
          <cell r="AT162">
            <v>1633.06</v>
          </cell>
          <cell r="AU162">
            <v>963.06</v>
          </cell>
          <cell r="AV162">
            <v>610.47</v>
          </cell>
          <cell r="AW162">
            <v>59.53</v>
          </cell>
          <cell r="AX162">
            <v>1414.65</v>
          </cell>
          <cell r="AY162">
            <v>866.5</v>
          </cell>
          <cell r="AZ162">
            <v>501.15</v>
          </cell>
          <cell r="BA162">
            <v>47</v>
          </cell>
          <cell r="BB162">
            <v>1883.01</v>
          </cell>
          <cell r="BC162">
            <v>1153.23</v>
          </cell>
          <cell r="BD162">
            <v>677.06</v>
          </cell>
          <cell r="BE162">
            <v>52.72</v>
          </cell>
          <cell r="BF162">
            <v>1728.0299999999997</v>
          </cell>
          <cell r="BG162">
            <v>972.18</v>
          </cell>
          <cell r="BH162">
            <v>696.31</v>
          </cell>
          <cell r="BI162">
            <v>59.54</v>
          </cell>
          <cell r="BJ162">
            <v>1522.38</v>
          </cell>
          <cell r="BK162">
            <v>889.73</v>
          </cell>
          <cell r="BL162">
            <v>585.65</v>
          </cell>
          <cell r="BM162">
            <v>47</v>
          </cell>
          <cell r="BN162">
            <v>2024.17</v>
          </cell>
          <cell r="BO162">
            <v>1184.6500000000001</v>
          </cell>
          <cell r="BP162">
            <v>786.8</v>
          </cell>
          <cell r="BQ162">
            <v>52.72</v>
          </cell>
          <cell r="BR162">
            <v>1533.41</v>
          </cell>
          <cell r="BS162">
            <v>1042.71</v>
          </cell>
          <cell r="BT162">
            <v>490.7</v>
          </cell>
          <cell r="BU162">
            <v>0</v>
          </cell>
          <cell r="BV162">
            <v>797.38</v>
          </cell>
          <cell r="BW162">
            <v>481.85</v>
          </cell>
          <cell r="BX162">
            <v>315.52999999999997</v>
          </cell>
          <cell r="BY162">
            <v>0</v>
          </cell>
        </row>
        <row r="163">
          <cell r="A163">
            <v>43647</v>
          </cell>
          <cell r="B163">
            <v>1402.8999999999999</v>
          </cell>
          <cell r="C163">
            <v>777.44</v>
          </cell>
          <cell r="D163">
            <v>539.64</v>
          </cell>
          <cell r="E163">
            <v>85.82</v>
          </cell>
          <cell r="F163">
            <v>1275.2299999999998</v>
          </cell>
          <cell r="G163">
            <v>655.04999999999995</v>
          </cell>
          <cell r="H163">
            <v>597.36</v>
          </cell>
          <cell r="I163">
            <v>22.82</v>
          </cell>
          <cell r="J163">
            <v>1214.9799999999998</v>
          </cell>
          <cell r="K163">
            <v>615.53</v>
          </cell>
          <cell r="L163">
            <v>578.91999999999996</v>
          </cell>
          <cell r="M163">
            <v>20.53</v>
          </cell>
          <cell r="N163">
            <v>949.47</v>
          </cell>
          <cell r="O163">
            <v>529.4</v>
          </cell>
          <cell r="P163">
            <v>398.79</v>
          </cell>
          <cell r="Q163">
            <v>21.28</v>
          </cell>
          <cell r="R163">
            <v>1740.95</v>
          </cell>
          <cell r="S163">
            <v>1094.6500000000001</v>
          </cell>
          <cell r="T163">
            <v>565.72</v>
          </cell>
          <cell r="U163">
            <v>80.58</v>
          </cell>
          <cell r="V163">
            <v>1634.12</v>
          </cell>
          <cell r="W163">
            <v>967.73</v>
          </cell>
          <cell r="X163">
            <v>569.76</v>
          </cell>
          <cell r="Y163">
            <v>96.63</v>
          </cell>
          <cell r="Z163">
            <v>1427.52</v>
          </cell>
          <cell r="AA163">
            <v>870.82</v>
          </cell>
          <cell r="AB163">
            <v>512.12</v>
          </cell>
          <cell r="AC163">
            <v>44.58</v>
          </cell>
          <cell r="AD163">
            <v>1383.15</v>
          </cell>
          <cell r="AE163">
            <v>838.13</v>
          </cell>
          <cell r="AF163">
            <v>508.13</v>
          </cell>
          <cell r="AG163">
            <v>36.89</v>
          </cell>
          <cell r="AH163">
            <v>2079.7199999999998</v>
          </cell>
          <cell r="AI163">
            <v>1187.95</v>
          </cell>
          <cell r="AJ163">
            <v>815.59</v>
          </cell>
          <cell r="AK163">
            <v>76.180000000000007</v>
          </cell>
          <cell r="AL163">
            <v>1666.53</v>
          </cell>
          <cell r="AM163">
            <v>918.32</v>
          </cell>
          <cell r="AN163">
            <v>695.65</v>
          </cell>
          <cell r="AO163">
            <v>52.56</v>
          </cell>
          <cell r="AP163">
            <v>1799.6999999999998</v>
          </cell>
          <cell r="AQ163">
            <v>1032.07</v>
          </cell>
          <cell r="AR163">
            <v>722.03</v>
          </cell>
          <cell r="AS163">
            <v>45.6</v>
          </cell>
          <cell r="AT163">
            <v>1647.6200000000001</v>
          </cell>
          <cell r="AU163">
            <v>973.2</v>
          </cell>
          <cell r="AV163">
            <v>614.69000000000005</v>
          </cell>
          <cell r="AW163">
            <v>59.73</v>
          </cell>
          <cell r="AX163">
            <v>1427.71</v>
          </cell>
          <cell r="AY163">
            <v>875.6</v>
          </cell>
          <cell r="AZ163">
            <v>504.96</v>
          </cell>
          <cell r="BA163">
            <v>47.15</v>
          </cell>
          <cell r="BB163">
            <v>1900.41</v>
          </cell>
          <cell r="BC163">
            <v>1165.3499999999999</v>
          </cell>
          <cell r="BD163">
            <v>682.17</v>
          </cell>
          <cell r="BE163">
            <v>52.89</v>
          </cell>
          <cell r="BF163">
            <v>1742.55</v>
          </cell>
          <cell r="BG163">
            <v>982.41</v>
          </cell>
          <cell r="BH163">
            <v>700.41</v>
          </cell>
          <cell r="BI163">
            <v>59.73</v>
          </cell>
          <cell r="BJ163">
            <v>1535.7800000000002</v>
          </cell>
          <cell r="BK163">
            <v>899.08</v>
          </cell>
          <cell r="BL163">
            <v>589.54999999999995</v>
          </cell>
          <cell r="BM163">
            <v>47.15</v>
          </cell>
          <cell r="BN163">
            <v>2042.01</v>
          </cell>
          <cell r="BO163">
            <v>1197.0899999999999</v>
          </cell>
          <cell r="BP163">
            <v>792.03</v>
          </cell>
          <cell r="BQ163">
            <v>52.89</v>
          </cell>
          <cell r="BR163">
            <v>1547.14</v>
          </cell>
          <cell r="BS163">
            <v>1053.71</v>
          </cell>
          <cell r="BT163">
            <v>493.43</v>
          </cell>
          <cell r="BU163">
            <v>0</v>
          </cell>
          <cell r="BV163">
            <v>804.65000000000009</v>
          </cell>
          <cell r="BW163">
            <v>486.92</v>
          </cell>
          <cell r="BX163">
            <v>317.73</v>
          </cell>
          <cell r="BY163">
            <v>0</v>
          </cell>
        </row>
        <row r="164">
          <cell r="A164">
            <v>43678</v>
          </cell>
          <cell r="B164">
            <v>1404.1200000000001</v>
          </cell>
          <cell r="C164">
            <v>777.44</v>
          </cell>
          <cell r="D164">
            <v>540.86</v>
          </cell>
          <cell r="E164">
            <v>85.82</v>
          </cell>
          <cell r="F164">
            <v>1276.6099999999999</v>
          </cell>
          <cell r="G164">
            <v>655.04999999999995</v>
          </cell>
          <cell r="H164">
            <v>598.74</v>
          </cell>
          <cell r="I164">
            <v>22.82</v>
          </cell>
          <cell r="J164">
            <v>1216.1699999999998</v>
          </cell>
          <cell r="K164">
            <v>615.53</v>
          </cell>
          <cell r="L164">
            <v>580.11</v>
          </cell>
          <cell r="M164">
            <v>20.53</v>
          </cell>
          <cell r="N164">
            <v>950.01</v>
          </cell>
          <cell r="O164">
            <v>529.4</v>
          </cell>
          <cell r="P164">
            <v>399.33</v>
          </cell>
          <cell r="Q164">
            <v>21.28</v>
          </cell>
          <cell r="R164">
            <v>1742.0700000000002</v>
          </cell>
          <cell r="S164">
            <v>1094.6500000000001</v>
          </cell>
          <cell r="T164">
            <v>566.84</v>
          </cell>
          <cell r="U164">
            <v>80.58</v>
          </cell>
          <cell r="V164">
            <v>1635.27</v>
          </cell>
          <cell r="W164">
            <v>967.73</v>
          </cell>
          <cell r="X164">
            <v>570.91</v>
          </cell>
          <cell r="Y164">
            <v>96.63</v>
          </cell>
          <cell r="Z164">
            <v>1428.49</v>
          </cell>
          <cell r="AA164">
            <v>870.82</v>
          </cell>
          <cell r="AB164">
            <v>513.09</v>
          </cell>
          <cell r="AC164">
            <v>44.58</v>
          </cell>
          <cell r="AD164">
            <v>1384.26</v>
          </cell>
          <cell r="AE164">
            <v>838.13</v>
          </cell>
          <cell r="AF164">
            <v>509.24</v>
          </cell>
          <cell r="AG164">
            <v>36.89</v>
          </cell>
          <cell r="AH164">
            <v>2080.94</v>
          </cell>
          <cell r="AI164">
            <v>1187.95</v>
          </cell>
          <cell r="AJ164">
            <v>816.81</v>
          </cell>
          <cell r="AK164">
            <v>76.180000000000007</v>
          </cell>
          <cell r="AL164">
            <v>1667.8</v>
          </cell>
          <cell r="AM164">
            <v>918.32</v>
          </cell>
          <cell r="AN164">
            <v>696.92</v>
          </cell>
          <cell r="AO164">
            <v>52.56</v>
          </cell>
          <cell r="AP164">
            <v>1801.58</v>
          </cell>
          <cell r="AQ164">
            <v>1032.07</v>
          </cell>
          <cell r="AR164">
            <v>723.91</v>
          </cell>
          <cell r="AS164">
            <v>45.6</v>
          </cell>
          <cell r="AT164">
            <v>1649.02</v>
          </cell>
          <cell r="AU164">
            <v>973.2</v>
          </cell>
          <cell r="AV164">
            <v>616.09</v>
          </cell>
          <cell r="AW164">
            <v>59.73</v>
          </cell>
          <cell r="AX164">
            <v>1428.8500000000001</v>
          </cell>
          <cell r="AY164">
            <v>875.6</v>
          </cell>
          <cell r="AZ164">
            <v>506.1</v>
          </cell>
          <cell r="BA164">
            <v>47.15</v>
          </cell>
          <cell r="BB164">
            <v>1901.8700000000001</v>
          </cell>
          <cell r="BC164">
            <v>1165.3499999999999</v>
          </cell>
          <cell r="BD164">
            <v>683.63</v>
          </cell>
          <cell r="BE164">
            <v>52.89</v>
          </cell>
          <cell r="BF164">
            <v>1744.28</v>
          </cell>
          <cell r="BG164">
            <v>982.41</v>
          </cell>
          <cell r="BH164">
            <v>702.14</v>
          </cell>
          <cell r="BI164">
            <v>59.73</v>
          </cell>
          <cell r="BJ164">
            <v>1537.3500000000001</v>
          </cell>
          <cell r="BK164">
            <v>899.08</v>
          </cell>
          <cell r="BL164">
            <v>591.12</v>
          </cell>
          <cell r="BM164">
            <v>47.15</v>
          </cell>
          <cell r="BN164">
            <v>2044.01</v>
          </cell>
          <cell r="BO164">
            <v>1197.0899999999999</v>
          </cell>
          <cell r="BP164">
            <v>794.03</v>
          </cell>
          <cell r="BQ164">
            <v>52.89</v>
          </cell>
          <cell r="BR164">
            <v>1547.67</v>
          </cell>
          <cell r="BS164">
            <v>1053.71</v>
          </cell>
          <cell r="BT164">
            <v>493.96</v>
          </cell>
          <cell r="BU164">
            <v>0</v>
          </cell>
          <cell r="BV164">
            <v>804.81999999999994</v>
          </cell>
          <cell r="BW164">
            <v>486.92</v>
          </cell>
          <cell r="BX164">
            <v>317.89999999999998</v>
          </cell>
          <cell r="BY164">
            <v>0</v>
          </cell>
        </row>
        <row r="165">
          <cell r="A165">
            <v>43709</v>
          </cell>
          <cell r="B165">
            <v>1405.8500000000001</v>
          </cell>
          <cell r="C165">
            <v>777.44</v>
          </cell>
          <cell r="D165">
            <v>542.59</v>
          </cell>
          <cell r="E165">
            <v>85.82</v>
          </cell>
          <cell r="F165">
            <v>1278.7899999999997</v>
          </cell>
          <cell r="G165">
            <v>655.04999999999995</v>
          </cell>
          <cell r="H165">
            <v>600.91999999999996</v>
          </cell>
          <cell r="I165">
            <v>22.82</v>
          </cell>
          <cell r="J165">
            <v>1218.08</v>
          </cell>
          <cell r="K165">
            <v>615.53</v>
          </cell>
          <cell r="L165">
            <v>582.02</v>
          </cell>
          <cell r="M165">
            <v>20.53</v>
          </cell>
          <cell r="N165">
            <v>951.27</v>
          </cell>
          <cell r="O165">
            <v>529.4</v>
          </cell>
          <cell r="P165">
            <v>400.59</v>
          </cell>
          <cell r="Q165">
            <v>21.28</v>
          </cell>
          <cell r="R165">
            <v>1743.67</v>
          </cell>
          <cell r="S165">
            <v>1094.6500000000001</v>
          </cell>
          <cell r="T165">
            <v>568.44000000000005</v>
          </cell>
          <cell r="U165">
            <v>80.58</v>
          </cell>
          <cell r="V165">
            <v>1636.9</v>
          </cell>
          <cell r="W165">
            <v>967.73</v>
          </cell>
          <cell r="X165">
            <v>572.54</v>
          </cell>
          <cell r="Y165">
            <v>96.63</v>
          </cell>
          <cell r="Z165">
            <v>1430.04</v>
          </cell>
          <cell r="AA165">
            <v>870.82</v>
          </cell>
          <cell r="AB165">
            <v>514.64</v>
          </cell>
          <cell r="AC165">
            <v>44.58</v>
          </cell>
          <cell r="AD165">
            <v>1385.8200000000002</v>
          </cell>
          <cell r="AE165">
            <v>838.13</v>
          </cell>
          <cell r="AF165">
            <v>510.8</v>
          </cell>
          <cell r="AG165">
            <v>36.89</v>
          </cell>
          <cell r="AH165">
            <v>2083.44</v>
          </cell>
          <cell r="AI165">
            <v>1187.95</v>
          </cell>
          <cell r="AJ165">
            <v>819.31</v>
          </cell>
          <cell r="AK165">
            <v>76.180000000000007</v>
          </cell>
          <cell r="AL165">
            <v>1669.78</v>
          </cell>
          <cell r="AM165">
            <v>918.32</v>
          </cell>
          <cell r="AN165">
            <v>698.9</v>
          </cell>
          <cell r="AO165">
            <v>52.56</v>
          </cell>
          <cell r="AP165">
            <v>1804.5099999999998</v>
          </cell>
          <cell r="AQ165">
            <v>1032.07</v>
          </cell>
          <cell r="AR165">
            <v>726.84</v>
          </cell>
          <cell r="AS165">
            <v>45.6</v>
          </cell>
          <cell r="AT165">
            <v>1651.08</v>
          </cell>
          <cell r="AU165">
            <v>973.2</v>
          </cell>
          <cell r="AV165">
            <v>618.15</v>
          </cell>
          <cell r="AW165">
            <v>59.73</v>
          </cell>
          <cell r="AX165">
            <v>1430.3700000000001</v>
          </cell>
          <cell r="AY165">
            <v>875.6</v>
          </cell>
          <cell r="AZ165">
            <v>507.62</v>
          </cell>
          <cell r="BA165">
            <v>47.15</v>
          </cell>
          <cell r="BB165">
            <v>1903.98</v>
          </cell>
          <cell r="BC165">
            <v>1165.3499999999999</v>
          </cell>
          <cell r="BD165">
            <v>685.74</v>
          </cell>
          <cell r="BE165">
            <v>52.89</v>
          </cell>
          <cell r="BF165">
            <v>1746.4499999999998</v>
          </cell>
          <cell r="BG165">
            <v>982.41</v>
          </cell>
          <cell r="BH165">
            <v>704.31</v>
          </cell>
          <cell r="BI165">
            <v>59.73</v>
          </cell>
          <cell r="BJ165">
            <v>1538.96</v>
          </cell>
          <cell r="BK165">
            <v>899.08</v>
          </cell>
          <cell r="BL165">
            <v>592.73</v>
          </cell>
          <cell r="BM165">
            <v>47.15</v>
          </cell>
          <cell r="BN165">
            <v>2046.26</v>
          </cell>
          <cell r="BO165">
            <v>1197.0899999999999</v>
          </cell>
          <cell r="BP165">
            <v>796.28</v>
          </cell>
          <cell r="BQ165">
            <v>52.89</v>
          </cell>
          <cell r="BR165">
            <v>1549.22</v>
          </cell>
          <cell r="BS165">
            <v>1053.71</v>
          </cell>
          <cell r="BT165">
            <v>495.51</v>
          </cell>
          <cell r="BU165">
            <v>0</v>
          </cell>
          <cell r="BV165">
            <v>805.54</v>
          </cell>
          <cell r="BW165">
            <v>486.92</v>
          </cell>
          <cell r="BX165">
            <v>318.62</v>
          </cell>
          <cell r="BY165">
            <v>0</v>
          </cell>
        </row>
        <row r="166">
          <cell r="A166">
            <v>43739</v>
          </cell>
          <cell r="B166">
            <v>1407.09</v>
          </cell>
          <cell r="C166">
            <v>777.44</v>
          </cell>
          <cell r="D166">
            <v>543.83000000000004</v>
          </cell>
          <cell r="E166">
            <v>85.82</v>
          </cell>
          <cell r="F166">
            <v>1280.45</v>
          </cell>
          <cell r="G166">
            <v>655.04999999999995</v>
          </cell>
          <cell r="H166">
            <v>602.58000000000004</v>
          </cell>
          <cell r="I166">
            <v>22.82</v>
          </cell>
          <cell r="J166">
            <v>1219.8599999999999</v>
          </cell>
          <cell r="K166">
            <v>615.53</v>
          </cell>
          <cell r="L166">
            <v>583.79999999999995</v>
          </cell>
          <cell r="M166">
            <v>20.53</v>
          </cell>
          <cell r="N166">
            <v>952.52</v>
          </cell>
          <cell r="O166">
            <v>529.4</v>
          </cell>
          <cell r="P166">
            <v>401.84</v>
          </cell>
          <cell r="Q166">
            <v>21.28</v>
          </cell>
          <cell r="R166">
            <v>1744.8400000000001</v>
          </cell>
          <cell r="S166">
            <v>1094.6500000000001</v>
          </cell>
          <cell r="T166">
            <v>569.61</v>
          </cell>
          <cell r="U166">
            <v>80.58</v>
          </cell>
          <cell r="V166">
            <v>1638.4700000000003</v>
          </cell>
          <cell r="W166">
            <v>967.73</v>
          </cell>
          <cell r="X166">
            <v>574.11</v>
          </cell>
          <cell r="Y166">
            <v>96.63</v>
          </cell>
          <cell r="Z166">
            <v>1431.53</v>
          </cell>
          <cell r="AA166">
            <v>870.82</v>
          </cell>
          <cell r="AB166">
            <v>516.13</v>
          </cell>
          <cell r="AC166">
            <v>44.58</v>
          </cell>
          <cell r="AD166">
            <v>1387.2300000000002</v>
          </cell>
          <cell r="AE166">
            <v>838.13</v>
          </cell>
          <cell r="AF166">
            <v>512.21</v>
          </cell>
          <cell r="AG166">
            <v>36.89</v>
          </cell>
          <cell r="AH166">
            <v>2084.08</v>
          </cell>
          <cell r="AI166">
            <v>1187.95</v>
          </cell>
          <cell r="AJ166">
            <v>819.95</v>
          </cell>
          <cell r="AK166">
            <v>76.180000000000007</v>
          </cell>
          <cell r="AL166">
            <v>1670.96</v>
          </cell>
          <cell r="AM166">
            <v>918.32</v>
          </cell>
          <cell r="AN166">
            <v>700.08</v>
          </cell>
          <cell r="AO166">
            <v>52.56</v>
          </cell>
          <cell r="AP166">
            <v>1808.7399999999998</v>
          </cell>
          <cell r="AQ166">
            <v>1032.07</v>
          </cell>
          <cell r="AR166">
            <v>731.07</v>
          </cell>
          <cell r="AS166">
            <v>45.6</v>
          </cell>
          <cell r="AT166">
            <v>1653.3200000000002</v>
          </cell>
          <cell r="AU166">
            <v>973.2</v>
          </cell>
          <cell r="AV166">
            <v>620.39</v>
          </cell>
          <cell r="AW166">
            <v>59.73</v>
          </cell>
          <cell r="AX166">
            <v>1432.4</v>
          </cell>
          <cell r="AY166">
            <v>875.6</v>
          </cell>
          <cell r="AZ166">
            <v>509.65</v>
          </cell>
          <cell r="BA166">
            <v>47.15</v>
          </cell>
          <cell r="BB166">
            <v>1906.7</v>
          </cell>
          <cell r="BC166">
            <v>1165.3499999999999</v>
          </cell>
          <cell r="BD166">
            <v>688.46</v>
          </cell>
          <cell r="BE166">
            <v>52.89</v>
          </cell>
          <cell r="BF166">
            <v>1748.6799999999998</v>
          </cell>
          <cell r="BG166">
            <v>982.41</v>
          </cell>
          <cell r="BH166">
            <v>706.54</v>
          </cell>
          <cell r="BI166">
            <v>59.73</v>
          </cell>
          <cell r="BJ166">
            <v>1540.9500000000003</v>
          </cell>
          <cell r="BK166">
            <v>899.08</v>
          </cell>
          <cell r="BL166">
            <v>594.72</v>
          </cell>
          <cell r="BM166">
            <v>47.15</v>
          </cell>
          <cell r="BN166">
            <v>2048.9699999999998</v>
          </cell>
          <cell r="BO166">
            <v>1197.0899999999999</v>
          </cell>
          <cell r="BP166">
            <v>798.99</v>
          </cell>
          <cell r="BQ166">
            <v>52.89</v>
          </cell>
          <cell r="BR166">
            <v>1550.85</v>
          </cell>
          <cell r="BS166">
            <v>1053.71</v>
          </cell>
          <cell r="BT166">
            <v>497.14</v>
          </cell>
          <cell r="BU166">
            <v>0</v>
          </cell>
          <cell r="BV166">
            <v>806.93000000000006</v>
          </cell>
          <cell r="BW166">
            <v>486.92</v>
          </cell>
          <cell r="BX166">
            <v>320.01</v>
          </cell>
          <cell r="BY166">
            <v>0</v>
          </cell>
        </row>
        <row r="167">
          <cell r="A167">
            <v>43770</v>
          </cell>
          <cell r="B167">
            <v>1408.56</v>
          </cell>
          <cell r="C167">
            <v>778.23</v>
          </cell>
          <cell r="D167">
            <v>544.51</v>
          </cell>
          <cell r="E167">
            <v>85.82</v>
          </cell>
          <cell r="F167">
            <v>1282.22</v>
          </cell>
          <cell r="G167">
            <v>655.72</v>
          </cell>
          <cell r="H167">
            <v>603.67999999999995</v>
          </cell>
          <cell r="I167">
            <v>22.82</v>
          </cell>
          <cell r="J167">
            <v>1221.5899999999999</v>
          </cell>
          <cell r="K167">
            <v>616.16</v>
          </cell>
          <cell r="L167">
            <v>584.9</v>
          </cell>
          <cell r="M167">
            <v>20.53</v>
          </cell>
          <cell r="N167">
            <v>954.04</v>
          </cell>
          <cell r="O167">
            <v>529.94000000000005</v>
          </cell>
          <cell r="P167">
            <v>402.82</v>
          </cell>
          <cell r="Q167">
            <v>21.28</v>
          </cell>
          <cell r="R167">
            <v>1746.46</v>
          </cell>
          <cell r="S167">
            <v>1095.77</v>
          </cell>
          <cell r="T167">
            <v>570.11</v>
          </cell>
          <cell r="U167">
            <v>80.58</v>
          </cell>
          <cell r="V167">
            <v>1640.0900000000001</v>
          </cell>
          <cell r="W167">
            <v>968.72</v>
          </cell>
          <cell r="X167">
            <v>574.74</v>
          </cell>
          <cell r="Y167">
            <v>96.63</v>
          </cell>
          <cell r="Z167">
            <v>1432.92</v>
          </cell>
          <cell r="AA167">
            <v>871.71</v>
          </cell>
          <cell r="AB167">
            <v>516.63</v>
          </cell>
          <cell r="AC167">
            <v>44.58</v>
          </cell>
          <cell r="AD167">
            <v>1388.5800000000002</v>
          </cell>
          <cell r="AE167">
            <v>838.99</v>
          </cell>
          <cell r="AF167">
            <v>512.70000000000005</v>
          </cell>
          <cell r="AG167">
            <v>36.89</v>
          </cell>
          <cell r="AH167">
            <v>2085.94</v>
          </cell>
          <cell r="AI167">
            <v>1189.17</v>
          </cell>
          <cell r="AJ167">
            <v>820.59</v>
          </cell>
          <cell r="AK167">
            <v>76.180000000000007</v>
          </cell>
          <cell r="AL167">
            <v>1672.6399999999999</v>
          </cell>
          <cell r="AM167">
            <v>919.26</v>
          </cell>
          <cell r="AN167">
            <v>700.82</v>
          </cell>
          <cell r="AO167">
            <v>52.56</v>
          </cell>
          <cell r="AP167">
            <v>1810.53</v>
          </cell>
          <cell r="AQ167">
            <v>1033.1300000000001</v>
          </cell>
          <cell r="AR167">
            <v>731.8</v>
          </cell>
          <cell r="AS167">
            <v>45.6</v>
          </cell>
          <cell r="AT167">
            <v>1654.8200000000002</v>
          </cell>
          <cell r="AU167">
            <v>974.19</v>
          </cell>
          <cell r="AV167">
            <v>620.9</v>
          </cell>
          <cell r="AW167">
            <v>59.73</v>
          </cell>
          <cell r="AX167">
            <v>1433.8200000000002</v>
          </cell>
          <cell r="AY167">
            <v>876.5</v>
          </cell>
          <cell r="AZ167">
            <v>510.17</v>
          </cell>
          <cell r="BA167">
            <v>47.15</v>
          </cell>
          <cell r="BB167">
            <v>1908.59</v>
          </cell>
          <cell r="BC167">
            <v>1166.54</v>
          </cell>
          <cell r="BD167">
            <v>689.16</v>
          </cell>
          <cell r="BE167">
            <v>52.89</v>
          </cell>
          <cell r="BF167">
            <v>1750.27</v>
          </cell>
          <cell r="BG167">
            <v>983.41</v>
          </cell>
          <cell r="BH167">
            <v>707.13</v>
          </cell>
          <cell r="BI167">
            <v>59.73</v>
          </cell>
          <cell r="BJ167">
            <v>1542.5500000000002</v>
          </cell>
          <cell r="BK167">
            <v>900</v>
          </cell>
          <cell r="BL167">
            <v>595.4</v>
          </cell>
          <cell r="BM167">
            <v>47.15</v>
          </cell>
          <cell r="BN167">
            <v>2051.1</v>
          </cell>
          <cell r="BO167">
            <v>1198.31</v>
          </cell>
          <cell r="BP167">
            <v>799.9</v>
          </cell>
          <cell r="BQ167">
            <v>52.89</v>
          </cell>
          <cell r="BR167">
            <v>1553.03</v>
          </cell>
          <cell r="BS167">
            <v>1054.79</v>
          </cell>
          <cell r="BT167">
            <v>498.24</v>
          </cell>
          <cell r="BU167">
            <v>0</v>
          </cell>
          <cell r="BV167">
            <v>807.8900000000001</v>
          </cell>
          <cell r="BW167">
            <v>487.41</v>
          </cell>
          <cell r="BX167">
            <v>320.48</v>
          </cell>
          <cell r="BY167">
            <v>0</v>
          </cell>
        </row>
        <row r="168">
          <cell r="A168">
            <v>43800</v>
          </cell>
          <cell r="B168">
            <v>1408.99</v>
          </cell>
          <cell r="C168">
            <v>778.23</v>
          </cell>
          <cell r="D168">
            <v>544.94000000000005</v>
          </cell>
          <cell r="E168">
            <v>85.82</v>
          </cell>
          <cell r="F168">
            <v>1282.4100000000001</v>
          </cell>
          <cell r="G168">
            <v>655.72</v>
          </cell>
          <cell r="H168">
            <v>603.87</v>
          </cell>
          <cell r="I168">
            <v>22.82</v>
          </cell>
          <cell r="J168">
            <v>1221.68</v>
          </cell>
          <cell r="K168">
            <v>616.16</v>
          </cell>
          <cell r="L168">
            <v>584.99</v>
          </cell>
          <cell r="M168">
            <v>20.53</v>
          </cell>
          <cell r="N168">
            <v>954.26</v>
          </cell>
          <cell r="O168">
            <v>529.94000000000005</v>
          </cell>
          <cell r="P168">
            <v>403.04</v>
          </cell>
          <cell r="Q168">
            <v>21.28</v>
          </cell>
          <cell r="R168">
            <v>1746.79</v>
          </cell>
          <cell r="S168">
            <v>1095.77</v>
          </cell>
          <cell r="T168">
            <v>570.44000000000005</v>
          </cell>
          <cell r="U168">
            <v>80.58</v>
          </cell>
          <cell r="V168">
            <v>1640.2600000000002</v>
          </cell>
          <cell r="W168">
            <v>968.72</v>
          </cell>
          <cell r="X168">
            <v>574.91</v>
          </cell>
          <cell r="Y168">
            <v>96.63</v>
          </cell>
          <cell r="Z168">
            <v>1433</v>
          </cell>
          <cell r="AA168">
            <v>871.71</v>
          </cell>
          <cell r="AB168">
            <v>516.71</v>
          </cell>
          <cell r="AC168">
            <v>44.58</v>
          </cell>
          <cell r="AD168">
            <v>1388.74</v>
          </cell>
          <cell r="AE168">
            <v>838.99</v>
          </cell>
          <cell r="AF168">
            <v>512.86</v>
          </cell>
          <cell r="AG168">
            <v>36.89</v>
          </cell>
          <cell r="AH168">
            <v>2086.75</v>
          </cell>
          <cell r="AI168">
            <v>1189.17</v>
          </cell>
          <cell r="AJ168">
            <v>821.4</v>
          </cell>
          <cell r="AK168">
            <v>76.180000000000007</v>
          </cell>
          <cell r="AL168">
            <v>1672.9</v>
          </cell>
          <cell r="AM168">
            <v>919.26</v>
          </cell>
          <cell r="AN168">
            <v>701.08</v>
          </cell>
          <cell r="AO168">
            <v>52.56</v>
          </cell>
          <cell r="AP168">
            <v>1810.68</v>
          </cell>
          <cell r="AQ168">
            <v>1033.1300000000001</v>
          </cell>
          <cell r="AR168">
            <v>731.95</v>
          </cell>
          <cell r="AS168">
            <v>45.6</v>
          </cell>
          <cell r="AT168">
            <v>1655.06</v>
          </cell>
          <cell r="AU168">
            <v>974.19</v>
          </cell>
          <cell r="AV168">
            <v>621.14</v>
          </cell>
          <cell r="AW168">
            <v>59.73</v>
          </cell>
          <cell r="AX168">
            <v>1433.8500000000001</v>
          </cell>
          <cell r="AY168">
            <v>876.5</v>
          </cell>
          <cell r="AZ168">
            <v>510.2</v>
          </cell>
          <cell r="BA168">
            <v>47.15</v>
          </cell>
          <cell r="BB168">
            <v>1908.61</v>
          </cell>
          <cell r="BC168">
            <v>1166.54</v>
          </cell>
          <cell r="BD168">
            <v>689.18</v>
          </cell>
          <cell r="BE168">
            <v>52.89</v>
          </cell>
          <cell r="BF168">
            <v>1750.6599999999999</v>
          </cell>
          <cell r="BG168">
            <v>983.41</v>
          </cell>
          <cell r="BH168">
            <v>707.52</v>
          </cell>
          <cell r="BI168">
            <v>59.73</v>
          </cell>
          <cell r="BJ168">
            <v>1542.8600000000001</v>
          </cell>
          <cell r="BK168">
            <v>900</v>
          </cell>
          <cell r="BL168">
            <v>595.71</v>
          </cell>
          <cell r="BM168">
            <v>47.15</v>
          </cell>
          <cell r="BN168">
            <v>2051.46</v>
          </cell>
          <cell r="BO168">
            <v>1198.31</v>
          </cell>
          <cell r="BP168">
            <v>800.26</v>
          </cell>
          <cell r="BQ168">
            <v>52.89</v>
          </cell>
          <cell r="BR168">
            <v>1553.33</v>
          </cell>
          <cell r="BS168">
            <v>1054.79</v>
          </cell>
          <cell r="BT168">
            <v>498.54</v>
          </cell>
          <cell r="BU168">
            <v>0</v>
          </cell>
          <cell r="BV168">
            <v>807.91000000000008</v>
          </cell>
          <cell r="BW168">
            <v>487.41</v>
          </cell>
          <cell r="BX168">
            <v>320.5</v>
          </cell>
          <cell r="BY168">
            <v>0</v>
          </cell>
        </row>
        <row r="169">
          <cell r="A169">
            <v>43831</v>
          </cell>
          <cell r="B169">
            <v>1414.8999999999999</v>
          </cell>
          <cell r="C169">
            <v>781.2</v>
          </cell>
          <cell r="D169">
            <v>547.88</v>
          </cell>
          <cell r="E169">
            <v>85.82</v>
          </cell>
          <cell r="F169">
            <v>1286.4199999999998</v>
          </cell>
          <cell r="G169">
            <v>658.22</v>
          </cell>
          <cell r="H169">
            <v>605.38</v>
          </cell>
          <cell r="I169">
            <v>22.82</v>
          </cell>
          <cell r="J169">
            <v>1225.3</v>
          </cell>
          <cell r="K169">
            <v>618.51</v>
          </cell>
          <cell r="L169">
            <v>586.26</v>
          </cell>
          <cell r="M169">
            <v>20.53</v>
          </cell>
          <cell r="N169">
            <v>957.91000000000008</v>
          </cell>
          <cell r="O169">
            <v>531.96</v>
          </cell>
          <cell r="P169">
            <v>404.67</v>
          </cell>
          <cell r="Q169">
            <v>21.28</v>
          </cell>
          <cell r="R169">
            <v>1753.71</v>
          </cell>
          <cell r="S169">
            <v>1099.95</v>
          </cell>
          <cell r="T169">
            <v>573.17999999999995</v>
          </cell>
          <cell r="U169">
            <v>80.58</v>
          </cell>
          <cell r="V169">
            <v>1645.3200000000002</v>
          </cell>
          <cell r="W169">
            <v>972.41</v>
          </cell>
          <cell r="X169">
            <v>576.28</v>
          </cell>
          <cell r="Y169">
            <v>96.63</v>
          </cell>
          <cell r="Z169">
            <v>1437.58</v>
          </cell>
          <cell r="AA169">
            <v>875.03</v>
          </cell>
          <cell r="AB169">
            <v>517.97</v>
          </cell>
          <cell r="AC169">
            <v>44.58</v>
          </cell>
          <cell r="AD169">
            <v>1393.0700000000002</v>
          </cell>
          <cell r="AE169">
            <v>842.19</v>
          </cell>
          <cell r="AF169">
            <v>513.99</v>
          </cell>
          <cell r="AG169">
            <v>36.89</v>
          </cell>
          <cell r="AH169">
            <v>2094.29</v>
          </cell>
          <cell r="AI169">
            <v>1193.7</v>
          </cell>
          <cell r="AJ169">
            <v>824.41</v>
          </cell>
          <cell r="AK169">
            <v>76.180000000000007</v>
          </cell>
          <cell r="AL169">
            <v>1678.4899999999998</v>
          </cell>
          <cell r="AM169">
            <v>922.76</v>
          </cell>
          <cell r="AN169">
            <v>703.17</v>
          </cell>
          <cell r="AO169">
            <v>52.56</v>
          </cell>
          <cell r="AP169">
            <v>1814.86</v>
          </cell>
          <cell r="AQ169">
            <v>1037.07</v>
          </cell>
          <cell r="AR169">
            <v>732.19</v>
          </cell>
          <cell r="AS169">
            <v>45.6</v>
          </cell>
          <cell r="AT169">
            <v>1658.47</v>
          </cell>
          <cell r="AU169">
            <v>977.91</v>
          </cell>
          <cell r="AV169">
            <v>620.83000000000004</v>
          </cell>
          <cell r="AW169">
            <v>59.73</v>
          </cell>
          <cell r="AX169">
            <v>1438.14</v>
          </cell>
          <cell r="AY169">
            <v>879.84</v>
          </cell>
          <cell r="AZ169">
            <v>511.15</v>
          </cell>
          <cell r="BA169">
            <v>47.15</v>
          </cell>
          <cell r="BB169">
            <v>1913.8700000000001</v>
          </cell>
          <cell r="BC169">
            <v>1170.99</v>
          </cell>
          <cell r="BD169">
            <v>689.99</v>
          </cell>
          <cell r="BE169">
            <v>52.89</v>
          </cell>
          <cell r="BF169">
            <v>1753.75</v>
          </cell>
          <cell r="BG169">
            <v>987.16</v>
          </cell>
          <cell r="BH169">
            <v>706.86</v>
          </cell>
          <cell r="BI169">
            <v>59.73</v>
          </cell>
          <cell r="BJ169">
            <v>1547.31</v>
          </cell>
          <cell r="BK169">
            <v>903.43</v>
          </cell>
          <cell r="BL169">
            <v>596.73</v>
          </cell>
          <cell r="BM169">
            <v>47.15</v>
          </cell>
          <cell r="BN169">
            <v>2056.89</v>
          </cell>
          <cell r="BO169">
            <v>1202.8800000000001</v>
          </cell>
          <cell r="BP169">
            <v>801.12</v>
          </cell>
          <cell r="BQ169">
            <v>52.89</v>
          </cell>
          <cell r="BR169">
            <v>1559.81</v>
          </cell>
          <cell r="BS169">
            <v>1058.81</v>
          </cell>
          <cell r="BT169">
            <v>501</v>
          </cell>
          <cell r="BU169">
            <v>0</v>
          </cell>
          <cell r="BV169">
            <v>810.42</v>
          </cell>
          <cell r="BW169">
            <v>489.27</v>
          </cell>
          <cell r="BX169">
            <v>321.14999999999998</v>
          </cell>
          <cell r="BY169">
            <v>0</v>
          </cell>
        </row>
        <row r="170">
          <cell r="A170">
            <v>43862</v>
          </cell>
          <cell r="B170">
            <v>1415.3799999999999</v>
          </cell>
          <cell r="C170">
            <v>781.2</v>
          </cell>
          <cell r="D170">
            <v>548.36</v>
          </cell>
          <cell r="E170">
            <v>85.82</v>
          </cell>
          <cell r="F170">
            <v>1286.48</v>
          </cell>
          <cell r="G170">
            <v>658.22</v>
          </cell>
          <cell r="H170">
            <v>605.44000000000005</v>
          </cell>
          <cell r="I170">
            <v>22.82</v>
          </cell>
          <cell r="J170">
            <v>1224.8700000000001</v>
          </cell>
          <cell r="K170">
            <v>618.51</v>
          </cell>
          <cell r="L170">
            <v>585.83000000000004</v>
          </cell>
          <cell r="M170">
            <v>20.53</v>
          </cell>
          <cell r="N170">
            <v>958.41000000000008</v>
          </cell>
          <cell r="O170">
            <v>531.96</v>
          </cell>
          <cell r="P170">
            <v>405.17</v>
          </cell>
          <cell r="Q170">
            <v>21.28</v>
          </cell>
          <cell r="R170">
            <v>1754.49</v>
          </cell>
          <cell r="S170">
            <v>1099.95</v>
          </cell>
          <cell r="T170">
            <v>573.96</v>
          </cell>
          <cell r="U170">
            <v>80.58</v>
          </cell>
          <cell r="V170">
            <v>1645.29</v>
          </cell>
          <cell r="W170">
            <v>972.41</v>
          </cell>
          <cell r="X170">
            <v>576.25</v>
          </cell>
          <cell r="Y170">
            <v>96.63</v>
          </cell>
          <cell r="Z170">
            <v>1437.4299999999998</v>
          </cell>
          <cell r="AA170">
            <v>875.03</v>
          </cell>
          <cell r="AB170">
            <v>517.82000000000005</v>
          </cell>
          <cell r="AC170">
            <v>44.58</v>
          </cell>
          <cell r="AD170">
            <v>1393.01</v>
          </cell>
          <cell r="AE170">
            <v>842.19</v>
          </cell>
          <cell r="AF170">
            <v>513.92999999999995</v>
          </cell>
          <cell r="AG170">
            <v>36.89</v>
          </cell>
          <cell r="AH170">
            <v>2096.79</v>
          </cell>
          <cell r="AI170">
            <v>1193.7</v>
          </cell>
          <cell r="AJ170">
            <v>826.91</v>
          </cell>
          <cell r="AK170">
            <v>76.180000000000007</v>
          </cell>
          <cell r="AL170">
            <v>1679.1</v>
          </cell>
          <cell r="AM170">
            <v>922.76</v>
          </cell>
          <cell r="AN170">
            <v>703.78</v>
          </cell>
          <cell r="AO170">
            <v>52.56</v>
          </cell>
          <cell r="AP170">
            <v>1814.54</v>
          </cell>
          <cell r="AQ170">
            <v>1037.07</v>
          </cell>
          <cell r="AR170">
            <v>731.87</v>
          </cell>
          <cell r="AS170">
            <v>45.6</v>
          </cell>
          <cell r="AT170">
            <v>1657.8600000000001</v>
          </cell>
          <cell r="AU170">
            <v>977.91</v>
          </cell>
          <cell r="AV170">
            <v>620.22</v>
          </cell>
          <cell r="AW170">
            <v>59.73</v>
          </cell>
          <cell r="AX170">
            <v>1437.41</v>
          </cell>
          <cell r="AY170">
            <v>879.84</v>
          </cell>
          <cell r="AZ170">
            <v>510.42</v>
          </cell>
          <cell r="BA170">
            <v>47.15</v>
          </cell>
          <cell r="BB170">
            <v>1912.7500000000002</v>
          </cell>
          <cell r="BC170">
            <v>1170.99</v>
          </cell>
          <cell r="BD170">
            <v>688.87</v>
          </cell>
          <cell r="BE170">
            <v>52.89</v>
          </cell>
          <cell r="BF170">
            <v>1753.3400000000001</v>
          </cell>
          <cell r="BG170">
            <v>987.16</v>
          </cell>
          <cell r="BH170">
            <v>706.45</v>
          </cell>
          <cell r="BI170">
            <v>59.73</v>
          </cell>
          <cell r="BJ170">
            <v>1546.76</v>
          </cell>
          <cell r="BK170">
            <v>903.43</v>
          </cell>
          <cell r="BL170">
            <v>596.17999999999995</v>
          </cell>
          <cell r="BM170">
            <v>47.15</v>
          </cell>
          <cell r="BN170">
            <v>2055.98</v>
          </cell>
          <cell r="BO170">
            <v>1202.8800000000001</v>
          </cell>
          <cell r="BP170">
            <v>800.21</v>
          </cell>
          <cell r="BQ170">
            <v>52.89</v>
          </cell>
          <cell r="BR170">
            <v>1560.12</v>
          </cell>
          <cell r="BS170">
            <v>1058.81</v>
          </cell>
          <cell r="BT170">
            <v>501.31</v>
          </cell>
          <cell r="BU170">
            <v>0</v>
          </cell>
          <cell r="BV170">
            <v>809.81</v>
          </cell>
          <cell r="BW170">
            <v>489.27</v>
          </cell>
          <cell r="BX170">
            <v>320.54000000000002</v>
          </cell>
          <cell r="BY170">
            <v>0</v>
          </cell>
        </row>
        <row r="171">
          <cell r="A171">
            <v>43891</v>
          </cell>
          <cell r="B171">
            <v>1416.73</v>
          </cell>
          <cell r="C171">
            <v>781.2</v>
          </cell>
          <cell r="D171">
            <v>549.71</v>
          </cell>
          <cell r="E171">
            <v>85.82</v>
          </cell>
          <cell r="F171">
            <v>1288.06</v>
          </cell>
          <cell r="G171">
            <v>658.22</v>
          </cell>
          <cell r="H171">
            <v>607.02</v>
          </cell>
          <cell r="I171">
            <v>22.82</v>
          </cell>
          <cell r="J171">
            <v>1226.3599999999999</v>
          </cell>
          <cell r="K171">
            <v>618.51</v>
          </cell>
          <cell r="L171">
            <v>587.32000000000005</v>
          </cell>
          <cell r="M171">
            <v>20.53</v>
          </cell>
          <cell r="N171">
            <v>959.71</v>
          </cell>
          <cell r="O171">
            <v>531.96</v>
          </cell>
          <cell r="P171">
            <v>406.47</v>
          </cell>
          <cell r="Q171">
            <v>21.28</v>
          </cell>
          <cell r="R171">
            <v>1755.83</v>
          </cell>
          <cell r="S171">
            <v>1099.95</v>
          </cell>
          <cell r="T171">
            <v>575.29999999999995</v>
          </cell>
          <cell r="U171">
            <v>80.58</v>
          </cell>
          <cell r="V171">
            <v>1646.65</v>
          </cell>
          <cell r="W171">
            <v>972.41</v>
          </cell>
          <cell r="X171">
            <v>577.61</v>
          </cell>
          <cell r="Y171">
            <v>96.63</v>
          </cell>
          <cell r="Z171">
            <v>1438.6699999999998</v>
          </cell>
          <cell r="AA171">
            <v>875.03</v>
          </cell>
          <cell r="AB171">
            <v>519.05999999999995</v>
          </cell>
          <cell r="AC171">
            <v>44.58</v>
          </cell>
          <cell r="AD171">
            <v>1394.2300000000002</v>
          </cell>
          <cell r="AE171">
            <v>842.19</v>
          </cell>
          <cell r="AF171">
            <v>515.15</v>
          </cell>
          <cell r="AG171">
            <v>36.89</v>
          </cell>
          <cell r="AH171">
            <v>2098.56</v>
          </cell>
          <cell r="AI171">
            <v>1193.7</v>
          </cell>
          <cell r="AJ171">
            <v>828.68</v>
          </cell>
          <cell r="AK171">
            <v>76.180000000000007</v>
          </cell>
          <cell r="AL171">
            <v>1680.36</v>
          </cell>
          <cell r="AM171">
            <v>922.76</v>
          </cell>
          <cell r="AN171">
            <v>705.04</v>
          </cell>
          <cell r="AO171">
            <v>52.56</v>
          </cell>
          <cell r="AP171">
            <v>1816.04</v>
          </cell>
          <cell r="AQ171">
            <v>1037.07</v>
          </cell>
          <cell r="AR171">
            <v>733.37</v>
          </cell>
          <cell r="AS171">
            <v>45.6</v>
          </cell>
          <cell r="AT171">
            <v>1659.51</v>
          </cell>
          <cell r="AU171">
            <v>977.91</v>
          </cell>
          <cell r="AV171">
            <v>621.87</v>
          </cell>
          <cell r="AW171">
            <v>59.73</v>
          </cell>
          <cell r="AX171">
            <v>1438.7</v>
          </cell>
          <cell r="AY171">
            <v>879.84</v>
          </cell>
          <cell r="AZ171">
            <v>511.71</v>
          </cell>
          <cell r="BA171">
            <v>47.15</v>
          </cell>
          <cell r="BB171">
            <v>1914.44</v>
          </cell>
          <cell r="BC171">
            <v>1170.99</v>
          </cell>
          <cell r="BD171">
            <v>690.56</v>
          </cell>
          <cell r="BE171">
            <v>52.89</v>
          </cell>
          <cell r="BF171">
            <v>1755.01</v>
          </cell>
          <cell r="BG171">
            <v>987.16</v>
          </cell>
          <cell r="BH171">
            <v>708.12</v>
          </cell>
          <cell r="BI171">
            <v>59.73</v>
          </cell>
          <cell r="BJ171">
            <v>1548.18</v>
          </cell>
          <cell r="BK171">
            <v>903.43</v>
          </cell>
          <cell r="BL171">
            <v>597.6</v>
          </cell>
          <cell r="BM171">
            <v>47.15</v>
          </cell>
          <cell r="BN171">
            <v>2057.84</v>
          </cell>
          <cell r="BO171">
            <v>1202.8800000000001</v>
          </cell>
          <cell r="BP171">
            <v>802.07</v>
          </cell>
          <cell r="BQ171">
            <v>52.89</v>
          </cell>
          <cell r="BR171">
            <v>1562.6499999999999</v>
          </cell>
          <cell r="BS171">
            <v>1058.81</v>
          </cell>
          <cell r="BT171">
            <v>503.84</v>
          </cell>
          <cell r="BU171">
            <v>0</v>
          </cell>
          <cell r="BV171">
            <v>811.26</v>
          </cell>
          <cell r="BW171">
            <v>489.27</v>
          </cell>
          <cell r="BX171">
            <v>321.99</v>
          </cell>
          <cell r="BY171">
            <v>0</v>
          </cell>
        </row>
        <row r="172">
          <cell r="A172">
            <v>43922</v>
          </cell>
          <cell r="B172">
            <v>1411.52</v>
          </cell>
          <cell r="C172">
            <v>775.26</v>
          </cell>
          <cell r="D172">
            <v>550.44000000000005</v>
          </cell>
          <cell r="E172">
            <v>85.82</v>
          </cell>
          <cell r="F172">
            <v>1284.26</v>
          </cell>
          <cell r="G172">
            <v>653.21</v>
          </cell>
          <cell r="H172">
            <v>608.23</v>
          </cell>
          <cell r="I172">
            <v>22.82</v>
          </cell>
          <cell r="J172">
            <v>1222.8</v>
          </cell>
          <cell r="K172">
            <v>613.80999999999995</v>
          </cell>
          <cell r="L172">
            <v>588.46</v>
          </cell>
          <cell r="M172">
            <v>20.53</v>
          </cell>
          <cell r="N172">
            <v>956.18</v>
          </cell>
          <cell r="O172">
            <v>527.91999999999996</v>
          </cell>
          <cell r="P172">
            <v>406.98</v>
          </cell>
          <cell r="Q172">
            <v>21.28</v>
          </cell>
          <cell r="R172">
            <v>1748.5499999999997</v>
          </cell>
          <cell r="S172">
            <v>1091.5899999999999</v>
          </cell>
          <cell r="T172">
            <v>576.38</v>
          </cell>
          <cell r="U172">
            <v>80.58</v>
          </cell>
          <cell r="V172">
            <v>1640.4700000000003</v>
          </cell>
          <cell r="W172">
            <v>965.02</v>
          </cell>
          <cell r="X172">
            <v>578.82000000000005</v>
          </cell>
          <cell r="Y172">
            <v>96.63</v>
          </cell>
          <cell r="Z172">
            <v>1433.2599999999998</v>
          </cell>
          <cell r="AA172">
            <v>868.38</v>
          </cell>
          <cell r="AB172">
            <v>520.29999999999995</v>
          </cell>
          <cell r="AC172">
            <v>44.58</v>
          </cell>
          <cell r="AD172">
            <v>1388.95</v>
          </cell>
          <cell r="AE172">
            <v>835.79</v>
          </cell>
          <cell r="AF172">
            <v>516.27</v>
          </cell>
          <cell r="AG172">
            <v>36.89</v>
          </cell>
          <cell r="AH172">
            <v>2090.39</v>
          </cell>
          <cell r="AI172">
            <v>1184.6300000000001</v>
          </cell>
          <cell r="AJ172">
            <v>829.58</v>
          </cell>
          <cell r="AK172">
            <v>76.180000000000007</v>
          </cell>
          <cell r="AL172">
            <v>1674.56</v>
          </cell>
          <cell r="AM172">
            <v>915.75</v>
          </cell>
          <cell r="AN172">
            <v>706.25</v>
          </cell>
          <cell r="AO172">
            <v>52.56</v>
          </cell>
          <cell r="AP172">
            <v>1809.7199999999998</v>
          </cell>
          <cell r="AQ172">
            <v>1029.19</v>
          </cell>
          <cell r="AR172">
            <v>734.93</v>
          </cell>
          <cell r="AS172">
            <v>45.6</v>
          </cell>
          <cell r="AT172">
            <v>1653.16</v>
          </cell>
          <cell r="AU172">
            <v>970.48</v>
          </cell>
          <cell r="AV172">
            <v>622.95000000000005</v>
          </cell>
          <cell r="AW172">
            <v>59.73</v>
          </cell>
          <cell r="AX172">
            <v>1433.18</v>
          </cell>
          <cell r="AY172">
            <v>873.16</v>
          </cell>
          <cell r="AZ172">
            <v>512.87</v>
          </cell>
          <cell r="BA172">
            <v>47.15</v>
          </cell>
          <cell r="BB172">
            <v>1907.29</v>
          </cell>
          <cell r="BC172">
            <v>1162.0899999999999</v>
          </cell>
          <cell r="BD172">
            <v>692.31</v>
          </cell>
          <cell r="BE172">
            <v>52.89</v>
          </cell>
          <cell r="BF172">
            <v>1748.46</v>
          </cell>
          <cell r="BG172">
            <v>979.66</v>
          </cell>
          <cell r="BH172">
            <v>709.07</v>
          </cell>
          <cell r="BI172">
            <v>59.73</v>
          </cell>
          <cell r="BJ172">
            <v>1542.35</v>
          </cell>
          <cell r="BK172">
            <v>896.56</v>
          </cell>
          <cell r="BL172">
            <v>598.64</v>
          </cell>
          <cell r="BM172">
            <v>47.15</v>
          </cell>
          <cell r="BN172">
            <v>2050.4</v>
          </cell>
          <cell r="BO172">
            <v>1193.74</v>
          </cell>
          <cell r="BP172">
            <v>803.77</v>
          </cell>
          <cell r="BQ172">
            <v>52.89</v>
          </cell>
          <cell r="BR172">
            <v>1554.63</v>
          </cell>
          <cell r="BS172">
            <v>1050.76</v>
          </cell>
          <cell r="BT172">
            <v>503.87</v>
          </cell>
          <cell r="BU172">
            <v>0</v>
          </cell>
          <cell r="BV172">
            <v>807.43000000000006</v>
          </cell>
          <cell r="BW172">
            <v>485.55</v>
          </cell>
          <cell r="BX172">
            <v>321.88</v>
          </cell>
          <cell r="BY172">
            <v>0</v>
          </cell>
        </row>
        <row r="173">
          <cell r="A173">
            <v>43952</v>
          </cell>
          <cell r="B173">
            <v>1413.4799999999998</v>
          </cell>
          <cell r="C173">
            <v>775.26</v>
          </cell>
          <cell r="D173">
            <v>552.4</v>
          </cell>
          <cell r="E173">
            <v>85.82</v>
          </cell>
          <cell r="F173">
            <v>1286.8900000000001</v>
          </cell>
          <cell r="G173">
            <v>653.21</v>
          </cell>
          <cell r="H173">
            <v>610.86</v>
          </cell>
          <cell r="I173">
            <v>22.82</v>
          </cell>
          <cell r="J173">
            <v>1225.2099999999998</v>
          </cell>
          <cell r="K173">
            <v>613.80999999999995</v>
          </cell>
          <cell r="L173">
            <v>590.87</v>
          </cell>
          <cell r="M173">
            <v>20.53</v>
          </cell>
          <cell r="N173">
            <v>958.57999999999993</v>
          </cell>
          <cell r="O173">
            <v>527.91999999999996</v>
          </cell>
          <cell r="P173">
            <v>409.38</v>
          </cell>
          <cell r="Q173">
            <v>21.28</v>
          </cell>
          <cell r="R173">
            <v>1751.1</v>
          </cell>
          <cell r="S173">
            <v>1091.5899999999999</v>
          </cell>
          <cell r="T173">
            <v>578.92999999999995</v>
          </cell>
          <cell r="U173">
            <v>80.58</v>
          </cell>
          <cell r="V173">
            <v>1642.8400000000001</v>
          </cell>
          <cell r="W173">
            <v>965.02</v>
          </cell>
          <cell r="X173">
            <v>581.19000000000005</v>
          </cell>
          <cell r="Y173">
            <v>96.63</v>
          </cell>
          <cell r="Z173">
            <v>1435.5099999999998</v>
          </cell>
          <cell r="AA173">
            <v>868.38</v>
          </cell>
          <cell r="AB173">
            <v>522.54999999999995</v>
          </cell>
          <cell r="AC173">
            <v>44.58</v>
          </cell>
          <cell r="AD173">
            <v>1391.01</v>
          </cell>
          <cell r="AE173">
            <v>835.79</v>
          </cell>
          <cell r="AF173">
            <v>518.33000000000004</v>
          </cell>
          <cell r="AG173">
            <v>36.89</v>
          </cell>
          <cell r="AH173">
            <v>2094.08</v>
          </cell>
          <cell r="AI173">
            <v>1184.6300000000001</v>
          </cell>
          <cell r="AJ173">
            <v>833.27</v>
          </cell>
          <cell r="AK173">
            <v>76.180000000000007</v>
          </cell>
          <cell r="AL173">
            <v>1677.56</v>
          </cell>
          <cell r="AM173">
            <v>915.75</v>
          </cell>
          <cell r="AN173">
            <v>709.25</v>
          </cell>
          <cell r="AO173">
            <v>52.56</v>
          </cell>
          <cell r="AP173">
            <v>1813.08</v>
          </cell>
          <cell r="AQ173">
            <v>1029.19</v>
          </cell>
          <cell r="AR173">
            <v>738.29</v>
          </cell>
          <cell r="AS173">
            <v>45.6</v>
          </cell>
          <cell r="AT173">
            <v>1655.43</v>
          </cell>
          <cell r="AU173">
            <v>970.48</v>
          </cell>
          <cell r="AV173">
            <v>625.22</v>
          </cell>
          <cell r="AW173">
            <v>59.73</v>
          </cell>
          <cell r="AX173">
            <v>1435.22</v>
          </cell>
          <cell r="AY173">
            <v>873.16</v>
          </cell>
          <cell r="AZ173">
            <v>514.91</v>
          </cell>
          <cell r="BA173">
            <v>47.15</v>
          </cell>
          <cell r="BB173">
            <v>1910.2</v>
          </cell>
          <cell r="BC173">
            <v>1162.0899999999999</v>
          </cell>
          <cell r="BD173">
            <v>695.22</v>
          </cell>
          <cell r="BE173">
            <v>52.89</v>
          </cell>
          <cell r="BF173">
            <v>1750.82</v>
          </cell>
          <cell r="BG173">
            <v>979.66</v>
          </cell>
          <cell r="BH173">
            <v>711.43</v>
          </cell>
          <cell r="BI173">
            <v>59.73</v>
          </cell>
          <cell r="BJ173">
            <v>1544.75</v>
          </cell>
          <cell r="BK173">
            <v>896.56</v>
          </cell>
          <cell r="BL173">
            <v>601.04</v>
          </cell>
          <cell r="BM173">
            <v>47.15</v>
          </cell>
          <cell r="BN173">
            <v>2053.83</v>
          </cell>
          <cell r="BO173">
            <v>1193.74</v>
          </cell>
          <cell r="BP173">
            <v>807.2</v>
          </cell>
          <cell r="BQ173">
            <v>52.89</v>
          </cell>
          <cell r="BR173">
            <v>1558.68</v>
          </cell>
          <cell r="BS173">
            <v>1050.76</v>
          </cell>
          <cell r="BT173">
            <v>507.92</v>
          </cell>
          <cell r="BU173">
            <v>0</v>
          </cell>
          <cell r="BV173">
            <v>809.40000000000009</v>
          </cell>
          <cell r="BW173">
            <v>485.55</v>
          </cell>
          <cell r="BX173">
            <v>323.85000000000002</v>
          </cell>
          <cell r="BY173">
            <v>0</v>
          </cell>
        </row>
        <row r="174">
          <cell r="A174">
            <v>43983</v>
          </cell>
          <cell r="B174">
            <v>1431.3500000000001</v>
          </cell>
          <cell r="C174">
            <v>791.1</v>
          </cell>
          <cell r="D174">
            <v>553.53</v>
          </cell>
          <cell r="E174">
            <v>86.72</v>
          </cell>
          <cell r="F174">
            <v>1302.04</v>
          </cell>
          <cell r="G174">
            <v>666.54</v>
          </cell>
          <cell r="H174">
            <v>612.44000000000005</v>
          </cell>
          <cell r="I174">
            <v>23.06</v>
          </cell>
          <cell r="J174">
            <v>1239.27</v>
          </cell>
          <cell r="K174">
            <v>626.34</v>
          </cell>
          <cell r="L174">
            <v>592.17999999999995</v>
          </cell>
          <cell r="M174">
            <v>20.75</v>
          </cell>
          <cell r="N174">
            <v>971.76</v>
          </cell>
          <cell r="O174">
            <v>538.71</v>
          </cell>
          <cell r="P174">
            <v>411.55</v>
          </cell>
          <cell r="Q174">
            <v>21.5</v>
          </cell>
          <cell r="R174">
            <v>1774.8400000000001</v>
          </cell>
          <cell r="S174">
            <v>1113.68</v>
          </cell>
          <cell r="T174">
            <v>579.74</v>
          </cell>
          <cell r="U174">
            <v>81.42</v>
          </cell>
          <cell r="V174">
            <v>1664.33</v>
          </cell>
          <cell r="W174">
            <v>984.56</v>
          </cell>
          <cell r="X174">
            <v>582.14</v>
          </cell>
          <cell r="Y174">
            <v>97.63</v>
          </cell>
          <cell r="Z174">
            <v>1454.44</v>
          </cell>
          <cell r="AA174">
            <v>885.95</v>
          </cell>
          <cell r="AB174">
            <v>523.45000000000005</v>
          </cell>
          <cell r="AC174">
            <v>45.04</v>
          </cell>
          <cell r="AD174">
            <v>1409.1000000000001</v>
          </cell>
          <cell r="AE174">
            <v>852.69</v>
          </cell>
          <cell r="AF174">
            <v>519.13</v>
          </cell>
          <cell r="AG174">
            <v>37.28</v>
          </cell>
          <cell r="AH174">
            <v>2119.1</v>
          </cell>
          <cell r="AI174">
            <v>1208.6099999999999</v>
          </cell>
          <cell r="AJ174">
            <v>833.52</v>
          </cell>
          <cell r="AK174">
            <v>76.97</v>
          </cell>
          <cell r="AL174">
            <v>1697.36</v>
          </cell>
          <cell r="AM174">
            <v>934.3</v>
          </cell>
          <cell r="AN174">
            <v>709.95</v>
          </cell>
          <cell r="AO174">
            <v>53.11</v>
          </cell>
          <cell r="AP174">
            <v>1835.7</v>
          </cell>
          <cell r="AQ174">
            <v>1050.03</v>
          </cell>
          <cell r="AR174">
            <v>739.6</v>
          </cell>
          <cell r="AS174">
            <v>46.07</v>
          </cell>
          <cell r="AT174">
            <v>1676.86</v>
          </cell>
          <cell r="AU174">
            <v>990.09</v>
          </cell>
          <cell r="AV174">
            <v>626.41999999999996</v>
          </cell>
          <cell r="AW174">
            <v>60.35</v>
          </cell>
          <cell r="AX174">
            <v>1454.3400000000001</v>
          </cell>
          <cell r="AY174">
            <v>890.82</v>
          </cell>
          <cell r="AZ174">
            <v>515.87</v>
          </cell>
          <cell r="BA174">
            <v>47.65</v>
          </cell>
          <cell r="BB174">
            <v>1936</v>
          </cell>
          <cell r="BC174">
            <v>1185.6099999999999</v>
          </cell>
          <cell r="BD174">
            <v>696.95</v>
          </cell>
          <cell r="BE174">
            <v>53.44</v>
          </cell>
          <cell r="BF174">
            <v>1772.27</v>
          </cell>
          <cell r="BG174">
            <v>999.46</v>
          </cell>
          <cell r="BH174">
            <v>712.46</v>
          </cell>
          <cell r="BI174">
            <v>60.35</v>
          </cell>
          <cell r="BJ174">
            <v>1564.19</v>
          </cell>
          <cell r="BK174">
            <v>914.71</v>
          </cell>
          <cell r="BL174">
            <v>601.83000000000004</v>
          </cell>
          <cell r="BM174">
            <v>47.65</v>
          </cell>
          <cell r="BN174">
            <v>2080.09</v>
          </cell>
          <cell r="BO174">
            <v>1217.9100000000001</v>
          </cell>
          <cell r="BP174">
            <v>808.74</v>
          </cell>
          <cell r="BQ174">
            <v>53.44</v>
          </cell>
          <cell r="BR174">
            <v>1581.1200000000001</v>
          </cell>
          <cell r="BS174">
            <v>1071.95</v>
          </cell>
          <cell r="BT174">
            <v>509.17</v>
          </cell>
          <cell r="BU174">
            <v>0</v>
          </cell>
          <cell r="BV174">
            <v>820.08999999999992</v>
          </cell>
          <cell r="BW174">
            <v>495.38</v>
          </cell>
          <cell r="BX174">
            <v>324.70999999999998</v>
          </cell>
          <cell r="BY174">
            <v>0</v>
          </cell>
        </row>
        <row r="175">
          <cell r="A175">
            <v>44013</v>
          </cell>
          <cell r="B175">
            <v>1444.0500000000002</v>
          </cell>
          <cell r="C175">
            <v>799.4</v>
          </cell>
          <cell r="D175">
            <v>557.44000000000005</v>
          </cell>
          <cell r="E175">
            <v>87.21</v>
          </cell>
          <cell r="F175">
            <v>1313.31</v>
          </cell>
          <cell r="G175">
            <v>673.54</v>
          </cell>
          <cell r="H175">
            <v>616.58000000000004</v>
          </cell>
          <cell r="I175">
            <v>23.19</v>
          </cell>
          <cell r="J175">
            <v>1250</v>
          </cell>
          <cell r="K175">
            <v>632.91</v>
          </cell>
          <cell r="L175">
            <v>596.22</v>
          </cell>
          <cell r="M175">
            <v>20.87</v>
          </cell>
          <cell r="N175">
            <v>980.53000000000009</v>
          </cell>
          <cell r="O175">
            <v>544.36</v>
          </cell>
          <cell r="P175">
            <v>414.54</v>
          </cell>
          <cell r="Q175">
            <v>21.63</v>
          </cell>
          <cell r="R175">
            <v>1791.6500000000003</v>
          </cell>
          <cell r="S175">
            <v>1125.43</v>
          </cell>
          <cell r="T175">
            <v>584.33000000000004</v>
          </cell>
          <cell r="U175">
            <v>81.89</v>
          </cell>
          <cell r="V175">
            <v>1679.7800000000002</v>
          </cell>
          <cell r="W175">
            <v>994.95</v>
          </cell>
          <cell r="X175">
            <v>586.64</v>
          </cell>
          <cell r="Y175">
            <v>98.19</v>
          </cell>
          <cell r="Z175">
            <v>1468.1499999999999</v>
          </cell>
          <cell r="AA175">
            <v>895.3</v>
          </cell>
          <cell r="AB175">
            <v>527.54999999999995</v>
          </cell>
          <cell r="AC175">
            <v>45.3</v>
          </cell>
          <cell r="AD175">
            <v>1422.42</v>
          </cell>
          <cell r="AE175">
            <v>861.69</v>
          </cell>
          <cell r="AF175">
            <v>523.24</v>
          </cell>
          <cell r="AG175">
            <v>37.49</v>
          </cell>
          <cell r="AH175">
            <v>2137.9699999999998</v>
          </cell>
          <cell r="AI175">
            <v>1221.3599999999999</v>
          </cell>
          <cell r="AJ175">
            <v>839.2</v>
          </cell>
          <cell r="AK175">
            <v>77.41</v>
          </cell>
          <cell r="AL175">
            <v>1712.88</v>
          </cell>
          <cell r="AM175">
            <v>944.15</v>
          </cell>
          <cell r="AN175">
            <v>715.31</v>
          </cell>
          <cell r="AO175">
            <v>53.42</v>
          </cell>
          <cell r="AP175">
            <v>1852.4499999999998</v>
          </cell>
          <cell r="AQ175">
            <v>1061.0999999999999</v>
          </cell>
          <cell r="AR175">
            <v>745.01</v>
          </cell>
          <cell r="AS175">
            <v>46.34</v>
          </cell>
          <cell r="AT175">
            <v>1692.4</v>
          </cell>
          <cell r="AU175">
            <v>1000.55</v>
          </cell>
          <cell r="AV175">
            <v>631.16</v>
          </cell>
          <cell r="AW175">
            <v>60.69</v>
          </cell>
          <cell r="AX175">
            <v>1468.1100000000001</v>
          </cell>
          <cell r="AY175">
            <v>900.23</v>
          </cell>
          <cell r="AZ175">
            <v>519.96</v>
          </cell>
          <cell r="BA175">
            <v>47.92</v>
          </cell>
          <cell r="BB175">
            <v>1954.4499999999998</v>
          </cell>
          <cell r="BC175">
            <v>1198.1199999999999</v>
          </cell>
          <cell r="BD175">
            <v>702.58</v>
          </cell>
          <cell r="BE175">
            <v>53.75</v>
          </cell>
          <cell r="BF175">
            <v>1788.27</v>
          </cell>
          <cell r="BG175">
            <v>1010.02</v>
          </cell>
          <cell r="BH175">
            <v>717.55</v>
          </cell>
          <cell r="BI175">
            <v>60.7</v>
          </cell>
          <cell r="BJ175">
            <v>1578.6100000000001</v>
          </cell>
          <cell r="BK175">
            <v>924.36</v>
          </cell>
          <cell r="BL175">
            <v>606.33000000000004</v>
          </cell>
          <cell r="BM175">
            <v>47.92</v>
          </cell>
          <cell r="BN175">
            <v>2099.4299999999998</v>
          </cell>
          <cell r="BO175">
            <v>1230.76</v>
          </cell>
          <cell r="BP175">
            <v>814.92</v>
          </cell>
          <cell r="BQ175">
            <v>53.75</v>
          </cell>
          <cell r="BR175">
            <v>1596.9499999999998</v>
          </cell>
          <cell r="BS175">
            <v>1083.29</v>
          </cell>
          <cell r="BT175">
            <v>513.66</v>
          </cell>
          <cell r="BU175">
            <v>0</v>
          </cell>
          <cell r="BV175">
            <v>828.29</v>
          </cell>
          <cell r="BW175">
            <v>500.61</v>
          </cell>
          <cell r="BX175">
            <v>327.68</v>
          </cell>
          <cell r="BY175">
            <v>0</v>
          </cell>
        </row>
        <row r="176">
          <cell r="A176">
            <v>44044</v>
          </cell>
          <cell r="B176">
            <v>1451.3600000000001</v>
          </cell>
          <cell r="C176">
            <v>799.4</v>
          </cell>
          <cell r="D176">
            <v>564.75</v>
          </cell>
          <cell r="E176">
            <v>87.21</v>
          </cell>
          <cell r="F176">
            <v>1322.19</v>
          </cell>
          <cell r="G176">
            <v>673.54</v>
          </cell>
          <cell r="H176">
            <v>625.46</v>
          </cell>
          <cell r="I176">
            <v>23.19</v>
          </cell>
          <cell r="J176">
            <v>1258.4599999999998</v>
          </cell>
          <cell r="K176">
            <v>632.91</v>
          </cell>
          <cell r="L176">
            <v>604.67999999999995</v>
          </cell>
          <cell r="M176">
            <v>20.87</v>
          </cell>
          <cell r="N176">
            <v>987.57</v>
          </cell>
          <cell r="O176">
            <v>544.36</v>
          </cell>
          <cell r="P176">
            <v>421.58</v>
          </cell>
          <cell r="Q176">
            <v>21.63</v>
          </cell>
          <cell r="R176">
            <v>1800.24</v>
          </cell>
          <cell r="S176">
            <v>1125.43</v>
          </cell>
          <cell r="T176">
            <v>592.91999999999996</v>
          </cell>
          <cell r="U176">
            <v>81.89</v>
          </cell>
          <cell r="V176">
            <v>1689.2600000000002</v>
          </cell>
          <cell r="W176">
            <v>994.95</v>
          </cell>
          <cell r="X176">
            <v>596.12</v>
          </cell>
          <cell r="Y176">
            <v>98.19</v>
          </cell>
          <cell r="Z176">
            <v>1477.07</v>
          </cell>
          <cell r="AA176">
            <v>895.3</v>
          </cell>
          <cell r="AB176">
            <v>536.47</v>
          </cell>
          <cell r="AC176">
            <v>45.3</v>
          </cell>
          <cell r="AD176">
            <v>1431.38</v>
          </cell>
          <cell r="AE176">
            <v>861.69</v>
          </cell>
          <cell r="AF176">
            <v>532.20000000000005</v>
          </cell>
          <cell r="AG176">
            <v>37.49</v>
          </cell>
          <cell r="AH176">
            <v>2151.0599999999995</v>
          </cell>
          <cell r="AI176">
            <v>1221.3599999999999</v>
          </cell>
          <cell r="AJ176">
            <v>852.29</v>
          </cell>
          <cell r="AK176">
            <v>77.41</v>
          </cell>
          <cell r="AL176">
            <v>1724.0700000000002</v>
          </cell>
          <cell r="AM176">
            <v>944.15</v>
          </cell>
          <cell r="AN176">
            <v>726.5</v>
          </cell>
          <cell r="AO176">
            <v>53.42</v>
          </cell>
          <cell r="AP176">
            <v>1864.11</v>
          </cell>
          <cell r="AQ176">
            <v>1061.0999999999999</v>
          </cell>
          <cell r="AR176">
            <v>756.67</v>
          </cell>
          <cell r="AS176">
            <v>46.34</v>
          </cell>
          <cell r="AT176">
            <v>1704.0900000000001</v>
          </cell>
          <cell r="AU176">
            <v>1000.55</v>
          </cell>
          <cell r="AV176">
            <v>642.85</v>
          </cell>
          <cell r="AW176">
            <v>60.69</v>
          </cell>
          <cell r="AX176">
            <v>1477.3400000000001</v>
          </cell>
          <cell r="AY176">
            <v>900.23</v>
          </cell>
          <cell r="AZ176">
            <v>529.19000000000005</v>
          </cell>
          <cell r="BA176">
            <v>47.92</v>
          </cell>
          <cell r="BB176">
            <v>1967.5299999999997</v>
          </cell>
          <cell r="BC176">
            <v>1198.1199999999999</v>
          </cell>
          <cell r="BD176">
            <v>715.66</v>
          </cell>
          <cell r="BE176">
            <v>53.75</v>
          </cell>
          <cell r="BF176">
            <v>1800.47</v>
          </cell>
          <cell r="BG176">
            <v>1010.02</v>
          </cell>
          <cell r="BH176">
            <v>729.75</v>
          </cell>
          <cell r="BI176">
            <v>60.7</v>
          </cell>
          <cell r="BJ176">
            <v>1588.6100000000001</v>
          </cell>
          <cell r="BK176">
            <v>924.36</v>
          </cell>
          <cell r="BL176">
            <v>616.33000000000004</v>
          </cell>
          <cell r="BM176">
            <v>47.92</v>
          </cell>
          <cell r="BN176">
            <v>2113.46</v>
          </cell>
          <cell r="BO176">
            <v>1230.76</v>
          </cell>
          <cell r="BP176">
            <v>828.95</v>
          </cell>
          <cell r="BQ176">
            <v>53.75</v>
          </cell>
          <cell r="BR176">
            <v>1605.9299999999998</v>
          </cell>
          <cell r="BS176">
            <v>1083.29</v>
          </cell>
          <cell r="BT176">
            <v>522.64</v>
          </cell>
          <cell r="BU176">
            <v>0</v>
          </cell>
          <cell r="BV176">
            <v>834.87</v>
          </cell>
          <cell r="BW176">
            <v>500.61</v>
          </cell>
          <cell r="BX176">
            <v>334.26</v>
          </cell>
          <cell r="BY176">
            <v>0</v>
          </cell>
        </row>
        <row r="177">
          <cell r="A177">
            <v>44075</v>
          </cell>
          <cell r="B177">
            <v>1470.48</v>
          </cell>
          <cell r="C177">
            <v>800.99</v>
          </cell>
          <cell r="D177">
            <v>582.28</v>
          </cell>
          <cell r="E177">
            <v>87.21</v>
          </cell>
          <cell r="F177">
            <v>1346.93</v>
          </cell>
          <cell r="G177">
            <v>674.88</v>
          </cell>
          <cell r="H177">
            <v>648.86</v>
          </cell>
          <cell r="I177">
            <v>23.19</v>
          </cell>
          <cell r="J177">
            <v>1282.6199999999999</v>
          </cell>
          <cell r="K177">
            <v>634.16999999999996</v>
          </cell>
          <cell r="L177">
            <v>627.58000000000004</v>
          </cell>
          <cell r="M177">
            <v>20.87</v>
          </cell>
          <cell r="N177">
            <v>1005.08</v>
          </cell>
          <cell r="O177">
            <v>545.44000000000005</v>
          </cell>
          <cell r="P177">
            <v>438.01</v>
          </cell>
          <cell r="Q177">
            <v>21.63</v>
          </cell>
          <cell r="R177">
            <v>1823.16</v>
          </cell>
          <cell r="S177">
            <v>1127.67</v>
          </cell>
          <cell r="T177">
            <v>613.6</v>
          </cell>
          <cell r="U177">
            <v>81.89</v>
          </cell>
          <cell r="V177">
            <v>1714.6399999999999</v>
          </cell>
          <cell r="W177">
            <v>996.93</v>
          </cell>
          <cell r="X177">
            <v>619.52</v>
          </cell>
          <cell r="Y177">
            <v>98.19</v>
          </cell>
          <cell r="Z177">
            <v>1500.76</v>
          </cell>
          <cell r="AA177">
            <v>897.08</v>
          </cell>
          <cell r="AB177">
            <v>558.38</v>
          </cell>
          <cell r="AC177">
            <v>45.3</v>
          </cell>
          <cell r="AD177">
            <v>1454.64</v>
          </cell>
          <cell r="AE177">
            <v>863.41</v>
          </cell>
          <cell r="AF177">
            <v>553.74</v>
          </cell>
          <cell r="AG177">
            <v>37.49</v>
          </cell>
          <cell r="AH177">
            <v>2179.8799999999997</v>
          </cell>
          <cell r="AI177">
            <v>1223.79</v>
          </cell>
          <cell r="AJ177">
            <v>878.68</v>
          </cell>
          <cell r="AK177">
            <v>77.41</v>
          </cell>
          <cell r="AL177">
            <v>1752.87</v>
          </cell>
          <cell r="AM177">
            <v>946.03</v>
          </cell>
          <cell r="AN177">
            <v>753.42</v>
          </cell>
          <cell r="AO177">
            <v>53.42</v>
          </cell>
          <cell r="AP177">
            <v>1895.27</v>
          </cell>
          <cell r="AQ177">
            <v>1063.22</v>
          </cell>
          <cell r="AR177">
            <v>785.71</v>
          </cell>
          <cell r="AS177">
            <v>46.34</v>
          </cell>
          <cell r="AT177">
            <v>1730.99</v>
          </cell>
          <cell r="AU177">
            <v>1002.54</v>
          </cell>
          <cell r="AV177">
            <v>667.76</v>
          </cell>
          <cell r="AW177">
            <v>60.69</v>
          </cell>
          <cell r="AX177">
            <v>1501.18</v>
          </cell>
          <cell r="AY177">
            <v>902.02</v>
          </cell>
          <cell r="AZ177">
            <v>551.24</v>
          </cell>
          <cell r="BA177">
            <v>47.92</v>
          </cell>
          <cell r="BB177">
            <v>2001.23</v>
          </cell>
          <cell r="BC177">
            <v>1200.5</v>
          </cell>
          <cell r="BD177">
            <v>746.98</v>
          </cell>
          <cell r="BE177">
            <v>53.75</v>
          </cell>
          <cell r="BF177">
            <v>1828.54</v>
          </cell>
          <cell r="BG177">
            <v>1012.03</v>
          </cell>
          <cell r="BH177">
            <v>755.81</v>
          </cell>
          <cell r="BI177">
            <v>60.7</v>
          </cell>
          <cell r="BJ177">
            <v>1614.04</v>
          </cell>
          <cell r="BK177">
            <v>926.2</v>
          </cell>
          <cell r="BL177">
            <v>639.91999999999996</v>
          </cell>
          <cell r="BM177">
            <v>47.92</v>
          </cell>
          <cell r="BN177">
            <v>2149.35</v>
          </cell>
          <cell r="BO177">
            <v>1233.21</v>
          </cell>
          <cell r="BP177">
            <v>862.39</v>
          </cell>
          <cell r="BQ177">
            <v>53.75</v>
          </cell>
          <cell r="BR177">
            <v>1626.91</v>
          </cell>
          <cell r="BS177">
            <v>1085.45</v>
          </cell>
          <cell r="BT177">
            <v>541.46</v>
          </cell>
          <cell r="BU177">
            <v>0</v>
          </cell>
          <cell r="BV177">
            <v>848.7</v>
          </cell>
          <cell r="BW177">
            <v>501.61</v>
          </cell>
          <cell r="BX177">
            <v>347.09</v>
          </cell>
          <cell r="BY177">
            <v>0</v>
          </cell>
        </row>
        <row r="178">
          <cell r="A178">
            <v>44105</v>
          </cell>
          <cell r="B178">
            <v>1484.51</v>
          </cell>
          <cell r="C178">
            <v>802.42</v>
          </cell>
          <cell r="D178">
            <v>594.88</v>
          </cell>
          <cell r="E178">
            <v>87.21</v>
          </cell>
          <cell r="F178">
            <v>1364.6200000000001</v>
          </cell>
          <cell r="G178">
            <v>676.08</v>
          </cell>
          <cell r="H178">
            <v>665.35</v>
          </cell>
          <cell r="I178">
            <v>23.19</v>
          </cell>
          <cell r="J178">
            <v>1299.9299999999998</v>
          </cell>
          <cell r="K178">
            <v>635.29999999999995</v>
          </cell>
          <cell r="L178">
            <v>643.76</v>
          </cell>
          <cell r="M178">
            <v>20.87</v>
          </cell>
          <cell r="N178">
            <v>1015.84</v>
          </cell>
          <cell r="O178">
            <v>546.41999999999996</v>
          </cell>
          <cell r="P178">
            <v>447.79</v>
          </cell>
          <cell r="Q178">
            <v>21.63</v>
          </cell>
          <cell r="R178">
            <v>1839.0400000000002</v>
          </cell>
          <cell r="S178">
            <v>1129.69</v>
          </cell>
          <cell r="T178">
            <v>627.46</v>
          </cell>
          <cell r="U178">
            <v>81.89</v>
          </cell>
          <cell r="V178">
            <v>1732.93</v>
          </cell>
          <cell r="W178">
            <v>998.71</v>
          </cell>
          <cell r="X178">
            <v>636.03</v>
          </cell>
          <cell r="Y178">
            <v>98.19</v>
          </cell>
          <cell r="Z178">
            <v>1517.6499999999999</v>
          </cell>
          <cell r="AA178">
            <v>898.69</v>
          </cell>
          <cell r="AB178">
            <v>573.66</v>
          </cell>
          <cell r="AC178">
            <v>45.3</v>
          </cell>
          <cell r="AD178">
            <v>1471.05</v>
          </cell>
          <cell r="AE178">
            <v>864.95</v>
          </cell>
          <cell r="AF178">
            <v>568.61</v>
          </cell>
          <cell r="AG178">
            <v>37.49</v>
          </cell>
          <cell r="AH178">
            <v>2202.63</v>
          </cell>
          <cell r="AI178">
            <v>1225.98</v>
          </cell>
          <cell r="AJ178">
            <v>899.24</v>
          </cell>
          <cell r="AK178">
            <v>77.41</v>
          </cell>
          <cell r="AL178">
            <v>1773.9900000000002</v>
          </cell>
          <cell r="AM178">
            <v>947.72</v>
          </cell>
          <cell r="AN178">
            <v>772.85</v>
          </cell>
          <cell r="AO178">
            <v>53.42</v>
          </cell>
          <cell r="AP178">
            <v>1918.4099999999999</v>
          </cell>
          <cell r="AQ178">
            <v>1065.1199999999999</v>
          </cell>
          <cell r="AR178">
            <v>806.95</v>
          </cell>
          <cell r="AS178">
            <v>46.34</v>
          </cell>
          <cell r="AT178">
            <v>1752.14</v>
          </cell>
          <cell r="AU178">
            <v>1004.33</v>
          </cell>
          <cell r="AV178">
            <v>687.12</v>
          </cell>
          <cell r="AW178">
            <v>60.69</v>
          </cell>
          <cell r="AX178">
            <v>1518.89</v>
          </cell>
          <cell r="AY178">
            <v>903.63</v>
          </cell>
          <cell r="AZ178">
            <v>567.34</v>
          </cell>
          <cell r="BA178">
            <v>47.92</v>
          </cell>
          <cell r="BB178">
            <v>2025.8000000000002</v>
          </cell>
          <cell r="BC178">
            <v>1202.6500000000001</v>
          </cell>
          <cell r="BD178">
            <v>769.4</v>
          </cell>
          <cell r="BE178">
            <v>53.75</v>
          </cell>
          <cell r="BF178">
            <v>1851.7700000000002</v>
          </cell>
          <cell r="BG178">
            <v>1013.84</v>
          </cell>
          <cell r="BH178">
            <v>777.23</v>
          </cell>
          <cell r="BI178">
            <v>60.7</v>
          </cell>
          <cell r="BJ178">
            <v>1633.45</v>
          </cell>
          <cell r="BK178">
            <v>927.86</v>
          </cell>
          <cell r="BL178">
            <v>657.67</v>
          </cell>
          <cell r="BM178">
            <v>47.92</v>
          </cell>
          <cell r="BN178">
            <v>2175.9900000000002</v>
          </cell>
          <cell r="BO178">
            <v>1235.42</v>
          </cell>
          <cell r="BP178">
            <v>886.82</v>
          </cell>
          <cell r="BQ178">
            <v>53.75</v>
          </cell>
          <cell r="BR178">
            <v>1638.71</v>
          </cell>
          <cell r="BS178">
            <v>1087.3900000000001</v>
          </cell>
          <cell r="BT178">
            <v>551.32000000000005</v>
          </cell>
          <cell r="BU178">
            <v>0</v>
          </cell>
          <cell r="BV178">
            <v>858.44</v>
          </cell>
          <cell r="BW178">
            <v>502.5</v>
          </cell>
          <cell r="BX178">
            <v>355.94</v>
          </cell>
          <cell r="BY178">
            <v>0</v>
          </cell>
        </row>
        <row r="179">
          <cell r="A179">
            <v>44136</v>
          </cell>
          <cell r="B179">
            <v>1495.21</v>
          </cell>
          <cell r="C179">
            <v>802.42</v>
          </cell>
          <cell r="D179">
            <v>605.58000000000004</v>
          </cell>
          <cell r="E179">
            <v>87.21</v>
          </cell>
          <cell r="F179">
            <v>1377.2400000000002</v>
          </cell>
          <cell r="G179">
            <v>676.08</v>
          </cell>
          <cell r="H179">
            <v>677.97</v>
          </cell>
          <cell r="I179">
            <v>23.19</v>
          </cell>
          <cell r="J179">
            <v>1313.5</v>
          </cell>
          <cell r="K179">
            <v>635.29999999999995</v>
          </cell>
          <cell r="L179">
            <v>657.33</v>
          </cell>
          <cell r="M179">
            <v>20.87</v>
          </cell>
          <cell r="N179">
            <v>1023.35</v>
          </cell>
          <cell r="O179">
            <v>546.41999999999996</v>
          </cell>
          <cell r="P179">
            <v>455.3</v>
          </cell>
          <cell r="Q179">
            <v>21.63</v>
          </cell>
          <cell r="R179">
            <v>1851.3700000000001</v>
          </cell>
          <cell r="S179">
            <v>1129.69</v>
          </cell>
          <cell r="T179">
            <v>639.79</v>
          </cell>
          <cell r="U179">
            <v>81.89</v>
          </cell>
          <cell r="V179">
            <v>1747.5300000000002</v>
          </cell>
          <cell r="W179">
            <v>998.71</v>
          </cell>
          <cell r="X179">
            <v>650.63</v>
          </cell>
          <cell r="Y179">
            <v>98.19</v>
          </cell>
          <cell r="Z179">
            <v>1531.0800000000002</v>
          </cell>
          <cell r="AA179">
            <v>898.69</v>
          </cell>
          <cell r="AB179">
            <v>587.09</v>
          </cell>
          <cell r="AC179">
            <v>45.3</v>
          </cell>
          <cell r="AD179">
            <v>1484.63</v>
          </cell>
          <cell r="AE179">
            <v>864.95</v>
          </cell>
          <cell r="AF179">
            <v>582.19000000000005</v>
          </cell>
          <cell r="AG179">
            <v>37.49</v>
          </cell>
          <cell r="AH179">
            <v>2217.2199999999998</v>
          </cell>
          <cell r="AI179">
            <v>1225.98</v>
          </cell>
          <cell r="AJ179">
            <v>913.83</v>
          </cell>
          <cell r="AK179">
            <v>77.41</v>
          </cell>
          <cell r="AL179">
            <v>1789.8200000000002</v>
          </cell>
          <cell r="AM179">
            <v>947.72</v>
          </cell>
          <cell r="AN179">
            <v>788.68</v>
          </cell>
          <cell r="AO179">
            <v>53.42</v>
          </cell>
          <cell r="AP179">
            <v>1937.4699999999998</v>
          </cell>
          <cell r="AQ179">
            <v>1065.1199999999999</v>
          </cell>
          <cell r="AR179">
            <v>826.01</v>
          </cell>
          <cell r="AS179">
            <v>46.34</v>
          </cell>
          <cell r="AT179">
            <v>1768.81</v>
          </cell>
          <cell r="AU179">
            <v>1004.33</v>
          </cell>
          <cell r="AV179">
            <v>703.79</v>
          </cell>
          <cell r="AW179">
            <v>60.69</v>
          </cell>
          <cell r="AX179">
            <v>1533.5300000000002</v>
          </cell>
          <cell r="AY179">
            <v>903.63</v>
          </cell>
          <cell r="AZ179">
            <v>581.98</v>
          </cell>
          <cell r="BA179">
            <v>47.92</v>
          </cell>
          <cell r="BB179">
            <v>2045.69</v>
          </cell>
          <cell r="BC179">
            <v>1202.6500000000001</v>
          </cell>
          <cell r="BD179">
            <v>789.29</v>
          </cell>
          <cell r="BE179">
            <v>53.75</v>
          </cell>
          <cell r="BF179">
            <v>1869.2900000000002</v>
          </cell>
          <cell r="BG179">
            <v>1013.84</v>
          </cell>
          <cell r="BH179">
            <v>794.75</v>
          </cell>
          <cell r="BI179">
            <v>60.7</v>
          </cell>
          <cell r="BJ179">
            <v>1649.14</v>
          </cell>
          <cell r="BK179">
            <v>927.86</v>
          </cell>
          <cell r="BL179">
            <v>673.36</v>
          </cell>
          <cell r="BM179">
            <v>47.92</v>
          </cell>
          <cell r="BN179">
            <v>2197.27</v>
          </cell>
          <cell r="BO179">
            <v>1235.42</v>
          </cell>
          <cell r="BP179">
            <v>908.1</v>
          </cell>
          <cell r="BQ179">
            <v>53.75</v>
          </cell>
          <cell r="BR179">
            <v>1650.3500000000001</v>
          </cell>
          <cell r="BS179">
            <v>1087.3900000000001</v>
          </cell>
          <cell r="BT179">
            <v>562.96</v>
          </cell>
          <cell r="BU179">
            <v>0</v>
          </cell>
          <cell r="BV179">
            <v>867.57999999999993</v>
          </cell>
          <cell r="BW179">
            <v>502.5</v>
          </cell>
          <cell r="BX179">
            <v>365.08</v>
          </cell>
          <cell r="BY179">
            <v>0</v>
          </cell>
        </row>
        <row r="180">
          <cell r="A180">
            <v>44166</v>
          </cell>
          <cell r="B180">
            <v>1502.24</v>
          </cell>
          <cell r="C180">
            <v>802.42</v>
          </cell>
          <cell r="D180">
            <v>612.61</v>
          </cell>
          <cell r="E180">
            <v>87.21</v>
          </cell>
          <cell r="F180">
            <v>1386.45</v>
          </cell>
          <cell r="G180">
            <v>676.08</v>
          </cell>
          <cell r="H180">
            <v>687.18</v>
          </cell>
          <cell r="I180">
            <v>23.19</v>
          </cell>
          <cell r="J180">
            <v>1321.86</v>
          </cell>
          <cell r="K180">
            <v>635.29999999999995</v>
          </cell>
          <cell r="L180">
            <v>665.69</v>
          </cell>
          <cell r="M180">
            <v>20.87</v>
          </cell>
          <cell r="N180">
            <v>1030.77</v>
          </cell>
          <cell r="O180">
            <v>546.41999999999996</v>
          </cell>
          <cell r="P180">
            <v>462.72</v>
          </cell>
          <cell r="Q180">
            <v>21.63</v>
          </cell>
          <cell r="R180">
            <v>1859.1200000000001</v>
          </cell>
          <cell r="S180">
            <v>1129.69</v>
          </cell>
          <cell r="T180">
            <v>647.54</v>
          </cell>
          <cell r="U180">
            <v>81.89</v>
          </cell>
          <cell r="V180">
            <v>1755.79</v>
          </cell>
          <cell r="W180">
            <v>998.71</v>
          </cell>
          <cell r="X180">
            <v>658.89</v>
          </cell>
          <cell r="Y180">
            <v>98.19</v>
          </cell>
          <cell r="Z180">
            <v>1538.49</v>
          </cell>
          <cell r="AA180">
            <v>898.69</v>
          </cell>
          <cell r="AB180">
            <v>594.5</v>
          </cell>
          <cell r="AC180">
            <v>45.3</v>
          </cell>
          <cell r="AD180">
            <v>1492.0400000000002</v>
          </cell>
          <cell r="AE180">
            <v>864.95</v>
          </cell>
          <cell r="AF180">
            <v>589.6</v>
          </cell>
          <cell r="AG180">
            <v>37.49</v>
          </cell>
          <cell r="AH180">
            <v>2227.62</v>
          </cell>
          <cell r="AI180">
            <v>1225.98</v>
          </cell>
          <cell r="AJ180">
            <v>924.23</v>
          </cell>
          <cell r="AK180">
            <v>77.41</v>
          </cell>
          <cell r="AL180">
            <v>1799.7</v>
          </cell>
          <cell r="AM180">
            <v>947.72</v>
          </cell>
          <cell r="AN180">
            <v>798.56</v>
          </cell>
          <cell r="AO180">
            <v>53.42</v>
          </cell>
          <cell r="AP180">
            <v>1946.5799999999997</v>
          </cell>
          <cell r="AQ180">
            <v>1065.1199999999999</v>
          </cell>
          <cell r="AR180">
            <v>835.12</v>
          </cell>
          <cell r="AS180">
            <v>46.34</v>
          </cell>
          <cell r="AT180">
            <v>1776.8500000000001</v>
          </cell>
          <cell r="AU180">
            <v>1004.33</v>
          </cell>
          <cell r="AV180">
            <v>711.83</v>
          </cell>
          <cell r="AW180">
            <v>60.69</v>
          </cell>
          <cell r="AX180">
            <v>1540.02</v>
          </cell>
          <cell r="AY180">
            <v>903.63</v>
          </cell>
          <cell r="AZ180">
            <v>588.47</v>
          </cell>
          <cell r="BA180">
            <v>47.92</v>
          </cell>
          <cell r="BB180">
            <v>2055.4700000000003</v>
          </cell>
          <cell r="BC180">
            <v>1202.6500000000001</v>
          </cell>
          <cell r="BD180">
            <v>799.07</v>
          </cell>
          <cell r="BE180">
            <v>53.75</v>
          </cell>
          <cell r="BF180">
            <v>1878.3600000000001</v>
          </cell>
          <cell r="BG180">
            <v>1013.84</v>
          </cell>
          <cell r="BH180">
            <v>803.82</v>
          </cell>
          <cell r="BI180">
            <v>60.7</v>
          </cell>
          <cell r="BJ180">
            <v>1657.13</v>
          </cell>
          <cell r="BK180">
            <v>927.86</v>
          </cell>
          <cell r="BL180">
            <v>681.35</v>
          </cell>
          <cell r="BM180">
            <v>47.92</v>
          </cell>
          <cell r="BN180">
            <v>2208.9499999999998</v>
          </cell>
          <cell r="BO180">
            <v>1235.42</v>
          </cell>
          <cell r="BP180">
            <v>919.78</v>
          </cell>
          <cell r="BQ180">
            <v>53.75</v>
          </cell>
          <cell r="BR180">
            <v>1657.2600000000002</v>
          </cell>
          <cell r="BS180">
            <v>1087.3900000000001</v>
          </cell>
          <cell r="BT180">
            <v>569.87</v>
          </cell>
          <cell r="BU180">
            <v>0</v>
          </cell>
          <cell r="BV180">
            <v>871.72</v>
          </cell>
          <cell r="BW180">
            <v>502.5</v>
          </cell>
          <cell r="BX180">
            <v>369.22</v>
          </cell>
          <cell r="BY180">
            <v>0</v>
          </cell>
        </row>
        <row r="181">
          <cell r="A181">
            <v>44197</v>
          </cell>
          <cell r="B181">
            <v>1515.83</v>
          </cell>
          <cell r="C181">
            <v>802.42</v>
          </cell>
          <cell r="D181">
            <v>626.20000000000005</v>
          </cell>
          <cell r="E181">
            <v>87.21</v>
          </cell>
          <cell r="F181">
            <v>1406.6200000000001</v>
          </cell>
          <cell r="G181">
            <v>676.08</v>
          </cell>
          <cell r="H181">
            <v>707.35</v>
          </cell>
          <cell r="I181">
            <v>23.19</v>
          </cell>
          <cell r="J181">
            <v>1342.7299999999998</v>
          </cell>
          <cell r="K181">
            <v>635.29999999999995</v>
          </cell>
          <cell r="L181">
            <v>686.56</v>
          </cell>
          <cell r="M181">
            <v>20.87</v>
          </cell>
          <cell r="N181">
            <v>1041.81</v>
          </cell>
          <cell r="O181">
            <v>546.41999999999996</v>
          </cell>
          <cell r="P181">
            <v>473.76</v>
          </cell>
          <cell r="Q181">
            <v>21.63</v>
          </cell>
          <cell r="R181">
            <v>1871.41</v>
          </cell>
          <cell r="S181">
            <v>1129.69</v>
          </cell>
          <cell r="T181">
            <v>659.83</v>
          </cell>
          <cell r="U181">
            <v>81.89</v>
          </cell>
          <cell r="V181">
            <v>1773.66</v>
          </cell>
          <cell r="W181">
            <v>998.71</v>
          </cell>
          <cell r="X181">
            <v>676.76</v>
          </cell>
          <cell r="Y181">
            <v>98.19</v>
          </cell>
          <cell r="Z181">
            <v>1554.54</v>
          </cell>
          <cell r="AA181">
            <v>898.69</v>
          </cell>
          <cell r="AB181">
            <v>610.54999999999995</v>
          </cell>
          <cell r="AC181">
            <v>45.3</v>
          </cell>
          <cell r="AD181">
            <v>1508.18</v>
          </cell>
          <cell r="AE181">
            <v>864.95</v>
          </cell>
          <cell r="AF181">
            <v>605.74</v>
          </cell>
          <cell r="AG181">
            <v>37.49</v>
          </cell>
          <cell r="AH181">
            <v>2239.0499999999997</v>
          </cell>
          <cell r="AI181">
            <v>1225.98</v>
          </cell>
          <cell r="AJ181">
            <v>935.66</v>
          </cell>
          <cell r="AK181">
            <v>77.41</v>
          </cell>
          <cell r="AL181">
            <v>1816.7800000000002</v>
          </cell>
          <cell r="AM181">
            <v>947.72</v>
          </cell>
          <cell r="AN181">
            <v>815.64</v>
          </cell>
          <cell r="AO181">
            <v>53.42</v>
          </cell>
          <cell r="AP181">
            <v>1970.3899999999996</v>
          </cell>
          <cell r="AQ181">
            <v>1065.1199999999999</v>
          </cell>
          <cell r="AR181">
            <v>858.93</v>
          </cell>
          <cell r="AS181">
            <v>46.34</v>
          </cell>
          <cell r="AT181">
            <v>1796.75</v>
          </cell>
          <cell r="AU181">
            <v>1004.33</v>
          </cell>
          <cell r="AV181">
            <v>731.73</v>
          </cell>
          <cell r="AW181">
            <v>60.69</v>
          </cell>
          <cell r="AX181">
            <v>1557.8400000000001</v>
          </cell>
          <cell r="AY181">
            <v>903.63</v>
          </cell>
          <cell r="AZ181">
            <v>606.29</v>
          </cell>
          <cell r="BA181">
            <v>47.92</v>
          </cell>
          <cell r="BB181">
            <v>2080.38</v>
          </cell>
          <cell r="BC181">
            <v>1202.6500000000001</v>
          </cell>
          <cell r="BD181">
            <v>823.98</v>
          </cell>
          <cell r="BE181">
            <v>53.75</v>
          </cell>
          <cell r="BF181">
            <v>1899.3500000000001</v>
          </cell>
          <cell r="BG181">
            <v>1013.84</v>
          </cell>
          <cell r="BH181">
            <v>824.81</v>
          </cell>
          <cell r="BI181">
            <v>60.7</v>
          </cell>
          <cell r="BJ181">
            <v>1676.0300000000002</v>
          </cell>
          <cell r="BK181">
            <v>927.86</v>
          </cell>
          <cell r="BL181">
            <v>700.25</v>
          </cell>
          <cell r="BM181">
            <v>47.92</v>
          </cell>
          <cell r="BN181">
            <v>2235.09</v>
          </cell>
          <cell r="BO181">
            <v>1235.42</v>
          </cell>
          <cell r="BP181">
            <v>945.92</v>
          </cell>
          <cell r="BQ181">
            <v>53.75</v>
          </cell>
          <cell r="BR181">
            <v>1669.29</v>
          </cell>
          <cell r="BS181">
            <v>1087.3900000000001</v>
          </cell>
          <cell r="BT181">
            <v>581.9</v>
          </cell>
          <cell r="BU181">
            <v>0</v>
          </cell>
          <cell r="BV181">
            <v>881.54</v>
          </cell>
          <cell r="BW181">
            <v>502.5</v>
          </cell>
          <cell r="BX181">
            <v>379.04</v>
          </cell>
          <cell r="BY181">
            <v>0</v>
          </cell>
        </row>
        <row r="182">
          <cell r="A182">
            <v>44228</v>
          </cell>
          <cell r="B182">
            <v>1534.02</v>
          </cell>
          <cell r="C182">
            <v>802.98</v>
          </cell>
          <cell r="D182">
            <v>643.83000000000004</v>
          </cell>
          <cell r="E182">
            <v>87.21</v>
          </cell>
          <cell r="F182">
            <v>1426.23</v>
          </cell>
          <cell r="G182">
            <v>676.55</v>
          </cell>
          <cell r="H182">
            <v>726.49</v>
          </cell>
          <cell r="I182">
            <v>23.19</v>
          </cell>
          <cell r="J182">
            <v>1363.2599999999998</v>
          </cell>
          <cell r="K182">
            <v>635.75</v>
          </cell>
          <cell r="L182">
            <v>706.64</v>
          </cell>
          <cell r="M182">
            <v>20.87</v>
          </cell>
          <cell r="N182">
            <v>1053.51</v>
          </cell>
          <cell r="O182">
            <v>546.79999999999995</v>
          </cell>
          <cell r="P182">
            <v>485.08</v>
          </cell>
          <cell r="Q182">
            <v>21.63</v>
          </cell>
          <cell r="R182">
            <v>1890.9800000000002</v>
          </cell>
          <cell r="S182">
            <v>1130.47</v>
          </cell>
          <cell r="T182">
            <v>678.62</v>
          </cell>
          <cell r="U182">
            <v>81.89</v>
          </cell>
          <cell r="V182">
            <v>1795.22</v>
          </cell>
          <cell r="W182">
            <v>999.4</v>
          </cell>
          <cell r="X182">
            <v>697.63</v>
          </cell>
          <cell r="Y182">
            <v>98.19</v>
          </cell>
          <cell r="Z182">
            <v>1575.1499999999999</v>
          </cell>
          <cell r="AA182">
            <v>899.31</v>
          </cell>
          <cell r="AB182">
            <v>630.54</v>
          </cell>
          <cell r="AC182">
            <v>45.3</v>
          </cell>
          <cell r="AD182">
            <v>1528.05</v>
          </cell>
          <cell r="AE182">
            <v>865.55</v>
          </cell>
          <cell r="AF182">
            <v>625.01</v>
          </cell>
          <cell r="AG182">
            <v>37.49</v>
          </cell>
          <cell r="AH182">
            <v>2269.39</v>
          </cell>
          <cell r="AI182">
            <v>1226.83</v>
          </cell>
          <cell r="AJ182">
            <v>965.15</v>
          </cell>
          <cell r="AK182">
            <v>77.41</v>
          </cell>
          <cell r="AL182">
            <v>1844.3700000000001</v>
          </cell>
          <cell r="AM182">
            <v>948.38</v>
          </cell>
          <cell r="AN182">
            <v>842.57</v>
          </cell>
          <cell r="AO182">
            <v>53.42</v>
          </cell>
          <cell r="AP182">
            <v>1998.2199999999998</v>
          </cell>
          <cell r="AQ182">
            <v>1065.8499999999999</v>
          </cell>
          <cell r="AR182">
            <v>886.03</v>
          </cell>
          <cell r="AS182">
            <v>46.34</v>
          </cell>
          <cell r="AT182">
            <v>1822.85</v>
          </cell>
          <cell r="AU182">
            <v>1005.03</v>
          </cell>
          <cell r="AV182">
            <v>757.13</v>
          </cell>
          <cell r="AW182">
            <v>60.69</v>
          </cell>
          <cell r="AX182">
            <v>1581.2600000000002</v>
          </cell>
          <cell r="AY182">
            <v>904.26</v>
          </cell>
          <cell r="AZ182">
            <v>629.08000000000004</v>
          </cell>
          <cell r="BA182">
            <v>47.92</v>
          </cell>
          <cell r="BB182">
            <v>2110.9499999999998</v>
          </cell>
          <cell r="BC182">
            <v>1203.48</v>
          </cell>
          <cell r="BD182">
            <v>853.72</v>
          </cell>
          <cell r="BE182">
            <v>53.75</v>
          </cell>
          <cell r="BF182">
            <v>1925.96</v>
          </cell>
          <cell r="BG182">
            <v>1014.54</v>
          </cell>
          <cell r="BH182">
            <v>850.72</v>
          </cell>
          <cell r="BI182">
            <v>60.7</v>
          </cell>
          <cell r="BJ182">
            <v>1700.08</v>
          </cell>
          <cell r="BK182">
            <v>928.5</v>
          </cell>
          <cell r="BL182">
            <v>723.66</v>
          </cell>
          <cell r="BM182">
            <v>47.92</v>
          </cell>
          <cell r="BN182">
            <v>2266.62</v>
          </cell>
          <cell r="BO182">
            <v>1236.27</v>
          </cell>
          <cell r="BP182">
            <v>976.6</v>
          </cell>
          <cell r="BQ182">
            <v>53.75</v>
          </cell>
          <cell r="BR182">
            <v>1684.7800000000002</v>
          </cell>
          <cell r="BS182">
            <v>1088.1400000000001</v>
          </cell>
          <cell r="BT182">
            <v>596.64</v>
          </cell>
          <cell r="BU182">
            <v>0</v>
          </cell>
          <cell r="BV182">
            <v>897.26</v>
          </cell>
          <cell r="BW182">
            <v>502.85</v>
          </cell>
          <cell r="BX182">
            <v>394.41</v>
          </cell>
          <cell r="BY182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8-N - Residencial"/>
    </sheetNames>
    <sheetDataSet>
      <sheetData sheetId="0">
        <row r="10">
          <cell r="B10">
            <v>100</v>
          </cell>
          <cell r="F10">
            <v>100</v>
          </cell>
          <cell r="J10">
            <v>100</v>
          </cell>
          <cell r="N10">
            <v>100</v>
          </cell>
        </row>
        <row r="11">
          <cell r="B11">
            <v>100.15</v>
          </cell>
          <cell r="F11">
            <v>100.31</v>
          </cell>
          <cell r="J11">
            <v>99.88</v>
          </cell>
          <cell r="N11">
            <v>101.79</v>
          </cell>
        </row>
        <row r="12">
          <cell r="B12">
            <v>100.86</v>
          </cell>
          <cell r="F12">
            <v>101.25</v>
          </cell>
          <cell r="J12">
            <v>100.39</v>
          </cell>
          <cell r="N12">
            <v>101.79</v>
          </cell>
        </row>
        <row r="13">
          <cell r="B13">
            <v>102.08</v>
          </cell>
          <cell r="F13">
            <v>103.36</v>
          </cell>
          <cell r="J13">
            <v>100.42</v>
          </cell>
          <cell r="N13">
            <v>107.27</v>
          </cell>
        </row>
        <row r="14">
          <cell r="B14">
            <v>103.54036166824056</v>
          </cell>
          <cell r="F14">
            <v>105.28953150063612</v>
          </cell>
          <cell r="J14">
            <v>101.30750799987808</v>
          </cell>
          <cell r="N14">
            <v>109.98157735085944</v>
          </cell>
        </row>
        <row r="15">
          <cell r="B15">
            <v>104.14</v>
          </cell>
          <cell r="F15">
            <v>105.72</v>
          </cell>
          <cell r="J15">
            <v>102.11</v>
          </cell>
          <cell r="N15">
            <v>109.98</v>
          </cell>
        </row>
        <row r="16">
          <cell r="B16">
            <v>104.66</v>
          </cell>
          <cell r="F16">
            <v>105.98</v>
          </cell>
          <cell r="J16">
            <v>102.78</v>
          </cell>
          <cell r="N16">
            <v>112.8</v>
          </cell>
        </row>
        <row r="17">
          <cell r="B17">
            <v>104.93049132550658</v>
          </cell>
          <cell r="F17">
            <v>106.03145215233576</v>
          </cell>
          <cell r="J17">
            <v>103.29105401059965</v>
          </cell>
          <cell r="N17">
            <v>112.90846153846152</v>
          </cell>
        </row>
        <row r="18">
          <cell r="B18">
            <v>105.75203678755052</v>
          </cell>
          <cell r="F18">
            <v>106.34874042507283</v>
          </cell>
          <cell r="J18">
            <v>104.72934972905379</v>
          </cell>
          <cell r="N18">
            <v>112.36615384615382</v>
          </cell>
        </row>
        <row r="19">
          <cell r="B19">
            <v>106.47</v>
          </cell>
          <cell r="F19">
            <v>106.63</v>
          </cell>
          <cell r="J19">
            <v>105.96</v>
          </cell>
          <cell r="N19">
            <v>112.37</v>
          </cell>
        </row>
        <row r="20">
          <cell r="B20">
            <v>107.09441528607334</v>
          </cell>
          <cell r="F20">
            <v>106.93584130813564</v>
          </cell>
          <cell r="J20">
            <v>106.80461978339351</v>
          </cell>
          <cell r="N20">
            <v>115.08163127413127</v>
          </cell>
        </row>
        <row r="21">
          <cell r="B21">
            <v>107.17</v>
          </cell>
          <cell r="F21">
            <v>106.71</v>
          </cell>
          <cell r="J21">
            <v>107.2</v>
          </cell>
          <cell r="N21">
            <v>115.08</v>
          </cell>
        </row>
        <row r="22">
          <cell r="B22">
            <v>107.58</v>
          </cell>
          <cell r="F22">
            <v>106.83</v>
          </cell>
          <cell r="J22">
            <v>107.95</v>
          </cell>
          <cell r="N22">
            <v>115.08</v>
          </cell>
        </row>
        <row r="23">
          <cell r="B23">
            <v>107.79</v>
          </cell>
          <cell r="F23">
            <v>106.9</v>
          </cell>
          <cell r="J23">
            <v>108.32</v>
          </cell>
          <cell r="N23">
            <v>115.08</v>
          </cell>
        </row>
        <row r="24">
          <cell r="B24">
            <v>108.23</v>
          </cell>
          <cell r="F24">
            <v>106.97</v>
          </cell>
          <cell r="J24">
            <v>109.29</v>
          </cell>
          <cell r="N24">
            <v>113.13</v>
          </cell>
        </row>
        <row r="25">
          <cell r="B25">
            <v>111.17</v>
          </cell>
          <cell r="F25">
            <v>111.87</v>
          </cell>
          <cell r="J25">
            <v>110.17</v>
          </cell>
          <cell r="N25">
            <v>115.41</v>
          </cell>
        </row>
        <row r="26">
          <cell r="B26">
            <v>113.55</v>
          </cell>
          <cell r="F26">
            <v>115.08</v>
          </cell>
          <cell r="J26">
            <v>111.78</v>
          </cell>
          <cell r="N26">
            <v>115.73</v>
          </cell>
        </row>
        <row r="27">
          <cell r="B27">
            <v>114.24</v>
          </cell>
          <cell r="F27">
            <v>115.45</v>
          </cell>
          <cell r="J27">
            <v>112.74</v>
          </cell>
          <cell r="N27">
            <v>117.47</v>
          </cell>
        </row>
        <row r="28">
          <cell r="B28">
            <v>115.79</v>
          </cell>
          <cell r="F28">
            <v>116.64</v>
          </cell>
          <cell r="J28">
            <v>114.82</v>
          </cell>
          <cell r="N28">
            <v>116.76</v>
          </cell>
        </row>
        <row r="29">
          <cell r="B29">
            <v>116.64</v>
          </cell>
          <cell r="F29">
            <v>116.86</v>
          </cell>
          <cell r="J29">
            <v>116.4</v>
          </cell>
          <cell r="N29">
            <v>116.76</v>
          </cell>
        </row>
        <row r="30">
          <cell r="B30">
            <v>118.62</v>
          </cell>
          <cell r="F30">
            <v>117.74</v>
          </cell>
          <cell r="J30">
            <v>119.66</v>
          </cell>
          <cell r="N30">
            <v>116.76</v>
          </cell>
        </row>
        <row r="31">
          <cell r="B31">
            <v>118.87</v>
          </cell>
          <cell r="F31">
            <v>117.65</v>
          </cell>
          <cell r="J31">
            <v>120.29</v>
          </cell>
          <cell r="N31">
            <v>116.76</v>
          </cell>
        </row>
        <row r="32">
          <cell r="B32">
            <v>118.83</v>
          </cell>
          <cell r="F32">
            <v>117.68</v>
          </cell>
          <cell r="J32">
            <v>120.17</v>
          </cell>
          <cell r="N32">
            <v>116.76</v>
          </cell>
        </row>
        <row r="33">
          <cell r="B33">
            <v>119.08</v>
          </cell>
          <cell r="F33">
            <v>117.68</v>
          </cell>
          <cell r="J33">
            <v>120.71</v>
          </cell>
          <cell r="N33">
            <v>116.76</v>
          </cell>
        </row>
        <row r="34">
          <cell r="B34">
            <v>119.58</v>
          </cell>
          <cell r="F34">
            <v>119.36</v>
          </cell>
          <cell r="J34">
            <v>119.98</v>
          </cell>
          <cell r="N34">
            <v>116.76</v>
          </cell>
        </row>
        <row r="35">
          <cell r="B35">
            <v>119.47</v>
          </cell>
          <cell r="F35">
            <v>119.33</v>
          </cell>
          <cell r="J35">
            <v>119.77</v>
          </cell>
          <cell r="N35">
            <v>116.7</v>
          </cell>
        </row>
        <row r="36">
          <cell r="B36">
            <v>119.33</v>
          </cell>
          <cell r="F36">
            <v>119.33</v>
          </cell>
          <cell r="J36">
            <v>119.47</v>
          </cell>
          <cell r="N36">
            <v>116.7</v>
          </cell>
        </row>
        <row r="37">
          <cell r="B37">
            <v>121.17</v>
          </cell>
          <cell r="F37">
            <v>122.67</v>
          </cell>
          <cell r="J37">
            <v>119.56</v>
          </cell>
          <cell r="N37">
            <v>121.04</v>
          </cell>
        </row>
        <row r="38">
          <cell r="B38">
            <v>122.43</v>
          </cell>
          <cell r="F38">
            <v>125.18</v>
          </cell>
          <cell r="J38">
            <v>119.46</v>
          </cell>
          <cell r="N38">
            <v>122.99</v>
          </cell>
        </row>
        <row r="39">
          <cell r="B39">
            <v>122.89</v>
          </cell>
          <cell r="F39">
            <v>126.11</v>
          </cell>
          <cell r="J39">
            <v>119.43</v>
          </cell>
          <cell r="N39">
            <v>122.99</v>
          </cell>
        </row>
        <row r="40">
          <cell r="B40">
            <v>122.76</v>
          </cell>
          <cell r="F40">
            <v>126.11</v>
          </cell>
          <cell r="J40">
            <v>119.15</v>
          </cell>
          <cell r="N40">
            <v>122.99</v>
          </cell>
        </row>
        <row r="41">
          <cell r="B41">
            <v>122.96</v>
          </cell>
          <cell r="F41">
            <v>126.54</v>
          </cell>
          <cell r="J41">
            <v>119.12</v>
          </cell>
          <cell r="N41">
            <v>122.99</v>
          </cell>
        </row>
        <row r="42">
          <cell r="B42">
            <v>122.94</v>
          </cell>
          <cell r="F42">
            <v>126.64</v>
          </cell>
          <cell r="J42">
            <v>118.98</v>
          </cell>
          <cell r="N42">
            <v>122.99</v>
          </cell>
        </row>
        <row r="43">
          <cell r="B43">
            <v>123.07</v>
          </cell>
          <cell r="F43">
            <v>126.91</v>
          </cell>
          <cell r="J43">
            <v>118.95</v>
          </cell>
          <cell r="N43">
            <v>123.32</v>
          </cell>
        </row>
        <row r="44">
          <cell r="B44">
            <v>123.07</v>
          </cell>
          <cell r="F44">
            <v>126.91</v>
          </cell>
          <cell r="J44">
            <v>118.94</v>
          </cell>
          <cell r="N44">
            <v>123.32</v>
          </cell>
        </row>
        <row r="45">
          <cell r="B45">
            <v>123.25</v>
          </cell>
          <cell r="F45">
            <v>127.41</v>
          </cell>
          <cell r="J45">
            <v>118.8</v>
          </cell>
          <cell r="N45">
            <v>123.32</v>
          </cell>
        </row>
        <row r="46">
          <cell r="B46">
            <v>123.43</v>
          </cell>
          <cell r="F46">
            <v>127.45</v>
          </cell>
          <cell r="J46">
            <v>119.11</v>
          </cell>
          <cell r="N46">
            <v>123.7</v>
          </cell>
        </row>
        <row r="47">
          <cell r="B47">
            <v>123.67</v>
          </cell>
          <cell r="F47">
            <v>127.54</v>
          </cell>
          <cell r="J47">
            <v>119.52</v>
          </cell>
          <cell r="N47">
            <v>123.7</v>
          </cell>
        </row>
        <row r="48">
          <cell r="B48">
            <v>123.88</v>
          </cell>
          <cell r="F48">
            <v>127.54</v>
          </cell>
          <cell r="J48">
            <v>119.96</v>
          </cell>
          <cell r="N48">
            <v>123.7</v>
          </cell>
        </row>
        <row r="49">
          <cell r="B49">
            <v>126.89</v>
          </cell>
          <cell r="F49">
            <v>132.32</v>
          </cell>
          <cell r="J49">
            <v>121.03</v>
          </cell>
          <cell r="N49">
            <v>127.66</v>
          </cell>
        </row>
        <row r="50">
          <cell r="B50">
            <v>129.49</v>
          </cell>
          <cell r="F50">
            <v>136.84</v>
          </cell>
          <cell r="J50">
            <v>121.53</v>
          </cell>
          <cell r="N50">
            <v>131.07</v>
          </cell>
        </row>
        <row r="51">
          <cell r="B51">
            <v>130.18</v>
          </cell>
          <cell r="F51">
            <v>136.84</v>
          </cell>
          <cell r="J51">
            <v>122.93</v>
          </cell>
          <cell r="N51">
            <v>132.16</v>
          </cell>
        </row>
        <row r="52">
          <cell r="B52">
            <v>130.35</v>
          </cell>
          <cell r="F52">
            <v>136.93</v>
          </cell>
          <cell r="J52">
            <v>123.2</v>
          </cell>
          <cell r="N52">
            <v>132.16</v>
          </cell>
        </row>
        <row r="53">
          <cell r="B53">
            <v>130.16</v>
          </cell>
          <cell r="F53">
            <v>136.93</v>
          </cell>
          <cell r="J53">
            <v>122.79</v>
          </cell>
          <cell r="N53">
            <v>132.16</v>
          </cell>
        </row>
        <row r="54">
          <cell r="B54">
            <v>130</v>
          </cell>
          <cell r="F54">
            <v>136.93</v>
          </cell>
          <cell r="J54">
            <v>122.45</v>
          </cell>
          <cell r="N54">
            <v>132.16</v>
          </cell>
        </row>
        <row r="55">
          <cell r="B55">
            <v>129.82</v>
          </cell>
          <cell r="F55">
            <v>136.93</v>
          </cell>
          <cell r="J55">
            <v>122.08</v>
          </cell>
          <cell r="N55">
            <v>132.16</v>
          </cell>
        </row>
        <row r="56">
          <cell r="B56">
            <v>129.82</v>
          </cell>
          <cell r="F56">
            <v>136.93</v>
          </cell>
          <cell r="J56">
            <v>122.07</v>
          </cell>
          <cell r="N56">
            <v>132.16</v>
          </cell>
        </row>
        <row r="57">
          <cell r="B57">
            <v>130.18</v>
          </cell>
          <cell r="F57">
            <v>137.47999999999999</v>
          </cell>
          <cell r="J57">
            <v>122.24</v>
          </cell>
          <cell r="N57">
            <v>132.16</v>
          </cell>
        </row>
        <row r="58">
          <cell r="B58">
            <v>130.38999999999999</v>
          </cell>
          <cell r="F58">
            <v>137.47999999999999</v>
          </cell>
          <cell r="J58">
            <v>122.68</v>
          </cell>
          <cell r="N58">
            <v>132.16</v>
          </cell>
        </row>
        <row r="59">
          <cell r="B59">
            <v>130.52000000000001</v>
          </cell>
          <cell r="F59">
            <v>137.62</v>
          </cell>
          <cell r="J59">
            <v>122.79</v>
          </cell>
          <cell r="N59">
            <v>132.16</v>
          </cell>
        </row>
        <row r="60">
          <cell r="B60">
            <v>130.81</v>
          </cell>
          <cell r="F60">
            <v>137.68</v>
          </cell>
          <cell r="J60">
            <v>123.35</v>
          </cell>
          <cell r="N60">
            <v>132.16</v>
          </cell>
        </row>
        <row r="61">
          <cell r="B61">
            <v>135.16999999999999</v>
          </cell>
          <cell r="F61">
            <v>145.63999999999999</v>
          </cell>
          <cell r="J61">
            <v>123.58</v>
          </cell>
          <cell r="N61">
            <v>141.11000000000001</v>
          </cell>
        </row>
        <row r="62">
          <cell r="B62">
            <v>136.87</v>
          </cell>
          <cell r="F62">
            <v>148.36000000000001</v>
          </cell>
          <cell r="J62">
            <v>124.2</v>
          </cell>
          <cell r="N62">
            <v>142.84</v>
          </cell>
        </row>
        <row r="63">
          <cell r="B63">
            <v>136.94999999999999</v>
          </cell>
          <cell r="F63">
            <v>148.44999999999999</v>
          </cell>
          <cell r="J63">
            <v>124.3</v>
          </cell>
          <cell r="N63">
            <v>142.84</v>
          </cell>
        </row>
        <row r="64">
          <cell r="B64">
            <v>137.04</v>
          </cell>
          <cell r="F64">
            <v>148.44999999999999</v>
          </cell>
          <cell r="J64">
            <v>124.38</v>
          </cell>
          <cell r="N64">
            <v>144.74</v>
          </cell>
        </row>
        <row r="65">
          <cell r="B65">
            <v>137.22999999999999</v>
          </cell>
          <cell r="F65">
            <v>148.65</v>
          </cell>
          <cell r="J65">
            <v>124.57</v>
          </cell>
          <cell r="N65">
            <v>144.74</v>
          </cell>
        </row>
        <row r="66">
          <cell r="B66">
            <v>137.30000000000001</v>
          </cell>
          <cell r="F66">
            <v>148.65</v>
          </cell>
          <cell r="J66">
            <v>124.73</v>
          </cell>
          <cell r="N66">
            <v>144.74</v>
          </cell>
        </row>
        <row r="67">
          <cell r="B67">
            <v>137.4</v>
          </cell>
          <cell r="F67">
            <v>148.84</v>
          </cell>
          <cell r="J67">
            <v>124.75</v>
          </cell>
          <cell r="N67">
            <v>144.74</v>
          </cell>
        </row>
        <row r="68">
          <cell r="B68">
            <v>137.41999999999999</v>
          </cell>
          <cell r="F68">
            <v>148.93</v>
          </cell>
          <cell r="J68">
            <v>124.69</v>
          </cell>
          <cell r="N68">
            <v>144.74</v>
          </cell>
        </row>
        <row r="69">
          <cell r="B69">
            <v>137.55000000000001</v>
          </cell>
          <cell r="F69">
            <v>149.02000000000001</v>
          </cell>
          <cell r="J69">
            <v>124.86</v>
          </cell>
          <cell r="N69">
            <v>144.74</v>
          </cell>
        </row>
        <row r="70">
          <cell r="B70">
            <v>138.04</v>
          </cell>
          <cell r="F70">
            <v>149.62</v>
          </cell>
          <cell r="J70">
            <v>125.26</v>
          </cell>
          <cell r="N70">
            <v>144.74</v>
          </cell>
        </row>
        <row r="71">
          <cell r="B71">
            <v>138.59</v>
          </cell>
          <cell r="F71">
            <v>150.18</v>
          </cell>
          <cell r="J71">
            <v>125.82</v>
          </cell>
          <cell r="N71">
            <v>144.96</v>
          </cell>
        </row>
        <row r="72">
          <cell r="B72">
            <v>138.79</v>
          </cell>
          <cell r="F72">
            <v>150.18</v>
          </cell>
          <cell r="J72">
            <v>126.24</v>
          </cell>
          <cell r="N72">
            <v>144.96</v>
          </cell>
        </row>
        <row r="73">
          <cell r="B73">
            <v>143.34</v>
          </cell>
          <cell r="F73">
            <v>158.01</v>
          </cell>
          <cell r="J73">
            <v>127.25</v>
          </cell>
          <cell r="N73">
            <v>149.94999999999999</v>
          </cell>
        </row>
        <row r="74">
          <cell r="B74">
            <v>145.82</v>
          </cell>
          <cell r="F74">
            <v>162.44</v>
          </cell>
          <cell r="J74">
            <v>127.45</v>
          </cell>
          <cell r="N74">
            <v>155.86000000000001</v>
          </cell>
        </row>
        <row r="75">
          <cell r="B75">
            <v>146.52000000000001</v>
          </cell>
          <cell r="F75">
            <v>163.33000000000001</v>
          </cell>
          <cell r="J75">
            <v>128</v>
          </cell>
          <cell r="N75">
            <v>155.86000000000001</v>
          </cell>
        </row>
        <row r="76">
          <cell r="B76">
            <v>146.72</v>
          </cell>
          <cell r="F76">
            <v>163.33000000000001</v>
          </cell>
          <cell r="J76">
            <v>128.43</v>
          </cell>
          <cell r="N76">
            <v>155.86000000000001</v>
          </cell>
        </row>
        <row r="77">
          <cell r="B77">
            <v>146.83000000000001</v>
          </cell>
          <cell r="F77">
            <v>163.26</v>
          </cell>
          <cell r="J77">
            <v>128.74</v>
          </cell>
          <cell r="N77">
            <v>155.86000000000001</v>
          </cell>
        </row>
        <row r="78">
          <cell r="B78">
            <v>147.12</v>
          </cell>
          <cell r="F78">
            <v>163.44</v>
          </cell>
          <cell r="J78">
            <v>129.16</v>
          </cell>
          <cell r="N78">
            <v>155.86000000000001</v>
          </cell>
        </row>
        <row r="79">
          <cell r="B79">
            <v>147.38999999999999</v>
          </cell>
          <cell r="F79">
            <v>163.9</v>
          </cell>
          <cell r="J79">
            <v>129.19999999999999</v>
          </cell>
          <cell r="N79">
            <v>156.44999999999999</v>
          </cell>
        </row>
        <row r="80">
          <cell r="B80">
            <v>147.44</v>
          </cell>
          <cell r="F80">
            <v>163.9</v>
          </cell>
          <cell r="J80">
            <v>129.31</v>
          </cell>
          <cell r="N80">
            <v>156.44999999999999</v>
          </cell>
        </row>
        <row r="81">
          <cell r="B81">
            <v>147.43</v>
          </cell>
          <cell r="F81">
            <v>163.9</v>
          </cell>
          <cell r="J81">
            <v>129.29</v>
          </cell>
          <cell r="N81">
            <v>156.44999999999999</v>
          </cell>
        </row>
        <row r="82">
          <cell r="B82">
            <v>147.41999999999999</v>
          </cell>
          <cell r="F82">
            <v>163.9</v>
          </cell>
          <cell r="J82">
            <v>129.27000000000001</v>
          </cell>
          <cell r="N82">
            <v>156.44999999999999</v>
          </cell>
        </row>
        <row r="83">
          <cell r="B83">
            <v>147.77000000000001</v>
          </cell>
          <cell r="F83">
            <v>164.36</v>
          </cell>
          <cell r="J83">
            <v>129.52000000000001</v>
          </cell>
          <cell r="N83">
            <v>156.44999999999999</v>
          </cell>
        </row>
        <row r="84">
          <cell r="B84">
            <v>148.03</v>
          </cell>
          <cell r="F84">
            <v>164.52</v>
          </cell>
          <cell r="J84">
            <v>129.91</v>
          </cell>
          <cell r="N84">
            <v>156.44999999999999</v>
          </cell>
        </row>
        <row r="85">
          <cell r="B85">
            <v>154.6</v>
          </cell>
          <cell r="F85">
            <v>176.53</v>
          </cell>
          <cell r="J85">
            <v>130.38999999999999</v>
          </cell>
          <cell r="N85">
            <v>167.73</v>
          </cell>
        </row>
        <row r="86">
          <cell r="B86">
            <v>156.76</v>
          </cell>
          <cell r="F86">
            <v>180</v>
          </cell>
          <cell r="J86">
            <v>130.82</v>
          </cell>
          <cell r="N86">
            <v>175.49</v>
          </cell>
        </row>
        <row r="87">
          <cell r="B87">
            <v>157.25</v>
          </cell>
          <cell r="F87">
            <v>180.72</v>
          </cell>
          <cell r="J87">
            <v>131.11000000000001</v>
          </cell>
          <cell r="N87">
            <v>175.49</v>
          </cell>
        </row>
        <row r="88">
          <cell r="B88">
            <v>157.51</v>
          </cell>
          <cell r="F88">
            <v>180.84</v>
          </cell>
          <cell r="J88">
            <v>131.51</v>
          </cell>
          <cell r="N88">
            <v>175.49</v>
          </cell>
        </row>
        <row r="89">
          <cell r="B89">
            <v>157.69999999999999</v>
          </cell>
          <cell r="F89">
            <v>180.95</v>
          </cell>
          <cell r="J89">
            <v>131.78</v>
          </cell>
          <cell r="N89">
            <v>175.92</v>
          </cell>
        </row>
        <row r="90">
          <cell r="B90">
            <v>157.96603994293869</v>
          </cell>
          <cell r="F90">
            <v>181.07288049462207</v>
          </cell>
          <cell r="J90">
            <v>132.2129138467167</v>
          </cell>
          <cell r="N90">
            <v>175.92262120404897</v>
          </cell>
        </row>
        <row r="91">
          <cell r="B91">
            <v>158.12</v>
          </cell>
          <cell r="F91">
            <v>181.07</v>
          </cell>
          <cell r="J91">
            <v>132.53</v>
          </cell>
          <cell r="N91">
            <v>175.92</v>
          </cell>
        </row>
        <row r="92">
          <cell r="B92">
            <v>158.20631982881599</v>
          </cell>
          <cell r="F92">
            <v>181.22723807910583</v>
          </cell>
          <cell r="J92">
            <v>132.5587485519176</v>
          </cell>
          <cell r="N92">
            <v>175.92262120404897</v>
          </cell>
        </row>
        <row r="93">
          <cell r="B93">
            <v>158.28</v>
          </cell>
          <cell r="F93">
            <v>181.28</v>
          </cell>
          <cell r="J93">
            <v>132.61000000000001</v>
          </cell>
          <cell r="N93">
            <v>176.84</v>
          </cell>
        </row>
        <row r="94">
          <cell r="B94">
            <v>158.64947075606275</v>
          </cell>
          <cell r="F94">
            <v>181.71032014906436</v>
          </cell>
          <cell r="J94">
            <v>132.93212761416993</v>
          </cell>
          <cell r="N94">
            <v>176.84453383058067</v>
          </cell>
        </row>
        <row r="95">
          <cell r="B95">
            <v>158.77000000000001</v>
          </cell>
          <cell r="F95">
            <v>181.91</v>
          </cell>
          <cell r="J95">
            <v>132.97</v>
          </cell>
          <cell r="N95">
            <v>176.84</v>
          </cell>
        </row>
        <row r="96">
          <cell r="B96">
            <v>159.01636519258201</v>
          </cell>
          <cell r="F96">
            <v>181.96472431608399</v>
          </cell>
          <cell r="J96">
            <v>133.4401679775624</v>
          </cell>
          <cell r="N96">
            <v>176.84453383058101</v>
          </cell>
        </row>
        <row r="97">
          <cell r="B97">
            <v>161.74</v>
          </cell>
          <cell r="F97">
            <v>185.9</v>
          </cell>
          <cell r="J97">
            <v>134.74</v>
          </cell>
          <cell r="N97">
            <v>181.89</v>
          </cell>
        </row>
        <row r="98">
          <cell r="B98">
            <v>166.214690156919</v>
          </cell>
          <cell r="F98">
            <v>193.59013720674199</v>
          </cell>
          <cell r="J98">
            <v>135.52129717700146</v>
          </cell>
          <cell r="N98">
            <v>190.72745338305805</v>
          </cell>
        </row>
        <row r="99">
          <cell r="B99">
            <v>167.19</v>
          </cell>
          <cell r="F99">
            <v>194.79</v>
          </cell>
          <cell r="J99">
            <v>136.30000000000001</v>
          </cell>
          <cell r="N99">
            <v>190.73</v>
          </cell>
        </row>
        <row r="100">
          <cell r="B100">
            <v>167.97434465049926</v>
          </cell>
          <cell r="F100">
            <v>196.02269839925489</v>
          </cell>
          <cell r="J100">
            <v>136.61389000670701</v>
          </cell>
          <cell r="N100">
            <v>191.54090570058602</v>
          </cell>
        </row>
        <row r="101">
          <cell r="B101">
            <v>167.98585506419403</v>
          </cell>
          <cell r="F101">
            <v>196.02269839925489</v>
          </cell>
          <cell r="J101">
            <v>136.50371257850136</v>
          </cell>
          <cell r="N101">
            <v>193.92703249866804</v>
          </cell>
        </row>
        <row r="102">
          <cell r="B102">
            <v>168.19448131241086</v>
          </cell>
          <cell r="F102">
            <v>196.42860167697151</v>
          </cell>
          <cell r="J102">
            <v>136.38741418206212</v>
          </cell>
          <cell r="N102">
            <v>196.1504688332445</v>
          </cell>
        </row>
        <row r="103">
          <cell r="B103">
            <v>168.23</v>
          </cell>
          <cell r="F103">
            <v>196.43</v>
          </cell>
          <cell r="J103">
            <v>136.46</v>
          </cell>
          <cell r="N103">
            <v>196.15</v>
          </cell>
        </row>
        <row r="104">
          <cell r="B104">
            <v>168.2808094151213</v>
          </cell>
          <cell r="F104">
            <v>196.42860167697151</v>
          </cell>
          <cell r="J104">
            <v>136.57104322907142</v>
          </cell>
          <cell r="N104">
            <v>196.1504688332445</v>
          </cell>
        </row>
        <row r="105">
          <cell r="B105">
            <v>168.83</v>
          </cell>
          <cell r="F105">
            <v>197.31</v>
          </cell>
          <cell r="J105">
            <v>136.71</v>
          </cell>
          <cell r="N105">
            <v>197.67</v>
          </cell>
        </row>
        <row r="106">
          <cell r="B106">
            <v>169</v>
          </cell>
          <cell r="F106">
            <v>197.31</v>
          </cell>
          <cell r="J106">
            <v>137.08000000000001</v>
          </cell>
          <cell r="N106">
            <v>197.67</v>
          </cell>
        </row>
        <row r="107">
          <cell r="B107">
            <v>169.09517118402289</v>
          </cell>
          <cell r="F107">
            <v>197.30615312949971</v>
          </cell>
          <cell r="J107">
            <v>137.27801506005736</v>
          </cell>
          <cell r="N107">
            <v>197.66891315929675</v>
          </cell>
        </row>
        <row r="108">
          <cell r="B108">
            <v>169.66205905848793</v>
          </cell>
          <cell r="F108">
            <v>197.30615312949971</v>
          </cell>
          <cell r="J108">
            <v>138.48384580208528</v>
          </cell>
          <cell r="N108">
            <v>197.66891315929675</v>
          </cell>
        </row>
        <row r="109">
          <cell r="B109">
            <v>173.41445392296723</v>
          </cell>
          <cell r="F109">
            <v>204.16649021766776</v>
          </cell>
          <cell r="J109">
            <v>138.79907566611794</v>
          </cell>
          <cell r="N109">
            <v>203.36307938199255</v>
          </cell>
        </row>
        <row r="110">
          <cell r="B110">
            <v>175.51942082738947</v>
          </cell>
          <cell r="F110">
            <v>208.15691962395218</v>
          </cell>
          <cell r="J110">
            <v>138.90619261020672</v>
          </cell>
          <cell r="N110">
            <v>205.0984443260522</v>
          </cell>
        </row>
        <row r="111">
          <cell r="B111">
            <v>176.00285820256781</v>
          </cell>
          <cell r="F111">
            <v>209.05733886677424</v>
          </cell>
          <cell r="J111">
            <v>138.91231357844035</v>
          </cell>
          <cell r="N111">
            <v>206.12881726158761</v>
          </cell>
        </row>
        <row r="112">
          <cell r="B112">
            <v>175.93523452211133</v>
          </cell>
          <cell r="F112">
            <v>209.05733886677424</v>
          </cell>
          <cell r="J112">
            <v>138.67665630144506</v>
          </cell>
          <cell r="N112">
            <v>207.75572189664356</v>
          </cell>
        </row>
        <row r="113">
          <cell r="B113">
            <v>176.2632813124109</v>
          </cell>
          <cell r="F113">
            <v>209.20883797747129</v>
          </cell>
          <cell r="J113">
            <v>139.16939424425343</v>
          </cell>
          <cell r="N113">
            <v>208.51494405966969</v>
          </cell>
        </row>
        <row r="114">
          <cell r="B114">
            <v>176.23</v>
          </cell>
          <cell r="F114">
            <v>209.21</v>
          </cell>
          <cell r="J114">
            <v>139.1</v>
          </cell>
          <cell r="N114">
            <v>208.57</v>
          </cell>
        </row>
        <row r="115">
          <cell r="B115">
            <v>176.27047532097009</v>
          </cell>
          <cell r="F115">
            <v>209.20883797747129</v>
          </cell>
          <cell r="J115">
            <v>139.18163618072069</v>
          </cell>
          <cell r="N115">
            <v>208.56917421417154</v>
          </cell>
        </row>
        <row r="116">
          <cell r="B116">
            <v>176.56542967189736</v>
          </cell>
          <cell r="F116">
            <v>209.20883797747129</v>
          </cell>
          <cell r="J116">
            <v>139.80903542466922</v>
          </cell>
          <cell r="N116">
            <v>208.56917421417154</v>
          </cell>
        </row>
        <row r="117">
          <cell r="B117">
            <v>177.28051412268198</v>
          </cell>
          <cell r="F117">
            <v>210.29505801643123</v>
          </cell>
          <cell r="J117">
            <v>140.16711206633741</v>
          </cell>
          <cell r="N117">
            <v>208.56917421417154</v>
          </cell>
        </row>
        <row r="118">
          <cell r="B118">
            <v>177.36</v>
          </cell>
          <cell r="F118">
            <v>210.37</v>
          </cell>
          <cell r="J118">
            <v>140.26</v>
          </cell>
          <cell r="N118">
            <v>208.57</v>
          </cell>
        </row>
        <row r="119">
          <cell r="B119">
            <v>177.38410784593452</v>
          </cell>
          <cell r="F119">
            <v>210.37223680867311</v>
          </cell>
          <cell r="J119">
            <v>140.30483385159442</v>
          </cell>
          <cell r="N119">
            <v>208.56917421417154</v>
          </cell>
        </row>
        <row r="120">
          <cell r="B120">
            <v>177.6</v>
          </cell>
          <cell r="F120">
            <v>210.68</v>
          </cell>
          <cell r="J120">
            <v>140.44999999999999</v>
          </cell>
          <cell r="N120">
            <v>208.57</v>
          </cell>
        </row>
        <row r="121">
          <cell r="B121">
            <v>177.64453095577755</v>
          </cell>
          <cell r="F121">
            <v>210.67523503006717</v>
          </cell>
          <cell r="J121">
            <v>140.53437016035608</v>
          </cell>
          <cell r="N121">
            <v>208.56917421417154</v>
          </cell>
        </row>
        <row r="122">
          <cell r="B122">
            <v>183.69</v>
          </cell>
          <cell r="F122">
            <v>221.92</v>
          </cell>
          <cell r="J122">
            <v>140.80000000000001</v>
          </cell>
          <cell r="N122">
            <v>218.22</v>
          </cell>
        </row>
        <row r="123">
          <cell r="B123">
            <v>185.92</v>
          </cell>
          <cell r="F123">
            <v>226.31</v>
          </cell>
          <cell r="J123">
            <v>140.69</v>
          </cell>
          <cell r="N123">
            <v>221.1</v>
          </cell>
        </row>
        <row r="124">
          <cell r="B124">
            <v>185.93</v>
          </cell>
          <cell r="F124">
            <v>226.31</v>
          </cell>
          <cell r="J124">
            <v>140.72</v>
          </cell>
          <cell r="N124">
            <v>221.1</v>
          </cell>
        </row>
        <row r="125">
          <cell r="B125">
            <v>186.33633209700437</v>
          </cell>
          <cell r="F125">
            <v>226.862772084357</v>
          </cell>
          <cell r="J125">
            <v>140.9414145478934</v>
          </cell>
          <cell r="N125">
            <v>221.85556206712835</v>
          </cell>
        </row>
        <row r="126">
          <cell r="B126">
            <v>186.41690499286742</v>
          </cell>
          <cell r="F126">
            <v>226.862772084357</v>
          </cell>
          <cell r="J126">
            <v>141.11280165843542</v>
          </cell>
          <cell r="N126">
            <v>221.85556206712835</v>
          </cell>
        </row>
        <row r="127">
          <cell r="B127">
            <v>186.41546619115556</v>
          </cell>
          <cell r="F127">
            <v>226.88849834843765</v>
          </cell>
          <cell r="J127">
            <v>141.06995488079991</v>
          </cell>
          <cell r="N127">
            <v>222.07248268513581</v>
          </cell>
        </row>
        <row r="128">
          <cell r="B128">
            <v>186.36079172610562</v>
          </cell>
          <cell r="F128">
            <v>226.88849834843765</v>
          </cell>
          <cell r="J128">
            <v>140.95365648436066</v>
          </cell>
          <cell r="N128">
            <v>222.07248268513581</v>
          </cell>
        </row>
        <row r="129">
          <cell r="B129">
            <v>186.46150784593445</v>
          </cell>
          <cell r="F129">
            <v>226.88849834843765</v>
          </cell>
          <cell r="J129">
            <v>141.16789037253821</v>
          </cell>
          <cell r="N129">
            <v>222.07248268513581</v>
          </cell>
        </row>
        <row r="130">
          <cell r="B130">
            <v>186.52481512125544</v>
          </cell>
          <cell r="F130">
            <v>226.88849834843765</v>
          </cell>
          <cell r="J130">
            <v>141.30255167367838</v>
          </cell>
          <cell r="N130">
            <v>222.07248268513581</v>
          </cell>
        </row>
        <row r="131">
          <cell r="B131">
            <v>186.63416405135533</v>
          </cell>
          <cell r="F131">
            <v>226.88849834843765</v>
          </cell>
          <cell r="J131">
            <v>141.53514846655685</v>
          </cell>
          <cell r="N131">
            <v>222.07248268513581</v>
          </cell>
        </row>
        <row r="132">
          <cell r="B132">
            <v>186.40539457917276</v>
          </cell>
          <cell r="F132">
            <v>226.88849834843765</v>
          </cell>
          <cell r="J132">
            <v>141.04853149198215</v>
          </cell>
          <cell r="N132">
            <v>222.07248268513581</v>
          </cell>
        </row>
        <row r="133">
          <cell r="B133">
            <v>188.32907246790316</v>
          </cell>
          <cell r="F133">
            <v>230.4615905818585</v>
          </cell>
          <cell r="J133">
            <v>141.15258795195408</v>
          </cell>
          <cell r="N133">
            <v>224.94668087373464</v>
          </cell>
        </row>
        <row r="134">
          <cell r="B134">
            <v>189.49594065620559</v>
          </cell>
          <cell r="F134">
            <v>232.62259676463142</v>
          </cell>
          <cell r="J134">
            <v>141.14646698372044</v>
          </cell>
          <cell r="N134">
            <v>228.0377996803409</v>
          </cell>
        </row>
        <row r="135">
          <cell r="B135">
            <v>189.55924793152656</v>
          </cell>
          <cell r="F135">
            <v>232.62259676463142</v>
          </cell>
          <cell r="J135">
            <v>141.18319279312232</v>
          </cell>
          <cell r="N135">
            <v>229.77316462440058</v>
          </cell>
        </row>
        <row r="136">
          <cell r="B136">
            <v>189.79665021398023</v>
          </cell>
          <cell r="F136">
            <v>233.06566020157564</v>
          </cell>
          <cell r="J136">
            <v>141.09749923785128</v>
          </cell>
          <cell r="N136">
            <v>231.83391049547143</v>
          </cell>
        </row>
        <row r="137">
          <cell r="B137">
            <v>190.29159800285322</v>
          </cell>
          <cell r="F137">
            <v>234.01181502498548</v>
          </cell>
          <cell r="J137">
            <v>141.13728553136997</v>
          </cell>
          <cell r="N137">
            <v>231.83391049547143</v>
          </cell>
        </row>
        <row r="138">
          <cell r="B138">
            <v>190.65705363766065</v>
          </cell>
          <cell r="F138">
            <v>234.01181502498548</v>
          </cell>
          <cell r="J138">
            <v>141.9146484970428</v>
          </cell>
          <cell r="N138">
            <v>231.83391049547143</v>
          </cell>
        </row>
        <row r="139">
          <cell r="B139">
            <v>190.73043252496453</v>
          </cell>
          <cell r="F139">
            <v>233.83173117642107</v>
          </cell>
          <cell r="J139">
            <v>142.26354368636052</v>
          </cell>
          <cell r="N139">
            <v>231.83391049547143</v>
          </cell>
        </row>
        <row r="140">
          <cell r="B140">
            <v>191.25127874465073</v>
          </cell>
          <cell r="F140">
            <v>233.98608876090489</v>
          </cell>
          <cell r="J140">
            <v>143.20617279434174</v>
          </cell>
          <cell r="N140">
            <v>231.83391049547143</v>
          </cell>
        </row>
        <row r="141">
          <cell r="B141">
            <v>192.0008944365195</v>
          </cell>
          <cell r="F141">
            <v>234.88650800372693</v>
          </cell>
          <cell r="J141">
            <v>143.83663252240709</v>
          </cell>
          <cell r="N141">
            <v>231.83391049547143</v>
          </cell>
        </row>
        <row r="142">
          <cell r="B142">
            <v>192.54620028530695</v>
          </cell>
          <cell r="F142">
            <v>234.88650800372693</v>
          </cell>
          <cell r="J142">
            <v>144.99655600268267</v>
          </cell>
          <cell r="N142">
            <v>231.83391049547143</v>
          </cell>
        </row>
        <row r="143">
          <cell r="B143">
            <v>192.50879144079909</v>
          </cell>
          <cell r="F143">
            <v>234.93796053188819</v>
          </cell>
          <cell r="J143">
            <v>144.8618947015425</v>
          </cell>
          <cell r="N143">
            <v>231.83391049547143</v>
          </cell>
        </row>
        <row r="144">
          <cell r="B144">
            <v>192.93899315263931</v>
          </cell>
          <cell r="F144">
            <v>234.93796053188819</v>
          </cell>
          <cell r="J144">
            <v>145.77697945247232</v>
          </cell>
          <cell r="N144">
            <v>231.83391049547143</v>
          </cell>
        </row>
        <row r="145">
          <cell r="B145">
            <v>194.00946162624845</v>
          </cell>
          <cell r="F145">
            <v>236.2785847378677</v>
          </cell>
          <cell r="J145">
            <v>146.5359795134442</v>
          </cell>
          <cell r="N145">
            <v>233.2981246670218</v>
          </cell>
        </row>
        <row r="146">
          <cell r="B146">
            <v>195.23675948644816</v>
          </cell>
          <cell r="F146">
            <v>237.67923689336865</v>
          </cell>
          <cell r="J146">
            <v>147.4877900737759</v>
          </cell>
          <cell r="N146">
            <v>236.11809270111871</v>
          </cell>
        </row>
        <row r="147">
          <cell r="B147">
            <v>195.90148587731832</v>
          </cell>
          <cell r="F147">
            <v>237.95936732446884</v>
          </cell>
          <cell r="J147">
            <v>148.58956435583187</v>
          </cell>
          <cell r="N147">
            <v>236.3350133191262</v>
          </cell>
        </row>
        <row r="148">
          <cell r="B148">
            <v>196.53168102710436</v>
          </cell>
          <cell r="F148">
            <v>237.95936732446884</v>
          </cell>
          <cell r="J148">
            <v>149.93005639899997</v>
          </cell>
          <cell r="N148">
            <v>236.3350133191262</v>
          </cell>
        </row>
        <row r="149">
          <cell r="B149">
            <v>196.47700656205441</v>
          </cell>
          <cell r="F149">
            <v>237.95936732446884</v>
          </cell>
          <cell r="J149">
            <v>149.89027010548128</v>
          </cell>
          <cell r="N149">
            <v>234.97925945657957</v>
          </cell>
        </row>
        <row r="150">
          <cell r="B150">
            <v>196.76908330955797</v>
          </cell>
          <cell r="F150">
            <v>237.95936732446884</v>
          </cell>
          <cell r="J150">
            <v>150.51154838119618</v>
          </cell>
          <cell r="N150">
            <v>234.97925945657957</v>
          </cell>
        </row>
        <row r="151">
          <cell r="B151">
            <v>197.3244607703283</v>
          </cell>
          <cell r="F151">
            <v>237.95936732446884</v>
          </cell>
          <cell r="J151">
            <v>151.6928952502895</v>
          </cell>
          <cell r="N151">
            <v>234.97925945657957</v>
          </cell>
        </row>
        <row r="152">
          <cell r="B152">
            <v>197.47985135520707</v>
          </cell>
          <cell r="F152">
            <v>237.95936732446884</v>
          </cell>
          <cell r="J152">
            <v>152.02342753490629</v>
          </cell>
          <cell r="N152">
            <v>234.97925945657957</v>
          </cell>
        </row>
        <row r="153">
          <cell r="B153">
            <v>198.55031982881619</v>
          </cell>
          <cell r="F153">
            <v>239.57726348776183</v>
          </cell>
          <cell r="J153">
            <v>152.56819370770063</v>
          </cell>
          <cell r="N153">
            <v>234.97925945657957</v>
          </cell>
        </row>
        <row r="154">
          <cell r="B154">
            <v>199.11576890156942</v>
          </cell>
          <cell r="F154">
            <v>239.57726348776183</v>
          </cell>
          <cell r="J154">
            <v>153.77096396561174</v>
          </cell>
          <cell r="N154">
            <v>234.97925945657957</v>
          </cell>
        </row>
        <row r="155">
          <cell r="B155">
            <v>199.43949928673348</v>
          </cell>
          <cell r="F155">
            <v>239.57726348776183</v>
          </cell>
          <cell r="J155">
            <v>154.45957289189673</v>
          </cell>
          <cell r="N155">
            <v>234.97925945657957</v>
          </cell>
        </row>
        <row r="156">
          <cell r="B156">
            <v>199.87257860199739</v>
          </cell>
          <cell r="F156">
            <v>239.57726348776183</v>
          </cell>
          <cell r="J156">
            <v>155.38077861106021</v>
          </cell>
          <cell r="N156">
            <v>234.97925945657957</v>
          </cell>
        </row>
        <row r="157">
          <cell r="B157">
            <v>199.99775435092752</v>
          </cell>
          <cell r="F157">
            <v>239.57726348776183</v>
          </cell>
          <cell r="J157">
            <v>155.64704072922376</v>
          </cell>
          <cell r="N157">
            <v>234.97925945657957</v>
          </cell>
        </row>
        <row r="158">
          <cell r="B158">
            <v>203.61202425107018</v>
          </cell>
          <cell r="F158">
            <v>246.33183704582058</v>
          </cell>
          <cell r="J158">
            <v>155.76639960977982</v>
          </cell>
          <cell r="N158">
            <v>240.94457645178466</v>
          </cell>
        </row>
        <row r="159">
          <cell r="B159">
            <v>205.39182196861654</v>
          </cell>
          <cell r="F159">
            <v>248.92161429660402</v>
          </cell>
          <cell r="J159">
            <v>156.73351259069563</v>
          </cell>
          <cell r="N159">
            <v>241.7580287693126</v>
          </cell>
        </row>
        <row r="160">
          <cell r="B160">
            <v>205.53138573466501</v>
          </cell>
          <cell r="F160">
            <v>248.92161429660402</v>
          </cell>
          <cell r="J160">
            <v>157.03037955002736</v>
          </cell>
          <cell r="N160">
            <v>241.7580287693126</v>
          </cell>
        </row>
        <row r="161">
          <cell r="B161">
            <v>205.75440000000029</v>
          </cell>
          <cell r="F161">
            <v>248.92161429660402</v>
          </cell>
          <cell r="J161">
            <v>157.50475458813477</v>
          </cell>
          <cell r="N161">
            <v>241.7580287693126</v>
          </cell>
        </row>
        <row r="162">
          <cell r="B162">
            <v>205.96878145506449</v>
          </cell>
          <cell r="F162">
            <v>248.92161429660402</v>
          </cell>
          <cell r="J162">
            <v>157.96076672154129</v>
          </cell>
          <cell r="N162">
            <v>241.7580287693126</v>
          </cell>
        </row>
        <row r="163">
          <cell r="B163">
            <v>206.16877489301029</v>
          </cell>
          <cell r="F163">
            <v>249.17601846362359</v>
          </cell>
          <cell r="J163">
            <v>158.11379092738241</v>
          </cell>
          <cell r="N163">
            <v>241.7580287693126</v>
          </cell>
        </row>
        <row r="164">
          <cell r="B164">
            <v>206.18028530670497</v>
          </cell>
          <cell r="F164">
            <v>249.17601846362359</v>
          </cell>
          <cell r="J164">
            <v>158.13827480031699</v>
          </cell>
          <cell r="N164">
            <v>241.7580287693126</v>
          </cell>
        </row>
        <row r="165">
          <cell r="B165">
            <v>206.83925649072779</v>
          </cell>
          <cell r="F165">
            <v>250.12503176082015</v>
          </cell>
          <cell r="J165">
            <v>158.52389579903658</v>
          </cell>
          <cell r="N165">
            <v>241.7580287693126</v>
          </cell>
        </row>
        <row r="166">
          <cell r="B166">
            <v>206.81767446505017</v>
          </cell>
          <cell r="F166">
            <v>250.12503176082015</v>
          </cell>
          <cell r="J166">
            <v>158.47798853728426</v>
          </cell>
          <cell r="N166">
            <v>241.7580287693126</v>
          </cell>
        </row>
        <row r="167">
          <cell r="B167">
            <v>206.99608587731839</v>
          </cell>
          <cell r="F167">
            <v>250.12503176082015</v>
          </cell>
          <cell r="J167">
            <v>158.85748856777016</v>
          </cell>
          <cell r="N167">
            <v>241.7580287693126</v>
          </cell>
        </row>
        <row r="168">
          <cell r="B168">
            <v>206.21769415121284</v>
          </cell>
          <cell r="F168">
            <v>248.22414669264026</v>
          </cell>
          <cell r="J168">
            <v>159.23698859825612</v>
          </cell>
          <cell r="N168">
            <v>241.7580287693126</v>
          </cell>
        </row>
        <row r="169">
          <cell r="B169">
            <v>206.54142453637687</v>
          </cell>
          <cell r="F169">
            <v>248.22414669264026</v>
          </cell>
          <cell r="J169">
            <v>159.9255975245411</v>
          </cell>
          <cell r="N169">
            <v>241.7580287693126</v>
          </cell>
        </row>
        <row r="170">
          <cell r="B170">
            <v>209.26507617689049</v>
          </cell>
          <cell r="F170">
            <v>253.24648513593661</v>
          </cell>
          <cell r="J170">
            <v>160.2010410950551</v>
          </cell>
          <cell r="N170">
            <v>244.25261587639838</v>
          </cell>
        </row>
        <row r="171">
          <cell r="B171">
            <v>211.2376733238234</v>
          </cell>
          <cell r="F171">
            <v>255.91915812653539</v>
          </cell>
          <cell r="J171">
            <v>161.45583958295214</v>
          </cell>
          <cell r="N171">
            <v>245.66259989344687</v>
          </cell>
        </row>
        <row r="172">
          <cell r="B172">
            <v>212.52108445078488</v>
          </cell>
          <cell r="F172">
            <v>255.91915812653539</v>
          </cell>
          <cell r="J172">
            <v>164.18579141515752</v>
          </cell>
          <cell r="N172">
            <v>245.66259989344687</v>
          </cell>
        </row>
        <row r="173">
          <cell r="B173">
            <v>215.9296057061344</v>
          </cell>
          <cell r="F173">
            <v>256.42796646057457</v>
          </cell>
          <cell r="J173">
            <v>170.89131211511483</v>
          </cell>
          <cell r="N173">
            <v>245.66259989344687</v>
          </cell>
        </row>
        <row r="174">
          <cell r="B174">
            <v>218.35974179743255</v>
          </cell>
          <cell r="F174">
            <v>256.88818074023919</v>
          </cell>
          <cell r="J174">
            <v>175.56773184561905</v>
          </cell>
          <cell r="N174">
            <v>245.66259989344687</v>
          </cell>
        </row>
        <row r="175">
          <cell r="B175">
            <v>220.29205249643402</v>
          </cell>
          <cell r="F175">
            <v>256.88818074023919</v>
          </cell>
          <cell r="J175">
            <v>179.67796201451119</v>
          </cell>
          <cell r="N175">
            <v>245.66259989344687</v>
          </cell>
        </row>
        <row r="176">
          <cell r="B176">
            <v>221.35820456490762</v>
          </cell>
          <cell r="F176">
            <v>256.88818074023919</v>
          </cell>
          <cell r="J176">
            <v>181.94578074507641</v>
          </cell>
          <cell r="N176">
            <v>245.66259989344687</v>
          </cell>
        </row>
        <row r="177">
          <cell r="B177">
            <v>223.66748131241118</v>
          </cell>
          <cell r="F177">
            <v>256.88818074023919</v>
          </cell>
          <cell r="J177">
            <v>186.85785775257594</v>
          </cell>
          <cell r="N177">
            <v>245.66259989344687</v>
          </cell>
        </row>
        <row r="178">
          <cell r="B178">
            <v>226.63285164051388</v>
          </cell>
          <cell r="F178">
            <v>257.06540611501686</v>
          </cell>
          <cell r="J178">
            <v>192.9757655021034</v>
          </cell>
          <cell r="N178">
            <v>245.66259989344687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/>
  <dimension ref="A1:CH1492"/>
  <sheetViews>
    <sheetView showGridLines="0" tabSelected="1" zoomScale="90" zoomScaleNormal="90" workbookViewId="0">
      <selection activeCell="K21" sqref="K21"/>
    </sheetView>
  </sheetViews>
  <sheetFormatPr defaultColWidth="10.6640625" defaultRowHeight="12.75" x14ac:dyDescent="0.2"/>
  <cols>
    <col min="1" max="1" width="7.83203125" style="1" customWidth="1"/>
    <col min="2" max="2" width="10.6640625" style="1" bestFit="1" customWidth="1"/>
    <col min="3" max="3" width="12.83203125" style="1" customWidth="1"/>
    <col min="4" max="4" width="10.5" style="1" bestFit="1" customWidth="1"/>
    <col min="5" max="5" width="10.33203125" style="1" customWidth="1"/>
    <col min="6" max="6" width="13.6640625" style="1" customWidth="1"/>
    <col min="7" max="7" width="12.83203125" style="1" customWidth="1"/>
    <col min="8" max="8" width="12.5" style="1" customWidth="1"/>
    <col min="9" max="9" width="17.5" style="1" bestFit="1" customWidth="1"/>
    <col min="10" max="10" width="14.83203125" style="1" customWidth="1"/>
    <col min="11" max="11" width="13.1640625" style="1" customWidth="1"/>
    <col min="12" max="13" width="10.5" style="1" bestFit="1" customWidth="1"/>
    <col min="14" max="55" width="10.6640625" style="1" customWidth="1"/>
    <col min="56" max="16384" width="10.6640625" style="1"/>
  </cols>
  <sheetData>
    <row r="1" spans="1:24" x14ac:dyDescent="0.2">
      <c r="A1" s="87" t="str">
        <f>CONCATENATE("Custo da construção no Estado de São Paulo"," - ", E30," - padrão ",VLOOKUP(D29,A29:B78,2))</f>
        <v>Custo da construção no Estado de São Paulo - 2021 - padrão R8-N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U1" s="2"/>
      <c r="V1" s="2"/>
      <c r="W1" s="2"/>
      <c r="X1" s="2"/>
    </row>
    <row r="2" spans="1:24" s="3" customFormat="1" x14ac:dyDescent="0.2">
      <c r="A2" s="88" t="s">
        <v>0</v>
      </c>
      <c r="B2" s="90" t="s">
        <v>1</v>
      </c>
      <c r="C2" s="90"/>
      <c r="D2" s="90"/>
      <c r="E2" s="90"/>
      <c r="F2" s="91" t="s">
        <v>2</v>
      </c>
      <c r="G2" s="91"/>
      <c r="H2" s="91"/>
      <c r="I2" s="91"/>
      <c r="J2" s="91" t="s">
        <v>3</v>
      </c>
      <c r="K2" s="91"/>
      <c r="L2" s="91"/>
      <c r="M2" s="91"/>
      <c r="U2" s="4"/>
      <c r="V2" s="4"/>
      <c r="W2" s="4"/>
      <c r="X2" s="4"/>
    </row>
    <row r="3" spans="1:24" s="3" customFormat="1" x14ac:dyDescent="0.2">
      <c r="A3" s="89"/>
      <c r="B3" s="5" t="s">
        <v>4</v>
      </c>
      <c r="C3" s="5" t="s">
        <v>5</v>
      </c>
      <c r="D3" s="5" t="s">
        <v>6</v>
      </c>
      <c r="E3" s="6" t="s">
        <v>7</v>
      </c>
      <c r="F3" s="6" t="s">
        <v>4</v>
      </c>
      <c r="G3" s="6" t="s">
        <v>8</v>
      </c>
      <c r="H3" s="6" t="s">
        <v>6</v>
      </c>
      <c r="I3" s="6" t="s">
        <v>7</v>
      </c>
      <c r="J3" s="6" t="s">
        <v>4</v>
      </c>
      <c r="K3" s="6" t="s">
        <v>8</v>
      </c>
      <c r="L3" s="6" t="s">
        <v>6</v>
      </c>
      <c r="M3" s="6" t="s">
        <v>7</v>
      </c>
      <c r="U3" s="4"/>
      <c r="V3" s="4"/>
      <c r="W3" s="4"/>
      <c r="X3" s="4"/>
    </row>
    <row r="4" spans="1:24" x14ac:dyDescent="0.2">
      <c r="A4" s="7" t="s">
        <v>9</v>
      </c>
      <c r="B4" s="8">
        <f>IF($G29&lt;$I$30,"",IF($G29&gt;$I$32,"",VLOOKUP($G29,$88:$256,$D$30)))</f>
        <v>1554.54</v>
      </c>
      <c r="C4" s="8">
        <f>IF($G29&lt;$I$30,"",IF($G29&gt;$I$32,"",VLOOKUP($G29,$263:$431,$D$30)))</f>
        <v>898.69</v>
      </c>
      <c r="D4" s="8">
        <f>IF($G29&lt;$I$30,"",IF($G29&gt;$I$32,"",VLOOKUP($G29,$438:$606,$D$30)))</f>
        <v>610.54999999999995</v>
      </c>
      <c r="E4" s="8">
        <f>IF($G29&lt;$I$30,"",IF($G29&gt;$I$32,"",VLOOKUP($G29,$1133:$1302,$D$30)))</f>
        <v>45.3</v>
      </c>
      <c r="F4" s="8">
        <f>IF($G29&lt;$I$30,"",IF($G29&gt;$I$32,"",VLOOKUP($G29,$612:$780,$D$30)))</f>
        <v>223.66748131241118</v>
      </c>
      <c r="G4" s="8">
        <f>IF($G29&lt;$I$30,"",IF($G29&gt;$I$32,"",VLOOKUP($G29,$786:$954,$D$30)))</f>
        <v>256.88818074023919</v>
      </c>
      <c r="H4" s="8">
        <f>IF($G29&lt;$I$30,"",IF($G29&gt;$I$32,"",VLOOKUP($G29,$960:$1128,$D$30)))</f>
        <v>186.85785775257594</v>
      </c>
      <c r="I4" s="8">
        <f>IF($G29&lt;$I$30,"",IF($G29&gt;$I$32,"",VLOOKUP($G29,$1308:$1476,$D$30)))</f>
        <v>245.66259989344687</v>
      </c>
      <c r="J4" s="9">
        <f>IF(B4="","",IF($G29&lt;$I$30,"",IF($G29&gt;$I$32,"",B4/VLOOKUP($H$31,$88:$256,$D$30)-1)))</f>
        <v>1.0432307002320451E-2</v>
      </c>
      <c r="K4" s="9">
        <f>IF(C4="","",IF($H31&lt;$I$30,"",IF($H31&gt;$I$32,"",C4/VLOOKUP($H$31,$263:$431,$D$30)-1)))</f>
        <v>0</v>
      </c>
      <c r="L4" s="9">
        <f>IF(D4="","",IF($H31&lt;$I$30,"",IF($H31&gt;$I$32,"",D4/VLOOKUP($H$31,$438:$606,$D$30)-1)))</f>
        <v>2.6997476871320369E-2</v>
      </c>
      <c r="M4" s="9">
        <f>IF(E4=0,"-",IF(E4="","",IF($H31&lt;$I$30,"",IF($H31&gt;$I$32,"",E4/VLOOKUP($H$31,$1133:$1301,$D$30)-1))))</f>
        <v>0</v>
      </c>
      <c r="U4" s="2"/>
      <c r="V4" s="2"/>
      <c r="W4" s="2"/>
      <c r="X4" s="2"/>
    </row>
    <row r="5" spans="1:24" x14ac:dyDescent="0.2">
      <c r="A5" s="7" t="s">
        <v>10</v>
      </c>
      <c r="B5" s="8">
        <f>IF($G30&lt;$I$30,"",IF($G30&gt;$I$32,"",VLOOKUP($G30,$88:$257,$D$30)))</f>
        <v>1575.1499999999999</v>
      </c>
      <c r="C5" s="8">
        <f>IF($G30&lt;$I$30,"",IF($G30&gt;$I$32,"",VLOOKUP($G30,$263:$432,$D$30)))</f>
        <v>899.31</v>
      </c>
      <c r="D5" s="8">
        <f>IF($G30&lt;$I$30,"",IF($G30&gt;$I$32,"",VLOOKUP($G30,$438:$607,$D$30)))</f>
        <v>630.54</v>
      </c>
      <c r="E5" s="8">
        <f>IF($G30&lt;$I$30,"",IF($G30&gt;$I$32,"",VLOOKUP($G30,$1134:$1303,$D$30)))</f>
        <v>45.3</v>
      </c>
      <c r="F5" s="8">
        <f>IF($G30&lt;$I$30,"",IF($G30&gt;$I$32,"",VLOOKUP($G30,$612:$781,$D$30)))</f>
        <v>226.63285164051388</v>
      </c>
      <c r="G5" s="8">
        <f>IF($G30&lt;$I$30,"",IF($G30&gt;$I$32,"",VLOOKUP($G30,$786:$955,$D$30)))</f>
        <v>257.06540611501686</v>
      </c>
      <c r="H5" s="8">
        <f>IF($G30&lt;$I$30,"",IF($G30&gt;$I$32,"",VLOOKUP($G30,$960:$1129,$D$30)))</f>
        <v>192.9757655021034</v>
      </c>
      <c r="I5" s="8">
        <f>IF($G30&lt;$I$30,"",IF($G30&gt;$I$32,"",VLOOKUP($G30,$1308:$1477,$D$30)))</f>
        <v>245.66259989344687</v>
      </c>
      <c r="J5" s="9">
        <f>IF(B5="","",IF($G29&lt;$I$30,"",IF($G29&gt;$I$32,"",B5/VLOOKUP($G29,$88:$257,$D$30)-1)))</f>
        <v>1.3257941255934158E-2</v>
      </c>
      <c r="K5" s="9">
        <f>IF(C5="","",IF($G29&lt;$I$30,"",IF($G29&gt;$I$32,"",C5/VLOOKUP($G29,$263:$432,$D$30)-1)))</f>
        <v>6.8989306657463167E-4</v>
      </c>
      <c r="L5" s="9">
        <f>IF(D4="","",IF(D5="","",D5/D4-1))</f>
        <v>3.2740971255425411E-2</v>
      </c>
      <c r="M5" s="9">
        <f>IF(E5=0,"-",IF(E4="","",IF(E5="","",E5/E4-1)))</f>
        <v>0</v>
      </c>
      <c r="U5" s="2"/>
      <c r="V5" s="2"/>
      <c r="W5" s="2"/>
      <c r="X5" s="2"/>
    </row>
    <row r="6" spans="1:24" x14ac:dyDescent="0.2">
      <c r="A6" s="7" t="s">
        <v>11</v>
      </c>
      <c r="B6" s="8" t="str">
        <f t="shared" ref="B6:B9" si="0">IF($G31&lt;$I$30,"",IF($G31&gt;$I$32,"",VLOOKUP($G31,$88:$255,$D$30)))</f>
        <v/>
      </c>
      <c r="C6" s="8" t="str">
        <f>IF($G31&lt;$I$30,"",IF($G31&gt;$I$32,"",VLOOKUP($G31,$263:$430,$D$30)))</f>
        <v/>
      </c>
      <c r="D6" s="8" t="str">
        <f>IF($G31&lt;$I$30,"",IF($G31&gt;$I$32,"",VLOOKUP($G31,$438:$605,$D$30)))</f>
        <v/>
      </c>
      <c r="E6" s="8" t="str">
        <f t="shared" ref="E6:E15" si="1">IF($G31&lt;$I$30,"",IF($G31&gt;$I$32,"",VLOOKUP($G31,$1134:$1301,$D$30)))</f>
        <v/>
      </c>
      <c r="F6" s="8" t="str">
        <f t="shared" ref="F6:F15" si="2">IF($G31&lt;$I$30,"",IF($G31&gt;$I$32,"",VLOOKUP($G31,$612:$779,$D$30)))</f>
        <v/>
      </c>
      <c r="G6" s="8" t="str">
        <f t="shared" ref="G6:G15" si="3">IF($G31&lt;$I$30,"",IF($G31&gt;$I$32,"",VLOOKUP($G31,$786:$953,$D$30)))</f>
        <v/>
      </c>
      <c r="H6" s="8" t="str">
        <f t="shared" ref="H6:H15" si="4">IF($G31&lt;$I$30,"",IF($G31&gt;$I$32,"",VLOOKUP($G31,$960:$1127,$D$30)))</f>
        <v/>
      </c>
      <c r="I6" s="8" t="str">
        <f t="shared" ref="I6:I15" si="5">IF($G31&lt;$I$30,"",IF($G31&gt;$I$32,"",VLOOKUP($G31,$1308:$1475,$D$30)))</f>
        <v/>
      </c>
      <c r="J6" s="9" t="str">
        <f t="shared" ref="J6:K15" si="6">IF(B6="","",IF($G30&lt;$I$30,"",IF($G30&gt;$I$32,"",B6/B5-1)))</f>
        <v/>
      </c>
      <c r="K6" s="9" t="str">
        <f t="shared" si="6"/>
        <v/>
      </c>
      <c r="L6" s="9" t="str">
        <f t="shared" ref="L6:L12" si="7">IF(D5="","",IF(D6="","",D6/D5-1))</f>
        <v/>
      </c>
      <c r="M6" s="9" t="str">
        <f t="shared" ref="M6:M10" si="8">IF(E6=0,"-",IF(E5="","",IF(E6="","",E6/E5-1)))</f>
        <v/>
      </c>
      <c r="U6" s="2"/>
      <c r="V6" s="2"/>
      <c r="W6" s="2"/>
      <c r="X6" s="2"/>
    </row>
    <row r="7" spans="1:24" x14ac:dyDescent="0.2">
      <c r="A7" s="7" t="s">
        <v>12</v>
      </c>
      <c r="B7" s="8" t="str">
        <f t="shared" si="0"/>
        <v/>
      </c>
      <c r="C7" s="8" t="str">
        <f>IF($G32&lt;$I$30,"",IF($G32&gt;$I$32,"",VLOOKUP($G32,$263:$430,$D$30)))</f>
        <v/>
      </c>
      <c r="D7" s="8" t="str">
        <f>IF($G32&lt;$I$30,"",IF($G32&gt;$I$32,"",VLOOKUP($G32,$438:$605,$D$30)))</f>
        <v/>
      </c>
      <c r="E7" s="8" t="str">
        <f t="shared" si="1"/>
        <v/>
      </c>
      <c r="F7" s="8" t="str">
        <f t="shared" si="2"/>
        <v/>
      </c>
      <c r="G7" s="8" t="str">
        <f t="shared" si="3"/>
        <v/>
      </c>
      <c r="H7" s="8" t="str">
        <f t="shared" si="4"/>
        <v/>
      </c>
      <c r="I7" s="8" t="str">
        <f t="shared" si="5"/>
        <v/>
      </c>
      <c r="J7" s="9" t="str">
        <f>IF(B7="","",IF($G31&lt;$I$30,"",IF($G31&gt;$I$32,"",B7/B6-1)))</f>
        <v/>
      </c>
      <c r="K7" s="9" t="str">
        <f t="shared" si="6"/>
        <v/>
      </c>
      <c r="L7" s="9" t="str">
        <f t="shared" si="7"/>
        <v/>
      </c>
      <c r="M7" s="9" t="str">
        <f t="shared" si="8"/>
        <v/>
      </c>
      <c r="U7" s="2"/>
      <c r="V7" s="2"/>
      <c r="W7" s="2"/>
      <c r="X7" s="2"/>
    </row>
    <row r="8" spans="1:24" x14ac:dyDescent="0.2">
      <c r="A8" s="7" t="s">
        <v>13</v>
      </c>
      <c r="B8" s="8" t="str">
        <f t="shared" si="0"/>
        <v/>
      </c>
      <c r="C8" s="8" t="str">
        <f>IF($G33&lt;$I$30,"",IF($G33&gt;$I$32,"",VLOOKUP($G33,$263:$430,$D$30)))</f>
        <v/>
      </c>
      <c r="D8" s="8" t="str">
        <f>IF($G33&lt;$I$30,"",IF($G33&gt;$I$32,"",VLOOKUP($G33,$438:$605,$D$30)))</f>
        <v/>
      </c>
      <c r="E8" s="8" t="str">
        <f t="shared" si="1"/>
        <v/>
      </c>
      <c r="F8" s="8" t="str">
        <f t="shared" si="2"/>
        <v/>
      </c>
      <c r="G8" s="8" t="str">
        <f t="shared" si="3"/>
        <v/>
      </c>
      <c r="H8" s="8" t="str">
        <f t="shared" si="4"/>
        <v/>
      </c>
      <c r="I8" s="8" t="str">
        <f t="shared" si="5"/>
        <v/>
      </c>
      <c r="J8" s="9" t="str">
        <f t="shared" si="6"/>
        <v/>
      </c>
      <c r="K8" s="9" t="str">
        <f t="shared" si="6"/>
        <v/>
      </c>
      <c r="L8" s="9" t="str">
        <f t="shared" si="7"/>
        <v/>
      </c>
      <c r="M8" s="9" t="str">
        <f t="shared" si="8"/>
        <v/>
      </c>
      <c r="U8" s="2"/>
      <c r="V8" s="2"/>
      <c r="W8" s="2"/>
      <c r="X8" s="2"/>
    </row>
    <row r="9" spans="1:24" x14ac:dyDescent="0.2">
      <c r="A9" s="7" t="s">
        <v>14</v>
      </c>
      <c r="B9" s="8" t="str">
        <f t="shared" si="0"/>
        <v/>
      </c>
      <c r="C9" s="8" t="str">
        <f>IF($G34&lt;$I$30,"",IF($G34&gt;$I$32,"",VLOOKUP($G34,$263:$430,$D$30)))</f>
        <v/>
      </c>
      <c r="D9" s="8" t="str">
        <f>IF($G34&lt;$I$30,"",IF($G34&gt;$I$32,"",VLOOKUP($G34,$438:$605,$D$30)))</f>
        <v/>
      </c>
      <c r="E9" s="8" t="str">
        <f t="shared" si="1"/>
        <v/>
      </c>
      <c r="F9" s="8" t="str">
        <f t="shared" si="2"/>
        <v/>
      </c>
      <c r="G9" s="8" t="str">
        <f t="shared" si="3"/>
        <v/>
      </c>
      <c r="H9" s="8" t="str">
        <f t="shared" si="4"/>
        <v/>
      </c>
      <c r="I9" s="8" t="str">
        <f t="shared" si="5"/>
        <v/>
      </c>
      <c r="J9" s="9" t="str">
        <f>IF(B9="","",IF($G33&lt;$I$30,"",IF($G33&gt;$I$32,"",B9/B8-1)))</f>
        <v/>
      </c>
      <c r="K9" s="9" t="str">
        <f t="shared" si="6"/>
        <v/>
      </c>
      <c r="L9" s="9" t="str">
        <f t="shared" si="7"/>
        <v/>
      </c>
      <c r="M9" s="9" t="str">
        <f t="shared" si="8"/>
        <v/>
      </c>
      <c r="U9" s="2"/>
      <c r="V9" s="2"/>
      <c r="W9" s="2"/>
      <c r="X9" s="2"/>
    </row>
    <row r="10" spans="1:24" x14ac:dyDescent="0.2">
      <c r="A10" s="7" t="s">
        <v>15</v>
      </c>
      <c r="B10" s="8" t="str">
        <f>IF($G35&lt;$I$30,"",IF($G35&gt;$I$32,"",VLOOKUP($G35,$88:$255,$D$30)))</f>
        <v/>
      </c>
      <c r="C10" s="8" t="str">
        <f>IF($G35&lt;$I$30,"",IF($G35&gt;$I$32,"",VLOOKUP($G35,$263:$430,$D$30)))</f>
        <v/>
      </c>
      <c r="D10" s="8" t="str">
        <f>IF($G35&lt;$I$30,"",IF($G35&gt;$I$32,"",VLOOKUP($G35,$438:$605,$D$30)))</f>
        <v/>
      </c>
      <c r="E10" s="8" t="str">
        <f t="shared" si="1"/>
        <v/>
      </c>
      <c r="F10" s="8" t="str">
        <f t="shared" si="2"/>
        <v/>
      </c>
      <c r="G10" s="8" t="str">
        <f t="shared" si="3"/>
        <v/>
      </c>
      <c r="H10" s="8" t="str">
        <f t="shared" si="4"/>
        <v/>
      </c>
      <c r="I10" s="8" t="str">
        <f t="shared" si="5"/>
        <v/>
      </c>
      <c r="J10" s="9" t="str">
        <f t="shared" si="6"/>
        <v/>
      </c>
      <c r="K10" s="9" t="str">
        <f t="shared" si="6"/>
        <v/>
      </c>
      <c r="L10" s="9" t="str">
        <f t="shared" si="7"/>
        <v/>
      </c>
      <c r="M10" s="9" t="str">
        <f t="shared" si="8"/>
        <v/>
      </c>
      <c r="U10" s="2"/>
      <c r="V10" s="2"/>
      <c r="W10" s="2"/>
      <c r="X10" s="2"/>
    </row>
    <row r="11" spans="1:24" x14ac:dyDescent="0.2">
      <c r="A11" s="7" t="s">
        <v>16</v>
      </c>
      <c r="B11" s="8" t="str">
        <f>IF($G36&lt;$I$30,"",IF($G36&gt;$I$32,"",VLOOKUP($G36,$88:$256,$D$30)))</f>
        <v/>
      </c>
      <c r="C11" s="8" t="str">
        <f>IF($G36&lt;$I$30,"",IF($G36&gt;$I$32,"",VLOOKUP($G36,$263:$433,$D$30)))</f>
        <v/>
      </c>
      <c r="D11" s="8" t="str">
        <f>IF($G36&lt;$I$30,"",IF($G36&gt;$I$32,"",VLOOKUP($G36,$438:$608,$D$30)))</f>
        <v/>
      </c>
      <c r="E11" s="8" t="str">
        <f t="shared" si="1"/>
        <v/>
      </c>
      <c r="F11" s="8" t="str">
        <f t="shared" si="2"/>
        <v/>
      </c>
      <c r="G11" s="8" t="str">
        <f t="shared" si="3"/>
        <v/>
      </c>
      <c r="H11" s="8" t="str">
        <f t="shared" si="4"/>
        <v/>
      </c>
      <c r="I11" s="8" t="str">
        <f t="shared" si="5"/>
        <v/>
      </c>
      <c r="J11" s="9" t="str">
        <f>IF(B11="","",IF($G35&lt;$I$30,"",IF($G35&gt;$I$32,"",B11/B10-1)))</f>
        <v/>
      </c>
      <c r="K11" s="9" t="str">
        <f>IF(C11="","",IF($G35&lt;$I$30,"",IF($G35&gt;$I$32,"",C11/C10-1)))</f>
        <v/>
      </c>
      <c r="L11" s="9" t="str">
        <f>IF(D10="","",IF(D11="","",D11/D10-1))</f>
        <v/>
      </c>
      <c r="M11" s="9" t="str">
        <f>IF(E11=0,"-",IF(E10="","",IF(E11="","",E11/E10-1)))</f>
        <v/>
      </c>
      <c r="U11" s="2"/>
      <c r="V11" s="2"/>
      <c r="W11" s="2"/>
      <c r="X11" s="2"/>
    </row>
    <row r="12" spans="1:24" x14ac:dyDescent="0.2">
      <c r="A12" s="7" t="s">
        <v>17</v>
      </c>
      <c r="B12" s="8" t="str">
        <f t="shared" ref="B12:B15" si="9">IF($G37&lt;$I$30,"",IF($G37&gt;$I$32,"",VLOOKUP($G37,$88:$256,$D$30)))</f>
        <v/>
      </c>
      <c r="C12" s="8" t="str">
        <f>IF($G37&lt;$I$30,"",IF($G37&gt;$I$32,"",VLOOKUP($G37,$263:$433,$D$30)))</f>
        <v/>
      </c>
      <c r="D12" s="8" t="str">
        <f>IF($G37&lt;$I$30,"",IF($G37&gt;$I$32,"",VLOOKUP($G37,$438:$608,$D$30)))</f>
        <v/>
      </c>
      <c r="E12" s="8" t="str">
        <f t="shared" si="1"/>
        <v/>
      </c>
      <c r="F12" s="8" t="str">
        <f t="shared" si="2"/>
        <v/>
      </c>
      <c r="G12" s="8" t="str">
        <f t="shared" si="3"/>
        <v/>
      </c>
      <c r="H12" s="8" t="str">
        <f t="shared" si="4"/>
        <v/>
      </c>
      <c r="I12" s="8" t="str">
        <f t="shared" si="5"/>
        <v/>
      </c>
      <c r="J12" s="9" t="str">
        <f>IF(B12="","",IF($G36&lt;$I$30,"",IF($G36&gt;$I$32,"",B12/B11-1)))</f>
        <v/>
      </c>
      <c r="K12" s="9" t="str">
        <f t="shared" si="6"/>
        <v/>
      </c>
      <c r="L12" s="9" t="str">
        <f t="shared" si="7"/>
        <v/>
      </c>
      <c r="M12" s="9" t="str">
        <f>IF(E12=0,"-",IF(E11="","",IF(E12="","",E12/E11-1)))</f>
        <v/>
      </c>
      <c r="U12" s="2"/>
      <c r="V12" s="2"/>
      <c r="W12" s="2"/>
      <c r="X12" s="2"/>
    </row>
    <row r="13" spans="1:24" x14ac:dyDescent="0.2">
      <c r="A13" s="7" t="s">
        <v>18</v>
      </c>
      <c r="B13" s="8" t="str">
        <f t="shared" si="9"/>
        <v/>
      </c>
      <c r="C13" s="8" t="str">
        <f>IF($G38&lt;$I$30,"",IF($G38&gt;$I$32,"",VLOOKUP($G38,$263:$433,$D$30)))</f>
        <v/>
      </c>
      <c r="D13" s="8" t="str">
        <f>IF($G38&lt;$I$30,"",IF($G38&gt;$I$32,"",VLOOKUP($G38,$438:$608,$D$30)))</f>
        <v/>
      </c>
      <c r="E13" s="8" t="str">
        <f t="shared" si="1"/>
        <v/>
      </c>
      <c r="F13" s="8" t="str">
        <f t="shared" si="2"/>
        <v/>
      </c>
      <c r="G13" s="8" t="str">
        <f t="shared" si="3"/>
        <v/>
      </c>
      <c r="H13" s="8" t="str">
        <f t="shared" si="4"/>
        <v/>
      </c>
      <c r="I13" s="8" t="str">
        <f t="shared" si="5"/>
        <v/>
      </c>
      <c r="J13" s="9" t="str">
        <f>IF(B13="","",IF($G37&lt;$I$30,"",IF($G37&gt;$I$32,"",B13/B12-1)))</f>
        <v/>
      </c>
      <c r="K13" s="9" t="str">
        <f>IF(C13="","",IF($G37&lt;$I$30,"",IF($G37&gt;$I$32,"",C13/C12-1)))</f>
        <v/>
      </c>
      <c r="L13" s="9" t="str">
        <f>IF(D12="","",IF(D13="","",D13/D12-1))</f>
        <v/>
      </c>
      <c r="M13" s="9" t="str">
        <f>IF(E13=0,"-",IF(E12="","",IF(E13="","",E13/E12-1)))</f>
        <v/>
      </c>
      <c r="U13" s="2"/>
      <c r="V13" s="2"/>
      <c r="W13" s="2"/>
      <c r="X13" s="2"/>
    </row>
    <row r="14" spans="1:24" x14ac:dyDescent="0.2">
      <c r="A14" s="7" t="s">
        <v>19</v>
      </c>
      <c r="B14" s="8" t="str">
        <f t="shared" si="9"/>
        <v/>
      </c>
      <c r="C14" s="8" t="str">
        <f>IF($G39&lt;$I$30,"",IF($G39&gt;$I$32,"",VLOOKUP($G39,$263:$433,$D$30)))</f>
        <v/>
      </c>
      <c r="D14" s="8" t="str">
        <f>IF($G39&lt;$I$30,"",IF($G39&gt;$I$32,"",VLOOKUP($G39,$438:$608,$D$30)))</f>
        <v/>
      </c>
      <c r="E14" s="8" t="str">
        <f t="shared" si="1"/>
        <v/>
      </c>
      <c r="F14" s="8" t="str">
        <f t="shared" si="2"/>
        <v/>
      </c>
      <c r="G14" s="8" t="str">
        <f t="shared" si="3"/>
        <v/>
      </c>
      <c r="H14" s="8" t="str">
        <f t="shared" si="4"/>
        <v/>
      </c>
      <c r="I14" s="8" t="str">
        <f t="shared" si="5"/>
        <v/>
      </c>
      <c r="J14" s="9" t="str">
        <f t="shared" si="6"/>
        <v/>
      </c>
      <c r="K14" s="9" t="str">
        <f t="shared" si="6"/>
        <v/>
      </c>
      <c r="L14" s="9" t="str">
        <f>IF(D13="","",IF(D14="","",D14/D13-1))</f>
        <v/>
      </c>
      <c r="M14" s="9" t="str">
        <f>IF(E14=0,"-",IF(E13="","",IF(E14="","",E14/E13-1)))</f>
        <v/>
      </c>
      <c r="U14" s="2"/>
      <c r="V14" s="2"/>
      <c r="W14" s="2"/>
      <c r="X14" s="2"/>
    </row>
    <row r="15" spans="1:24" x14ac:dyDescent="0.2">
      <c r="A15" s="7" t="s">
        <v>20</v>
      </c>
      <c r="B15" s="8" t="str">
        <f t="shared" si="9"/>
        <v/>
      </c>
      <c r="C15" s="8" t="str">
        <f>IF($G40&lt;$I$30,"",IF($G40&gt;$I$32,"",VLOOKUP($G40,$263:$433,$D$30)))</f>
        <v/>
      </c>
      <c r="D15" s="8" t="str">
        <f>IF($G40&lt;$I$30,"",IF($G40&gt;$I$32,"",VLOOKUP($G40,$438:$608,$D$30)))</f>
        <v/>
      </c>
      <c r="E15" s="8" t="str">
        <f t="shared" si="1"/>
        <v/>
      </c>
      <c r="F15" s="8" t="str">
        <f t="shared" si="2"/>
        <v/>
      </c>
      <c r="G15" s="8" t="str">
        <f t="shared" si="3"/>
        <v/>
      </c>
      <c r="H15" s="8" t="str">
        <f t="shared" si="4"/>
        <v/>
      </c>
      <c r="I15" s="8" t="str">
        <f t="shared" si="5"/>
        <v/>
      </c>
      <c r="J15" s="10" t="str">
        <f t="shared" si="6"/>
        <v/>
      </c>
      <c r="K15" s="10" t="str">
        <f t="shared" si="6"/>
        <v/>
      </c>
      <c r="L15" s="10" t="str">
        <f>IF(D14="","",IF(D15="","",D15/D14-1))</f>
        <v/>
      </c>
      <c r="M15" s="10" t="str">
        <f>IF(E15=0,"-",IF(E14="","",IF(E15="","",E15/E14-1)))</f>
        <v/>
      </c>
      <c r="U15" s="2"/>
      <c r="V15" s="2"/>
      <c r="W15" s="2"/>
      <c r="X15" s="2"/>
    </row>
    <row r="16" spans="1:24" ht="13.5" thickBot="1" x14ac:dyDescent="0.25">
      <c r="A16" s="11" t="s">
        <v>21</v>
      </c>
      <c r="B16" s="12"/>
      <c r="C16" s="12"/>
      <c r="D16" s="12"/>
      <c r="E16" s="12"/>
      <c r="F16" s="12"/>
      <c r="G16" s="12"/>
      <c r="H16" s="12"/>
      <c r="I16" s="12"/>
      <c r="L16" s="13"/>
      <c r="U16" s="2"/>
      <c r="V16" s="2"/>
      <c r="W16" s="2"/>
      <c r="X16" s="2"/>
    </row>
    <row r="17" spans="1:24" ht="15.75" customHeight="1" thickBot="1" x14ac:dyDescent="0.25">
      <c r="A17" s="14"/>
      <c r="C17" s="84" t="s">
        <v>22</v>
      </c>
      <c r="D17" s="85"/>
      <c r="E17" s="85"/>
      <c r="F17" s="85"/>
      <c r="G17" s="85"/>
      <c r="H17" s="85"/>
      <c r="I17" s="86"/>
      <c r="K17" s="13"/>
      <c r="L17" s="13"/>
      <c r="U17" s="2"/>
      <c r="V17" s="2"/>
      <c r="W17" s="2"/>
      <c r="X17" s="2"/>
    </row>
    <row r="18" spans="1:24" x14ac:dyDescent="0.2">
      <c r="A18" s="15"/>
      <c r="C18" s="16"/>
      <c r="D18" s="17"/>
      <c r="E18" s="17"/>
      <c r="F18" s="17"/>
      <c r="G18" s="17"/>
      <c r="H18" s="17"/>
      <c r="I18" s="18"/>
      <c r="K18" s="13"/>
      <c r="L18" s="19"/>
      <c r="U18" s="2"/>
      <c r="V18" s="2"/>
      <c r="W18" s="2"/>
      <c r="X18" s="2"/>
    </row>
    <row r="19" spans="1:24" x14ac:dyDescent="0.2">
      <c r="C19" s="20"/>
      <c r="I19" s="21"/>
      <c r="U19" s="2"/>
      <c r="V19" s="2"/>
      <c r="W19" s="2"/>
      <c r="X19" s="2"/>
    </row>
    <row r="20" spans="1:24" x14ac:dyDescent="0.2">
      <c r="C20" s="20"/>
      <c r="I20" s="21"/>
      <c r="U20" s="2"/>
      <c r="V20" s="2"/>
      <c r="W20" s="2"/>
      <c r="X20" s="2"/>
    </row>
    <row r="21" spans="1:24" x14ac:dyDescent="0.2">
      <c r="C21" s="20"/>
      <c r="I21" s="21"/>
      <c r="U21" s="2"/>
      <c r="V21" s="2"/>
      <c r="W21" s="2"/>
      <c r="X21" s="2"/>
    </row>
    <row r="22" spans="1:24" x14ac:dyDescent="0.2">
      <c r="C22" s="20"/>
      <c r="D22" s="1" t="s">
        <v>23</v>
      </c>
      <c r="G22" s="1" t="s">
        <v>24</v>
      </c>
      <c r="I22" s="21"/>
      <c r="U22" s="2"/>
      <c r="V22" s="2"/>
      <c r="W22" s="2"/>
      <c r="X22" s="2"/>
    </row>
    <row r="23" spans="1:24" ht="13.5" thickBot="1" x14ac:dyDescent="0.25">
      <c r="C23" s="22"/>
      <c r="D23" s="23"/>
      <c r="E23" s="23"/>
      <c r="F23" s="23"/>
      <c r="G23" s="23"/>
      <c r="H23" s="23"/>
      <c r="I23" s="24"/>
      <c r="U23" s="2"/>
      <c r="V23" s="2"/>
      <c r="W23" s="2"/>
      <c r="X23" s="2"/>
    </row>
    <row r="24" spans="1:24" ht="14.25" customHeight="1" x14ac:dyDescent="0.2">
      <c r="U24" s="2"/>
      <c r="V24" s="2"/>
      <c r="W24" s="2"/>
      <c r="X24" s="2"/>
    </row>
    <row r="25" spans="1:24" ht="14.25" customHeight="1" x14ac:dyDescent="0.2">
      <c r="U25" s="2"/>
      <c r="V25" s="2"/>
      <c r="W25" s="2"/>
      <c r="X25" s="2"/>
    </row>
    <row r="26" spans="1:24" ht="12" customHeight="1" x14ac:dyDescent="0.2">
      <c r="U26" s="2"/>
      <c r="V26" s="2"/>
      <c r="W26" s="2"/>
      <c r="X26" s="2"/>
    </row>
    <row r="27" spans="1:24" x14ac:dyDescent="0.2">
      <c r="U27" s="2"/>
      <c r="V27" s="2"/>
      <c r="W27" s="2"/>
      <c r="X27" s="2"/>
    </row>
    <row r="28" spans="1:24" s="25" customFormat="1" x14ac:dyDescent="0.2">
      <c r="U28" s="26"/>
      <c r="V28" s="26"/>
      <c r="W28" s="26"/>
      <c r="X28" s="26"/>
    </row>
    <row r="29" spans="1:24" hidden="1" x14ac:dyDescent="0.2">
      <c r="A29" s="1">
        <v>1</v>
      </c>
      <c r="B29" s="27" t="s">
        <v>25</v>
      </c>
      <c r="C29" s="1">
        <v>2007</v>
      </c>
      <c r="D29" s="28">
        <v>7</v>
      </c>
      <c r="E29" s="28">
        <v>15</v>
      </c>
      <c r="F29" s="29" t="str">
        <f>CONCATENATE("1","/","1","/",$E$30)</f>
        <v>1/1/2021</v>
      </c>
      <c r="G29" s="30">
        <f>DATE(RIGHT(F29,4),MID(F29,3,1),LEFT(F29,1))</f>
        <v>44197</v>
      </c>
      <c r="H29" s="28">
        <f>E30-1</f>
        <v>2020</v>
      </c>
      <c r="I29" s="1" t="s">
        <v>26</v>
      </c>
      <c r="U29" s="2"/>
      <c r="V29" s="2"/>
      <c r="W29" s="2"/>
      <c r="X29" s="2"/>
    </row>
    <row r="30" spans="1:24" hidden="1" x14ac:dyDescent="0.2">
      <c r="A30" s="1">
        <v>2</v>
      </c>
      <c r="B30" s="27" t="s">
        <v>27</v>
      </c>
      <c r="C30" s="1">
        <v>2008</v>
      </c>
      <c r="D30" s="28">
        <f>D29+1</f>
        <v>8</v>
      </c>
      <c r="E30" s="28">
        <f>2006+$E$29</f>
        <v>2021</v>
      </c>
      <c r="F30" s="29" t="str">
        <f>CONCATENATE("1","/","2","/",$E$30)</f>
        <v>1/2/2021</v>
      </c>
      <c r="G30" s="30">
        <f>DATE(RIGHT(F30,4),MID(F30,3,1),LEFT(F30,1))</f>
        <v>44228</v>
      </c>
      <c r="H30" s="31" t="str">
        <f>CONCATENATE("1","/","12","/",$H$29)</f>
        <v>1/12/2020</v>
      </c>
      <c r="I30" s="32">
        <f>A89</f>
        <v>39114</v>
      </c>
      <c r="U30" s="2"/>
      <c r="V30" s="2"/>
      <c r="W30" s="2"/>
      <c r="X30" s="2"/>
    </row>
    <row r="31" spans="1:24" hidden="1" x14ac:dyDescent="0.2">
      <c r="A31" s="1">
        <v>3</v>
      </c>
      <c r="B31" s="27" t="s">
        <v>28</v>
      </c>
      <c r="C31" s="1">
        <v>2009</v>
      </c>
      <c r="D31" s="28"/>
      <c r="E31" s="28"/>
      <c r="F31" s="29" t="str">
        <f>CONCATENATE("1","/","3","/",$E$30)</f>
        <v>1/3/2021</v>
      </c>
      <c r="G31" s="30">
        <f t="shared" ref="G31:G37" si="10">DATE(RIGHT(F31,4),MID(F31,3,1),LEFT(F31,1))</f>
        <v>44256</v>
      </c>
      <c r="H31" s="33">
        <f>DATE(RIGHT(H30,4),MID(H30,3,2),LEFT(H30,1))</f>
        <v>44166</v>
      </c>
      <c r="I31" s="1" t="s">
        <v>29</v>
      </c>
      <c r="U31" s="2"/>
      <c r="V31" s="2"/>
      <c r="W31" s="2"/>
      <c r="X31" s="2"/>
    </row>
    <row r="32" spans="1:24" hidden="1" x14ac:dyDescent="0.2">
      <c r="A32" s="1">
        <v>4</v>
      </c>
      <c r="B32" s="27" t="s">
        <v>30</v>
      </c>
      <c r="C32" s="1">
        <v>2010</v>
      </c>
      <c r="D32" s="28"/>
      <c r="E32" s="28"/>
      <c r="F32" s="29" t="str">
        <f>CONCATENATE("1","/","4","/",$E$30)</f>
        <v>1/4/2021</v>
      </c>
      <c r="G32" s="30">
        <f t="shared" si="10"/>
        <v>44287</v>
      </c>
      <c r="H32" s="34"/>
      <c r="I32" s="32">
        <v>44228</v>
      </c>
      <c r="U32" s="2"/>
      <c r="V32" s="2"/>
      <c r="W32" s="2"/>
      <c r="X32" s="2"/>
    </row>
    <row r="33" spans="1:24" hidden="1" x14ac:dyDescent="0.2">
      <c r="A33" s="1">
        <v>5</v>
      </c>
      <c r="B33" s="27" t="s">
        <v>31</v>
      </c>
      <c r="C33" s="1">
        <v>2011</v>
      </c>
      <c r="D33" s="28"/>
      <c r="E33" s="28"/>
      <c r="F33" s="29" t="str">
        <f>CONCATENATE("1","/","5","/",$E$30)</f>
        <v>1/5/2021</v>
      </c>
      <c r="G33" s="30">
        <f t="shared" si="10"/>
        <v>44317</v>
      </c>
      <c r="H33" s="28"/>
      <c r="U33" s="2"/>
      <c r="V33" s="2"/>
      <c r="W33" s="2"/>
      <c r="X33" s="2"/>
    </row>
    <row r="34" spans="1:24" hidden="1" x14ac:dyDescent="0.2">
      <c r="A34" s="1">
        <v>6</v>
      </c>
      <c r="B34" s="27" t="s">
        <v>32</v>
      </c>
      <c r="C34" s="1">
        <v>2012</v>
      </c>
      <c r="D34" s="28"/>
      <c r="E34" s="28"/>
      <c r="F34" s="29" t="str">
        <f>CONCATENATE("1","/","6","/",$E$30)</f>
        <v>1/6/2021</v>
      </c>
      <c r="G34" s="30">
        <f t="shared" si="10"/>
        <v>44348</v>
      </c>
      <c r="H34" s="28"/>
      <c r="U34" s="2"/>
      <c r="V34" s="2"/>
      <c r="W34" s="2"/>
      <c r="X34" s="2"/>
    </row>
    <row r="35" spans="1:24" hidden="1" x14ac:dyDescent="0.2">
      <c r="A35" s="1">
        <v>7</v>
      </c>
      <c r="B35" s="27" t="s">
        <v>33</v>
      </c>
      <c r="C35" s="1">
        <v>2013</v>
      </c>
      <c r="D35" s="28"/>
      <c r="E35" s="28"/>
      <c r="F35" s="29" t="str">
        <f>CONCATENATE("1","/","7","/",$E$30)</f>
        <v>1/7/2021</v>
      </c>
      <c r="G35" s="30">
        <f t="shared" si="10"/>
        <v>44378</v>
      </c>
      <c r="H35" s="28"/>
      <c r="U35" s="2"/>
      <c r="V35" s="2"/>
      <c r="W35" s="2"/>
      <c r="X35" s="2"/>
    </row>
    <row r="36" spans="1:24" hidden="1" x14ac:dyDescent="0.2">
      <c r="A36" s="1">
        <v>8</v>
      </c>
      <c r="B36" s="27" t="s">
        <v>34</v>
      </c>
      <c r="C36" s="1">
        <v>2014</v>
      </c>
      <c r="D36" s="28"/>
      <c r="E36" s="28"/>
      <c r="F36" s="29" t="str">
        <f>CONCATENATE("1","/","8","/",$E$30)</f>
        <v>1/8/2021</v>
      </c>
      <c r="G36" s="30">
        <f t="shared" si="10"/>
        <v>44409</v>
      </c>
      <c r="H36" s="28"/>
      <c r="U36" s="2"/>
      <c r="V36" s="2"/>
      <c r="W36" s="2"/>
      <c r="X36" s="2"/>
    </row>
    <row r="37" spans="1:24" hidden="1" x14ac:dyDescent="0.2">
      <c r="A37" s="1">
        <v>9</v>
      </c>
      <c r="B37" s="27" t="s">
        <v>35</v>
      </c>
      <c r="C37" s="1">
        <v>2015</v>
      </c>
      <c r="D37" s="28"/>
      <c r="E37" s="28"/>
      <c r="F37" s="29" t="str">
        <f>CONCATENATE("1","/","9","/",$E$30)</f>
        <v>1/9/2021</v>
      </c>
      <c r="G37" s="30">
        <f t="shared" si="10"/>
        <v>44440</v>
      </c>
      <c r="H37" s="28"/>
      <c r="U37" s="2"/>
      <c r="V37" s="2"/>
      <c r="W37" s="2"/>
      <c r="X37" s="2"/>
    </row>
    <row r="38" spans="1:24" hidden="1" x14ac:dyDescent="0.2">
      <c r="A38" s="1">
        <v>10</v>
      </c>
      <c r="B38" s="1" t="s">
        <v>36</v>
      </c>
      <c r="C38" s="1">
        <v>2016</v>
      </c>
      <c r="D38" s="28"/>
      <c r="E38" s="28"/>
      <c r="F38" s="29" t="str">
        <f>CONCATENATE("1","/","10","/",$E$30)</f>
        <v>1/10/2021</v>
      </c>
      <c r="G38" s="30">
        <f>DATE(RIGHT(F38,4),MID(F38,3,2),LEFT(F38,1))</f>
        <v>44470</v>
      </c>
      <c r="H38" s="28"/>
      <c r="U38" s="2"/>
      <c r="V38" s="2"/>
      <c r="W38" s="2"/>
      <c r="X38" s="2"/>
    </row>
    <row r="39" spans="1:24" hidden="1" x14ac:dyDescent="0.2">
      <c r="A39" s="1">
        <v>11</v>
      </c>
      <c r="B39" s="1" t="s">
        <v>37</v>
      </c>
      <c r="C39" s="1">
        <v>2017</v>
      </c>
      <c r="D39" s="28"/>
      <c r="E39" s="28"/>
      <c r="F39" s="29" t="str">
        <f>CONCATENATE("1","/","11","/",$E$30)</f>
        <v>1/11/2021</v>
      </c>
      <c r="G39" s="30">
        <f>DATE(RIGHT(F39,4),MID(F39,3,2),LEFT(F39,1))</f>
        <v>44501</v>
      </c>
      <c r="H39" s="28"/>
      <c r="U39" s="2"/>
      <c r="V39" s="2"/>
      <c r="W39" s="2"/>
      <c r="X39" s="2"/>
    </row>
    <row r="40" spans="1:24" hidden="1" x14ac:dyDescent="0.2">
      <c r="A40" s="1">
        <v>12</v>
      </c>
      <c r="B40" s="1" t="s">
        <v>38</v>
      </c>
      <c r="C40" s="1">
        <v>2018</v>
      </c>
      <c r="D40" s="28"/>
      <c r="E40" s="28"/>
      <c r="F40" s="29" t="str">
        <f>CONCATENATE("1","/","12","/",$E$30)</f>
        <v>1/12/2021</v>
      </c>
      <c r="G40" s="30">
        <f>DATE(RIGHT(F40,4),MID(F40,3,2),LEFT(F40,1))</f>
        <v>44531</v>
      </c>
      <c r="H40" s="30"/>
      <c r="U40" s="2"/>
      <c r="V40" s="2"/>
      <c r="W40" s="2"/>
      <c r="X40" s="2"/>
    </row>
    <row r="41" spans="1:24" hidden="1" x14ac:dyDescent="0.2">
      <c r="A41" s="1">
        <v>13</v>
      </c>
      <c r="B41" s="1" t="s">
        <v>39</v>
      </c>
      <c r="C41" s="1">
        <v>2019</v>
      </c>
      <c r="U41" s="2"/>
      <c r="V41" s="2"/>
      <c r="W41" s="2"/>
      <c r="X41" s="2"/>
    </row>
    <row r="42" spans="1:24" hidden="1" x14ac:dyDescent="0.2">
      <c r="A42" s="1">
        <v>14</v>
      </c>
      <c r="B42" s="1" t="s">
        <v>40</v>
      </c>
      <c r="C42" s="1">
        <v>2020</v>
      </c>
      <c r="U42" s="2"/>
      <c r="V42" s="2"/>
      <c r="W42" s="2"/>
      <c r="X42" s="2"/>
    </row>
    <row r="43" spans="1:24" hidden="1" x14ac:dyDescent="0.2">
      <c r="A43" s="1">
        <v>15</v>
      </c>
      <c r="B43" s="1" t="s">
        <v>41</v>
      </c>
      <c r="C43" s="1">
        <v>2021</v>
      </c>
      <c r="U43" s="2"/>
      <c r="V43" s="2"/>
      <c r="W43" s="2"/>
      <c r="X43" s="2"/>
    </row>
    <row r="44" spans="1:24" hidden="1" x14ac:dyDescent="0.2">
      <c r="A44" s="1">
        <v>16</v>
      </c>
      <c r="B44" s="27" t="s">
        <v>42</v>
      </c>
      <c r="U44" s="2"/>
      <c r="V44" s="2"/>
      <c r="W44" s="2"/>
      <c r="X44" s="2"/>
    </row>
    <row r="45" spans="1:24" hidden="1" x14ac:dyDescent="0.2">
      <c r="A45" s="1">
        <v>17</v>
      </c>
      <c r="B45" s="27" t="s">
        <v>43</v>
      </c>
      <c r="D45" s="35"/>
      <c r="U45" s="2"/>
      <c r="V45" s="2"/>
      <c r="W45" s="2"/>
      <c r="X45" s="2"/>
    </row>
    <row r="46" spans="1:24" hidden="1" x14ac:dyDescent="0.2">
      <c r="A46" s="1">
        <v>18</v>
      </c>
      <c r="B46" s="27" t="s">
        <v>44</v>
      </c>
      <c r="D46" s="35"/>
      <c r="U46" s="2"/>
      <c r="V46" s="2"/>
      <c r="W46" s="2"/>
      <c r="X46" s="2"/>
    </row>
    <row r="47" spans="1:24" hidden="1" x14ac:dyDescent="0.2">
      <c r="A47" s="1">
        <v>19</v>
      </c>
      <c r="B47" s="27" t="s">
        <v>45</v>
      </c>
      <c r="D47" s="35"/>
      <c r="U47" s="2"/>
      <c r="V47" s="2"/>
      <c r="W47" s="2"/>
      <c r="X47" s="2"/>
    </row>
    <row r="48" spans="1:24" hidden="1" x14ac:dyDescent="0.2">
      <c r="B48" s="35"/>
      <c r="D48" s="35"/>
      <c r="U48" s="2"/>
      <c r="V48" s="2"/>
      <c r="W48" s="2"/>
      <c r="X48" s="2"/>
    </row>
    <row r="49" spans="2:24" hidden="1" x14ac:dyDescent="0.2">
      <c r="B49" s="35"/>
      <c r="D49" s="35"/>
      <c r="U49" s="2"/>
      <c r="V49" s="2"/>
      <c r="W49" s="2"/>
      <c r="X49" s="2"/>
    </row>
    <row r="50" spans="2:24" hidden="1" x14ac:dyDescent="0.2">
      <c r="B50" s="35"/>
      <c r="D50" s="35"/>
      <c r="U50" s="2"/>
      <c r="V50" s="2"/>
      <c r="W50" s="2"/>
      <c r="X50" s="2"/>
    </row>
    <row r="51" spans="2:24" hidden="1" x14ac:dyDescent="0.2">
      <c r="B51" s="35"/>
      <c r="D51" s="35"/>
      <c r="U51" s="2"/>
      <c r="V51" s="2"/>
      <c r="W51" s="2"/>
      <c r="X51" s="2"/>
    </row>
    <row r="52" spans="2:24" hidden="1" x14ac:dyDescent="0.2">
      <c r="B52" s="35"/>
      <c r="D52" s="35"/>
      <c r="U52" s="2"/>
      <c r="V52" s="2"/>
      <c r="W52" s="2"/>
      <c r="X52" s="2"/>
    </row>
    <row r="53" spans="2:24" hidden="1" x14ac:dyDescent="0.2">
      <c r="D53" s="35"/>
      <c r="U53" s="2"/>
      <c r="V53" s="2"/>
      <c r="W53" s="2"/>
      <c r="X53" s="2"/>
    </row>
    <row r="54" spans="2:24" hidden="1" x14ac:dyDescent="0.2">
      <c r="D54" s="35"/>
      <c r="U54" s="2"/>
      <c r="V54" s="2"/>
      <c r="W54" s="2"/>
      <c r="X54" s="2"/>
    </row>
    <row r="55" spans="2:24" hidden="1" x14ac:dyDescent="0.2">
      <c r="D55" s="35"/>
      <c r="U55" s="2"/>
      <c r="V55" s="2"/>
      <c r="W55" s="2"/>
      <c r="X55" s="2"/>
    </row>
    <row r="56" spans="2:24" hidden="1" x14ac:dyDescent="0.2">
      <c r="D56" s="35"/>
      <c r="U56" s="2"/>
      <c r="V56" s="2"/>
      <c r="W56" s="2"/>
      <c r="X56" s="2"/>
    </row>
    <row r="57" spans="2:24" hidden="1" x14ac:dyDescent="0.2">
      <c r="D57" s="35"/>
      <c r="U57" s="2"/>
      <c r="V57" s="2"/>
      <c r="W57" s="2"/>
      <c r="X57" s="2"/>
    </row>
    <row r="58" spans="2:24" hidden="1" x14ac:dyDescent="0.2">
      <c r="D58" s="35"/>
      <c r="U58" s="2"/>
      <c r="V58" s="2"/>
      <c r="W58" s="2"/>
      <c r="X58" s="2"/>
    </row>
    <row r="59" spans="2:24" hidden="1" x14ac:dyDescent="0.2">
      <c r="D59" s="35"/>
      <c r="U59" s="2"/>
      <c r="V59" s="2"/>
      <c r="W59" s="2"/>
      <c r="X59" s="2"/>
    </row>
    <row r="60" spans="2:24" hidden="1" x14ac:dyDescent="0.2">
      <c r="D60" s="35"/>
      <c r="U60" s="2"/>
      <c r="V60" s="2"/>
      <c r="W60" s="2"/>
      <c r="X60" s="2"/>
    </row>
    <row r="61" spans="2:24" hidden="1" x14ac:dyDescent="0.2">
      <c r="D61" s="35"/>
      <c r="U61" s="2"/>
      <c r="V61" s="2"/>
      <c r="W61" s="2"/>
      <c r="X61" s="2"/>
    </row>
    <row r="62" spans="2:24" hidden="1" x14ac:dyDescent="0.2">
      <c r="D62" s="35"/>
      <c r="U62" s="2"/>
      <c r="V62" s="2"/>
      <c r="W62" s="2"/>
      <c r="X62" s="2"/>
    </row>
    <row r="63" spans="2:24" hidden="1" x14ac:dyDescent="0.2">
      <c r="D63" s="35"/>
      <c r="U63" s="2"/>
      <c r="V63" s="2"/>
      <c r="W63" s="2"/>
      <c r="X63" s="2"/>
    </row>
    <row r="64" spans="2:24" hidden="1" x14ac:dyDescent="0.2">
      <c r="D64" s="35"/>
      <c r="U64" s="2"/>
      <c r="V64" s="2"/>
      <c r="W64" s="2"/>
      <c r="X64" s="2"/>
    </row>
    <row r="65" spans="4:24" hidden="1" x14ac:dyDescent="0.2">
      <c r="D65" s="35"/>
      <c r="U65" s="2"/>
      <c r="V65" s="2"/>
      <c r="W65" s="2"/>
      <c r="X65" s="2"/>
    </row>
    <row r="66" spans="4:24" hidden="1" x14ac:dyDescent="0.2">
      <c r="D66" s="35"/>
      <c r="U66" s="2"/>
      <c r="V66" s="2"/>
      <c r="W66" s="2"/>
      <c r="X66" s="2"/>
    </row>
    <row r="67" spans="4:24" hidden="1" x14ac:dyDescent="0.2">
      <c r="D67" s="35"/>
      <c r="U67" s="2"/>
      <c r="V67" s="2"/>
      <c r="W67" s="2"/>
      <c r="X67" s="2"/>
    </row>
    <row r="68" spans="4:24" hidden="1" x14ac:dyDescent="0.2">
      <c r="D68" s="35"/>
      <c r="U68" s="2"/>
      <c r="V68" s="2"/>
      <c r="W68" s="2"/>
      <c r="X68" s="2"/>
    </row>
    <row r="69" spans="4:24" hidden="1" x14ac:dyDescent="0.2">
      <c r="D69" s="35"/>
      <c r="U69" s="2"/>
      <c r="V69" s="2"/>
      <c r="W69" s="2"/>
      <c r="X69" s="2"/>
    </row>
    <row r="70" spans="4:24" hidden="1" x14ac:dyDescent="0.2">
      <c r="D70" s="35"/>
      <c r="U70" s="2"/>
      <c r="V70" s="2"/>
      <c r="W70" s="2"/>
      <c r="X70" s="2"/>
    </row>
    <row r="71" spans="4:24" hidden="1" x14ac:dyDescent="0.2">
      <c r="D71" s="35"/>
      <c r="U71" s="2"/>
      <c r="V71" s="2"/>
      <c r="W71" s="2"/>
      <c r="X71" s="2"/>
    </row>
    <row r="72" spans="4:24" hidden="1" x14ac:dyDescent="0.2">
      <c r="D72" s="35"/>
      <c r="U72" s="2"/>
      <c r="V72" s="2"/>
      <c r="W72" s="2"/>
      <c r="X72" s="2"/>
    </row>
    <row r="73" spans="4:24" hidden="1" x14ac:dyDescent="0.2">
      <c r="D73" s="35"/>
      <c r="U73" s="2"/>
      <c r="V73" s="2"/>
      <c r="W73" s="2"/>
      <c r="X73" s="2"/>
    </row>
    <row r="74" spans="4:24" hidden="1" x14ac:dyDescent="0.2">
      <c r="D74" s="35"/>
      <c r="U74" s="2"/>
      <c r="V74" s="2"/>
      <c r="W74" s="2"/>
      <c r="X74" s="2"/>
    </row>
    <row r="75" spans="4:24" hidden="1" x14ac:dyDescent="0.2">
      <c r="D75" s="35"/>
      <c r="U75" s="2"/>
      <c r="V75" s="2"/>
      <c r="W75" s="2"/>
      <c r="X75" s="2"/>
    </row>
    <row r="76" spans="4:24" hidden="1" x14ac:dyDescent="0.2">
      <c r="D76" s="35"/>
      <c r="U76" s="2"/>
      <c r="V76" s="2"/>
      <c r="W76" s="2"/>
      <c r="X76" s="2"/>
    </row>
    <row r="77" spans="4:24" hidden="1" x14ac:dyDescent="0.2">
      <c r="D77" s="35"/>
      <c r="U77" s="2"/>
      <c r="V77" s="2"/>
      <c r="W77" s="2"/>
      <c r="X77" s="2"/>
    </row>
    <row r="78" spans="4:24" hidden="1" x14ac:dyDescent="0.2">
      <c r="D78" s="35"/>
      <c r="U78" s="2"/>
      <c r="V78" s="2"/>
      <c r="W78" s="2"/>
      <c r="X78" s="2"/>
    </row>
    <row r="79" spans="4:24" hidden="1" x14ac:dyDescent="0.2">
      <c r="U79" s="2"/>
      <c r="V79" s="2"/>
      <c r="W79" s="2"/>
      <c r="X79" s="2"/>
    </row>
    <row r="80" spans="4:24" hidden="1" x14ac:dyDescent="0.2">
      <c r="U80" s="2"/>
      <c r="V80" s="2"/>
      <c r="W80" s="2"/>
      <c r="X80" s="2"/>
    </row>
    <row r="81" spans="1:55" hidden="1" x14ac:dyDescent="0.2">
      <c r="U81" s="2"/>
      <c r="V81" s="2"/>
      <c r="W81" s="2"/>
      <c r="X81" s="2"/>
    </row>
    <row r="82" spans="1:55" hidden="1" x14ac:dyDescent="0.2">
      <c r="U82" s="2"/>
      <c r="V82" s="2"/>
      <c r="W82" s="2"/>
      <c r="X82" s="2"/>
    </row>
    <row r="83" spans="1:55" hidden="1" x14ac:dyDescent="0.2">
      <c r="U83" s="2"/>
      <c r="V83" s="2"/>
      <c r="W83" s="2"/>
      <c r="X83" s="2"/>
    </row>
    <row r="84" spans="1:55" hidden="1" x14ac:dyDescent="0.2">
      <c r="U84" s="2"/>
      <c r="V84" s="2"/>
      <c r="W84" s="2"/>
      <c r="X84" s="2"/>
    </row>
    <row r="85" spans="1:55" hidden="1" x14ac:dyDescent="0.2">
      <c r="A85" s="36" t="s">
        <v>46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8"/>
      <c r="V85" s="38"/>
      <c r="W85" s="38"/>
      <c r="X85" s="38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</row>
    <row r="86" spans="1:55" hidden="1" x14ac:dyDescent="0.2">
      <c r="A86" s="40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42"/>
      <c r="W86" s="42"/>
      <c r="X86" s="43"/>
      <c r="Y86" s="44"/>
      <c r="Z86" s="44"/>
      <c r="AA86" s="44"/>
      <c r="AB86" s="44"/>
      <c r="AC86" s="45"/>
      <c r="AD86" s="46"/>
      <c r="AE86" s="47"/>
      <c r="AF86" s="47"/>
      <c r="AG86" s="46"/>
      <c r="AH86" s="47"/>
      <c r="AI86" s="47"/>
      <c r="AJ86" s="46"/>
      <c r="AK86" s="47"/>
      <c r="AL86" s="47"/>
      <c r="AM86" s="46"/>
      <c r="AN86" s="47"/>
      <c r="AO86" s="47"/>
      <c r="AP86" s="46"/>
      <c r="AQ86" s="47"/>
      <c r="AR86" s="47"/>
      <c r="AS86" s="46"/>
      <c r="AT86" s="47"/>
      <c r="AU86" s="47"/>
      <c r="AV86" s="46"/>
      <c r="AW86" s="47"/>
      <c r="AX86" s="47"/>
      <c r="AY86" s="46"/>
      <c r="AZ86" s="47"/>
      <c r="BA86" s="46"/>
      <c r="BB86" s="46"/>
    </row>
    <row r="87" spans="1:55" hidden="1" x14ac:dyDescent="0.2">
      <c r="A87" s="27"/>
      <c r="B87" s="48"/>
      <c r="C87" s="27"/>
      <c r="D87" s="48"/>
      <c r="E87" s="27"/>
      <c r="F87" s="27"/>
      <c r="G87" s="27"/>
      <c r="H87" s="27"/>
      <c r="I87" s="49"/>
      <c r="J87" s="27"/>
      <c r="K87" s="27"/>
      <c r="L87" s="27"/>
      <c r="M87" s="27"/>
      <c r="N87" s="27"/>
      <c r="O87" s="27"/>
      <c r="P87" s="48"/>
      <c r="Q87" s="27"/>
      <c r="R87" s="48"/>
      <c r="S87" s="48"/>
      <c r="T87" s="48"/>
      <c r="U87" s="2"/>
      <c r="V87" s="2"/>
      <c r="W87" s="2"/>
      <c r="X87" s="50"/>
      <c r="Y87" s="51"/>
      <c r="Z87" s="51"/>
      <c r="AA87" s="51"/>
      <c r="AB87" s="51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</row>
    <row r="88" spans="1:55" hidden="1" x14ac:dyDescent="0.2">
      <c r="A88" s="32">
        <f>[1]BANCO!$A13</f>
        <v>39083</v>
      </c>
      <c r="B88" s="53" t="str">
        <f>[1]BANCO!$B13</f>
        <v>-</v>
      </c>
      <c r="C88" s="53" t="str">
        <f>[1]BANCO!$F13</f>
        <v>-</v>
      </c>
      <c r="D88" s="53" t="str">
        <f>[1]BANCO!$J13</f>
        <v>-</v>
      </c>
      <c r="E88" s="53" t="str">
        <f>[1]BANCO!$N13</f>
        <v>-</v>
      </c>
      <c r="F88" s="53" t="str">
        <f>[1]BANCO!$R13</f>
        <v>-</v>
      </c>
      <c r="G88" s="53" t="str">
        <f>[1]BANCO!$V13</f>
        <v>-</v>
      </c>
      <c r="H88" s="53" t="str">
        <f>[1]BANCO!$Z13</f>
        <v>-</v>
      </c>
      <c r="I88" s="53" t="str">
        <f>[1]BANCO!$AD13</f>
        <v>-</v>
      </c>
      <c r="J88" s="53" t="str">
        <f>[1]BANCO!$AH13</f>
        <v>-</v>
      </c>
      <c r="K88" s="53" t="str">
        <f>[1]BANCO!$AL13</f>
        <v>-</v>
      </c>
      <c r="L88" s="53" t="str">
        <f>[1]BANCO!$AP13</f>
        <v>-</v>
      </c>
      <c r="M88" s="53" t="str">
        <f>[1]BANCO!$AT13</f>
        <v>-</v>
      </c>
      <c r="N88" s="53" t="str">
        <f>[1]BANCO!$AX13</f>
        <v>-</v>
      </c>
      <c r="O88" s="54" t="str">
        <f>[1]BANCO!$BB13</f>
        <v>-</v>
      </c>
      <c r="P88" s="54" t="str">
        <f>[1]BANCO!$BF13</f>
        <v>-</v>
      </c>
      <c r="Q88" s="53" t="str">
        <f>[1]BANCO!$BJ13</f>
        <v>-</v>
      </c>
      <c r="R88" s="53" t="str">
        <f>[1]BANCO!$BN13</f>
        <v>-</v>
      </c>
      <c r="S88" s="53" t="str">
        <f>[1]BANCO!$BR13</f>
        <v>-</v>
      </c>
      <c r="T88" s="53" t="str">
        <f>[1]BANCO!$BV13</f>
        <v>-</v>
      </c>
      <c r="U88" s="55"/>
      <c r="V88" s="55"/>
      <c r="W88" s="55"/>
      <c r="X88" s="56"/>
      <c r="Y88" s="57"/>
      <c r="Z88" s="57"/>
      <c r="AA88" s="57"/>
      <c r="AB88" s="57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9"/>
    </row>
    <row r="89" spans="1:55" hidden="1" x14ac:dyDescent="0.2">
      <c r="A89" s="32">
        <f>[1]BANCO!$A14</f>
        <v>39114</v>
      </c>
      <c r="B89" s="53">
        <f>[1]BANCO!$B14</f>
        <v>676.41</v>
      </c>
      <c r="C89" s="53">
        <f>[1]BANCO!$F14</f>
        <v>642.79999999999995</v>
      </c>
      <c r="D89" s="53">
        <f>[1]BANCO!$J14</f>
        <v>611.97</v>
      </c>
      <c r="E89" s="53">
        <f>[1]BANCO!$N14</f>
        <v>474.25</v>
      </c>
      <c r="F89" s="53">
        <f>[1]BANCO!$R14</f>
        <v>834.05</v>
      </c>
      <c r="G89" s="53">
        <f>[1]BANCO!$V14</f>
        <v>791.92</v>
      </c>
      <c r="H89" s="53">
        <f>[1]BANCO!$Z14</f>
        <v>695.02</v>
      </c>
      <c r="I89" s="53">
        <f>[1]BANCO!$AD14</f>
        <v>675.58</v>
      </c>
      <c r="J89" s="53">
        <f>[1]BANCO!$AH14</f>
        <v>1048.95</v>
      </c>
      <c r="K89" s="53">
        <f>[1]BANCO!$AL14</f>
        <v>851.85</v>
      </c>
      <c r="L89" s="53">
        <f>[1]BANCO!$AP14</f>
        <v>876.48</v>
      </c>
      <c r="M89" s="53">
        <f>[1]BANCO!$AT14</f>
        <v>806.69</v>
      </c>
      <c r="N89" s="53">
        <f>[1]BANCO!$AX14</f>
        <v>686.71</v>
      </c>
      <c r="O89" s="54">
        <f>[1]BANCO!$BB14</f>
        <v>919.6</v>
      </c>
      <c r="P89" s="54">
        <f>[1]BANCO!$BF14</f>
        <v>874.73</v>
      </c>
      <c r="Q89" s="53">
        <f>[1]BANCO!$BJ14</f>
        <v>759.49</v>
      </c>
      <c r="R89" s="53">
        <f>[1]BANCO!$BN14</f>
        <v>1014.94</v>
      </c>
      <c r="S89" s="53">
        <f>[1]BANCO!$BR14</f>
        <v>720.99</v>
      </c>
      <c r="T89" s="53">
        <f>[1]BANCO!$BV14</f>
        <v>381.75</v>
      </c>
      <c r="U89" s="55"/>
      <c r="V89" s="55"/>
      <c r="W89" s="55"/>
      <c r="X89" s="56"/>
      <c r="Y89" s="57"/>
      <c r="Z89" s="57"/>
      <c r="AA89" s="57"/>
      <c r="AB89" s="57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9"/>
    </row>
    <row r="90" spans="1:55" hidden="1" x14ac:dyDescent="0.2">
      <c r="A90" s="32">
        <f>[1]BANCO!$A15</f>
        <v>39142</v>
      </c>
      <c r="B90" s="53">
        <f>[1]BANCO!$B15</f>
        <v>676.12</v>
      </c>
      <c r="C90" s="53">
        <f>[1]BANCO!$F15</f>
        <v>641.70000000000005</v>
      </c>
      <c r="D90" s="53">
        <f>[1]BANCO!$J15</f>
        <v>610.42999999999995</v>
      </c>
      <c r="E90" s="53">
        <f>[1]BANCO!$N15</f>
        <v>475.31</v>
      </c>
      <c r="F90" s="53">
        <f>[1]BANCO!$R15</f>
        <v>835.72</v>
      </c>
      <c r="G90" s="53">
        <f>[1]BANCO!$V15</f>
        <v>793.84</v>
      </c>
      <c r="H90" s="53">
        <f>[1]BANCO!$Z15</f>
        <v>696.04</v>
      </c>
      <c r="I90" s="53">
        <f>[1]BANCO!$AD15</f>
        <v>676.61</v>
      </c>
      <c r="J90" s="53">
        <f>[1]BANCO!$AH15</f>
        <v>1052.98</v>
      </c>
      <c r="K90" s="53">
        <f>[1]BANCO!$AL15</f>
        <v>855.24</v>
      </c>
      <c r="L90" s="53">
        <f>[1]BANCO!$AP15</f>
        <v>878.33</v>
      </c>
      <c r="M90" s="53">
        <f>[1]BANCO!$AT15</f>
        <v>810.87</v>
      </c>
      <c r="N90" s="53">
        <f>[1]BANCO!$AX15</f>
        <v>688.28</v>
      </c>
      <c r="O90" s="54">
        <f>[1]BANCO!$BB15</f>
        <v>921.58</v>
      </c>
      <c r="P90" s="54">
        <f>[1]BANCO!$BF15</f>
        <v>881.12</v>
      </c>
      <c r="Q90" s="53">
        <f>[1]BANCO!$BJ15</f>
        <v>762.21</v>
      </c>
      <c r="R90" s="53">
        <f>[1]BANCO!$BN15</f>
        <v>1018.49</v>
      </c>
      <c r="S90" s="53">
        <f>[1]BANCO!$BR15</f>
        <v>721.81</v>
      </c>
      <c r="T90" s="53">
        <f>[1]BANCO!$BV15</f>
        <v>381.55</v>
      </c>
      <c r="U90" s="55"/>
      <c r="V90" s="55"/>
      <c r="W90" s="55"/>
      <c r="X90" s="56"/>
      <c r="Y90" s="57"/>
      <c r="Z90" s="57"/>
      <c r="AA90" s="57"/>
      <c r="AB90" s="57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9"/>
    </row>
    <row r="91" spans="1:55" hidden="1" x14ac:dyDescent="0.2">
      <c r="A91" s="32">
        <f>[1]BANCO!$A16</f>
        <v>39173</v>
      </c>
      <c r="B91" s="53">
        <f>[1]BANCO!$B16</f>
        <v>681.93</v>
      </c>
      <c r="C91" s="53">
        <f>[1]BANCO!$F16</f>
        <v>645.16999999999996</v>
      </c>
      <c r="D91" s="53">
        <f>[1]BANCO!$J16</f>
        <v>613.79999999999995</v>
      </c>
      <c r="E91" s="53">
        <f>[1]BANCO!$N16</f>
        <v>476.99</v>
      </c>
      <c r="F91" s="53">
        <f>[1]BANCO!$R16</f>
        <v>843.04</v>
      </c>
      <c r="G91" s="53">
        <f>[1]BANCO!$V16</f>
        <v>799.31</v>
      </c>
      <c r="H91" s="53">
        <f>[1]BANCO!$Z16</f>
        <v>700.99</v>
      </c>
      <c r="I91" s="53">
        <f>[1]BANCO!$AD16</f>
        <v>681.32</v>
      </c>
      <c r="J91" s="53">
        <f>[1]BANCO!$AH16</f>
        <v>1062.46</v>
      </c>
      <c r="K91" s="53">
        <f>[1]BANCO!$AL16</f>
        <v>861.9</v>
      </c>
      <c r="L91" s="53">
        <f>[1]BANCO!$AP16</f>
        <v>884.86</v>
      </c>
      <c r="M91" s="53">
        <f>[1]BANCO!$AT16</f>
        <v>815.47</v>
      </c>
      <c r="N91" s="53">
        <f>[1]BANCO!$AX16</f>
        <v>693.28</v>
      </c>
      <c r="O91" s="54">
        <f>[1]BANCO!$BB16</f>
        <v>927.75</v>
      </c>
      <c r="P91" s="54">
        <f>[1]BANCO!$BF16</f>
        <v>885.47</v>
      </c>
      <c r="Q91" s="53">
        <f>[1]BANCO!$BJ16</f>
        <v>767.4</v>
      </c>
      <c r="R91" s="53">
        <f>[1]BANCO!$BN16</f>
        <v>1025.03</v>
      </c>
      <c r="S91" s="53">
        <f>[1]BANCO!$BR16</f>
        <v>727.73</v>
      </c>
      <c r="T91" s="53">
        <f>[1]BANCO!$BV16</f>
        <v>384.84</v>
      </c>
      <c r="U91" s="55"/>
      <c r="V91" s="55"/>
      <c r="W91" s="55"/>
      <c r="X91" s="56"/>
      <c r="Y91" s="57"/>
      <c r="Z91" s="57"/>
      <c r="AA91" s="57"/>
      <c r="AB91" s="57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9"/>
    </row>
    <row r="92" spans="1:55" hidden="1" x14ac:dyDescent="0.2">
      <c r="A92" s="32">
        <f>[1]BANCO!$A17</f>
        <v>39203</v>
      </c>
      <c r="B92" s="53">
        <f>[1]BANCO!$B17</f>
        <v>693.79</v>
      </c>
      <c r="C92" s="53">
        <f>[1]BANCO!$F17</f>
        <v>653.98</v>
      </c>
      <c r="D92" s="53">
        <f>[1]BANCO!$J17</f>
        <v>621.83000000000004</v>
      </c>
      <c r="E92" s="53">
        <f>[1]BANCO!$N17</f>
        <v>483.62</v>
      </c>
      <c r="F92" s="53">
        <f>[1]BANCO!$R17</f>
        <v>854.62</v>
      </c>
      <c r="G92" s="53">
        <f>[1]BANCO!$V17</f>
        <v>809.78</v>
      </c>
      <c r="H92" s="53">
        <f>[1]BANCO!$Z17</f>
        <v>709.49</v>
      </c>
      <c r="I92" s="53">
        <f>[1]BANCO!$AD17</f>
        <v>689.51</v>
      </c>
      <c r="J92" s="53">
        <f>[1]BANCO!$AH17</f>
        <v>1073.77</v>
      </c>
      <c r="K92" s="53">
        <f>[1]BANCO!$AL17</f>
        <v>869.66</v>
      </c>
      <c r="L92" s="53">
        <f>[1]BANCO!$AP17</f>
        <v>894.78</v>
      </c>
      <c r="M92" s="53">
        <f>[1]BANCO!$AT17</f>
        <v>824.12</v>
      </c>
      <c r="N92" s="53">
        <f>[1]BANCO!$AX17</f>
        <v>702.17</v>
      </c>
      <c r="O92" s="54">
        <f>[1]BANCO!$BB17</f>
        <v>939.32</v>
      </c>
      <c r="P92" s="54">
        <f>[1]BANCO!$BF17</f>
        <v>892.33</v>
      </c>
      <c r="Q92" s="53">
        <f>[1]BANCO!$BJ17</f>
        <v>775.87</v>
      </c>
      <c r="R92" s="53">
        <f>[1]BANCO!$BN17</f>
        <v>1035.9000000000001</v>
      </c>
      <c r="S92" s="53">
        <f>[1]BANCO!$BR17</f>
        <v>739.5</v>
      </c>
      <c r="T92" s="53">
        <f>[1]BANCO!$BV17</f>
        <v>390.1</v>
      </c>
      <c r="U92" s="55"/>
      <c r="V92" s="55"/>
      <c r="W92" s="55"/>
      <c r="X92" s="56"/>
      <c r="Y92" s="57"/>
      <c r="Z92" s="57"/>
      <c r="AA92" s="57"/>
      <c r="AB92" s="57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9"/>
    </row>
    <row r="93" spans="1:55" hidden="1" x14ac:dyDescent="0.2">
      <c r="A93" s="32">
        <f>[1]BANCO!$A18</f>
        <v>39234</v>
      </c>
      <c r="B93" s="53">
        <f>[1]BANCO!$B18</f>
        <v>704.42</v>
      </c>
      <c r="C93" s="53">
        <f>[1]BANCO!$F18</f>
        <v>661.39</v>
      </c>
      <c r="D93" s="53">
        <f>[1]BANCO!$J18</f>
        <v>628.42999999999995</v>
      </c>
      <c r="E93" s="53">
        <f>[1]BANCO!$N18</f>
        <v>488.91</v>
      </c>
      <c r="F93" s="53">
        <f>[1]BANCO!$R18</f>
        <v>869.25</v>
      </c>
      <c r="G93" s="53">
        <f>[1]BANCO!$V18</f>
        <v>821.81</v>
      </c>
      <c r="H93" s="53">
        <f>[1]BANCO!$Z18</f>
        <v>719.64</v>
      </c>
      <c r="I93" s="53">
        <f>[1]BANCO!$AD18</f>
        <v>699.25</v>
      </c>
      <c r="J93" s="53">
        <f>[1]BANCO!$AH18</f>
        <v>1094.0899999999999</v>
      </c>
      <c r="K93" s="53">
        <f>[1]BANCO!$AL18</f>
        <v>883.2</v>
      </c>
      <c r="L93" s="53">
        <f>[1]BANCO!$AP18</f>
        <v>906.04</v>
      </c>
      <c r="M93" s="53">
        <f>[1]BANCO!$AT18</f>
        <v>835.29</v>
      </c>
      <c r="N93" s="53">
        <f>[1]BANCO!$AX18</f>
        <v>711.38</v>
      </c>
      <c r="O93" s="54">
        <f>[1]BANCO!$BB18</f>
        <v>951.25</v>
      </c>
      <c r="P93" s="54">
        <f>[1]BANCO!$BF18</f>
        <v>904.99</v>
      </c>
      <c r="Q93" s="53">
        <f>[1]BANCO!$BJ18</f>
        <v>786.35</v>
      </c>
      <c r="R93" s="53">
        <f>[1]BANCO!$BN18</f>
        <v>1049.58</v>
      </c>
      <c r="S93" s="53">
        <f>[1]BANCO!$BR18</f>
        <v>749.1</v>
      </c>
      <c r="T93" s="53">
        <f>[1]BANCO!$BV18</f>
        <v>394.96</v>
      </c>
      <c r="U93" s="55"/>
      <c r="V93" s="55"/>
      <c r="W93" s="55"/>
      <c r="X93" s="56"/>
      <c r="Y93" s="57"/>
      <c r="Z93" s="57"/>
      <c r="AA93" s="57"/>
      <c r="AB93" s="57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9"/>
    </row>
    <row r="94" spans="1:55" hidden="1" x14ac:dyDescent="0.2">
      <c r="A94" s="32">
        <f>[1]BANCO!$A19</f>
        <v>39264</v>
      </c>
      <c r="B94" s="53">
        <f>[1]BANCO!$B19</f>
        <v>708.86</v>
      </c>
      <c r="C94" s="53">
        <f>[1]BANCO!$F19</f>
        <v>665.58</v>
      </c>
      <c r="D94" s="53">
        <f>[1]BANCO!$J19</f>
        <v>632.55999999999995</v>
      </c>
      <c r="E94" s="53">
        <f>[1]BANCO!$N19</f>
        <v>491.64</v>
      </c>
      <c r="F94" s="53">
        <f>[1]BANCO!$R19</f>
        <v>874.62</v>
      </c>
      <c r="G94" s="53">
        <f>[1]BANCO!$V19</f>
        <v>826.75</v>
      </c>
      <c r="H94" s="53">
        <f>[1]BANCO!$Z19</f>
        <v>723.78</v>
      </c>
      <c r="I94" s="53">
        <f>[1]BANCO!$AD19</f>
        <v>703.55</v>
      </c>
      <c r="J94" s="53">
        <f>[1]BANCO!$AH19</f>
        <v>1098.1400000000001</v>
      </c>
      <c r="K94" s="53">
        <f>[1]BANCO!$AL19</f>
        <v>887.26</v>
      </c>
      <c r="L94" s="53">
        <f>[1]BANCO!$AP19</f>
        <v>911.01</v>
      </c>
      <c r="M94" s="53">
        <f>[1]BANCO!$AT19</f>
        <v>839.89</v>
      </c>
      <c r="N94" s="53">
        <f>[1]BANCO!$AX19</f>
        <v>715.07</v>
      </c>
      <c r="O94" s="54">
        <f>[1]BANCO!$BB19</f>
        <v>956.52</v>
      </c>
      <c r="P94" s="54">
        <f>[1]BANCO!$BF19</f>
        <v>910.37</v>
      </c>
      <c r="Q94" s="53">
        <f>[1]BANCO!$BJ19</f>
        <v>790.65</v>
      </c>
      <c r="R94" s="53">
        <f>[1]BANCO!$BN19</f>
        <v>1055.71</v>
      </c>
      <c r="S94" s="53">
        <f>[1]BANCO!$BR19</f>
        <v>754.37</v>
      </c>
      <c r="T94" s="53">
        <f>[1]BANCO!$BV19</f>
        <v>396.96</v>
      </c>
      <c r="U94" s="55"/>
      <c r="V94" s="55"/>
      <c r="W94" s="55"/>
      <c r="X94" s="56"/>
      <c r="Y94" s="57"/>
      <c r="Z94" s="57"/>
      <c r="AA94" s="57"/>
      <c r="AB94" s="57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9"/>
    </row>
    <row r="95" spans="1:55" hidden="1" x14ac:dyDescent="0.2">
      <c r="A95" s="32">
        <f>[1]BANCO!$A20</f>
        <v>39295</v>
      </c>
      <c r="B95" s="53">
        <f>[1]BANCO!$B20</f>
        <v>712.36</v>
      </c>
      <c r="C95" s="53">
        <f>[1]BANCO!$F20</f>
        <v>667.91</v>
      </c>
      <c r="D95" s="53">
        <f>[1]BANCO!$J20</f>
        <v>634.45000000000005</v>
      </c>
      <c r="E95" s="53">
        <f>[1]BANCO!$N20</f>
        <v>492.56</v>
      </c>
      <c r="F95" s="53">
        <f>[1]BANCO!$R20</f>
        <v>880.59</v>
      </c>
      <c r="G95" s="53">
        <f>[1]BANCO!$V20</f>
        <v>831.54</v>
      </c>
      <c r="H95" s="53">
        <f>[1]BANCO!$Z20</f>
        <v>727.42</v>
      </c>
      <c r="I95" s="53">
        <f>[1]BANCO!$AD20</f>
        <v>707.02</v>
      </c>
      <c r="J95" s="53">
        <f>[1]BANCO!$AH20</f>
        <v>1106.2085154291199</v>
      </c>
      <c r="K95" s="53">
        <f>[1]BANCO!$AL20</f>
        <v>892.81</v>
      </c>
      <c r="L95" s="53">
        <f>[1]BANCO!$AP20</f>
        <v>915.34</v>
      </c>
      <c r="M95" s="53">
        <f>[1]BANCO!$AT20</f>
        <v>842.48</v>
      </c>
      <c r="N95" s="53">
        <f>[1]BANCO!$AX20</f>
        <v>717.47</v>
      </c>
      <c r="O95" s="54">
        <f>[1]BANCO!$BB20</f>
        <v>959.72</v>
      </c>
      <c r="P95" s="54">
        <f>[1]BANCO!$BF20</f>
        <v>913.11</v>
      </c>
      <c r="Q95" s="53">
        <f>[1]BANCO!$BJ20</f>
        <v>793.02</v>
      </c>
      <c r="R95" s="53">
        <f>[1]BANCO!$BN20</f>
        <v>1059.1500000000001</v>
      </c>
      <c r="S95" s="53">
        <f>[1]BANCO!$BR20</f>
        <v>756.76</v>
      </c>
      <c r="T95" s="53">
        <f>[1]BANCO!$BV20</f>
        <v>398.27</v>
      </c>
      <c r="U95" s="55"/>
      <c r="V95" s="55"/>
      <c r="W95" s="55"/>
      <c r="X95" s="56"/>
      <c r="Y95" s="57"/>
      <c r="Z95" s="57"/>
      <c r="AA95" s="57"/>
      <c r="AB95" s="57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9"/>
    </row>
    <row r="96" spans="1:55" hidden="1" x14ac:dyDescent="0.2">
      <c r="A96" s="32">
        <f>[1]BANCO!$A21</f>
        <v>39326</v>
      </c>
      <c r="B96" s="53">
        <f>[1]BANCO!$B21</f>
        <v>715.24</v>
      </c>
      <c r="C96" s="53">
        <f>[1]BANCO!$F21</f>
        <v>670.48</v>
      </c>
      <c r="D96" s="53">
        <f>[1]BANCO!$J21</f>
        <v>636.71</v>
      </c>
      <c r="E96" s="53">
        <f>[1]BANCO!$N21</f>
        <v>494.06</v>
      </c>
      <c r="F96" s="53">
        <f>[1]BANCO!$R21</f>
        <v>883.74</v>
      </c>
      <c r="G96" s="53">
        <f>[1]BANCO!$V21</f>
        <v>833.71</v>
      </c>
      <c r="H96" s="53">
        <f>[1]BANCO!$Z21</f>
        <v>729.29</v>
      </c>
      <c r="I96" s="53">
        <f>[1]BANCO!$AD21</f>
        <v>708.9</v>
      </c>
      <c r="J96" s="53">
        <f>[1]BANCO!$AH21</f>
        <v>1108.01</v>
      </c>
      <c r="K96" s="53">
        <f>[1]BANCO!$AL21</f>
        <v>894.18</v>
      </c>
      <c r="L96" s="53">
        <f>[1]BANCO!$AP21</f>
        <v>917.85</v>
      </c>
      <c r="M96" s="53">
        <f>[1]BANCO!$AT21</f>
        <v>843.81</v>
      </c>
      <c r="N96" s="53">
        <f>[1]BANCO!$AX21</f>
        <v>718.66</v>
      </c>
      <c r="O96" s="54">
        <f>[1]BANCO!$BB21</f>
        <v>961.77</v>
      </c>
      <c r="P96" s="54">
        <f>[1]BANCO!$BF21</f>
        <v>914.63</v>
      </c>
      <c r="Q96" s="53">
        <f>[1]BANCO!$BJ21</f>
        <v>794.45</v>
      </c>
      <c r="R96" s="53">
        <f>[1]BANCO!$BN21</f>
        <v>1061.48</v>
      </c>
      <c r="S96" s="53">
        <f>[1]BANCO!$BR21</f>
        <v>760.19</v>
      </c>
      <c r="T96" s="53">
        <f>[1]BANCO!$BV21</f>
        <v>399.69</v>
      </c>
      <c r="U96" s="55"/>
      <c r="V96" s="55"/>
      <c r="W96" s="55"/>
      <c r="X96" s="56"/>
      <c r="Y96" s="57"/>
      <c r="Z96" s="57"/>
      <c r="AA96" s="57"/>
      <c r="AB96" s="57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9"/>
    </row>
    <row r="97" spans="1:55" hidden="1" x14ac:dyDescent="0.2">
      <c r="A97" s="32">
        <f>[1]BANCO!$A22</f>
        <v>39356</v>
      </c>
      <c r="B97" s="53">
        <f>[1]BANCO!$B22</f>
        <v>720.47</v>
      </c>
      <c r="C97" s="53">
        <f>[1]BANCO!$F22</f>
        <v>677.5</v>
      </c>
      <c r="D97" s="53">
        <f>[1]BANCO!$J22</f>
        <v>643.48</v>
      </c>
      <c r="E97" s="53">
        <f>[1]BANCO!$N22</f>
        <v>497.3</v>
      </c>
      <c r="F97" s="53">
        <f>[1]BANCO!$R22</f>
        <v>889.77</v>
      </c>
      <c r="G97" s="53">
        <f>[1]BANCO!$V22</f>
        <v>840.04</v>
      </c>
      <c r="H97" s="53">
        <f>[1]BANCO!$Z22</f>
        <v>735.01</v>
      </c>
      <c r="I97" s="53">
        <f>[1]BANCO!$AD22</f>
        <v>714.69</v>
      </c>
      <c r="J97" s="53">
        <f>[1]BANCO!$AH22</f>
        <v>1114.25</v>
      </c>
      <c r="K97" s="53">
        <f>[1]BANCO!$AL22</f>
        <v>899.82</v>
      </c>
      <c r="L97" s="53">
        <f>[1]BANCO!$AP22</f>
        <v>925.48</v>
      </c>
      <c r="M97" s="53">
        <f>[1]BANCO!$AT22</f>
        <v>849.84</v>
      </c>
      <c r="N97" s="53">
        <f>[1]BANCO!$AX22</f>
        <v>723.99</v>
      </c>
      <c r="O97" s="54">
        <f>[1]BANCO!$BB22</f>
        <v>969.06</v>
      </c>
      <c r="P97" s="54">
        <f>[1]BANCO!$BF22</f>
        <v>921.11</v>
      </c>
      <c r="Q97" s="53">
        <f>[1]BANCO!$BJ22</f>
        <v>800.25</v>
      </c>
      <c r="R97" s="53">
        <f>[1]BANCO!$BN22</f>
        <v>1069.3399999999999</v>
      </c>
      <c r="S97" s="53">
        <f>[1]BANCO!$BR22</f>
        <v>766.68742243186409</v>
      </c>
      <c r="T97" s="53">
        <f>[1]BANCO!$BV22</f>
        <v>403.86</v>
      </c>
      <c r="U97" s="55"/>
      <c r="V97" s="55"/>
      <c r="W97" s="55"/>
      <c r="X97" s="56"/>
      <c r="Y97" s="57"/>
      <c r="Z97" s="57"/>
      <c r="AA97" s="57"/>
      <c r="AB97" s="57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9"/>
    </row>
    <row r="98" spans="1:55" hidden="1" x14ac:dyDescent="0.2">
      <c r="A98" s="32">
        <f>[1]BANCO!$A23</f>
        <v>39387</v>
      </c>
      <c r="B98" s="53">
        <f>[1]BANCO!$B23</f>
        <v>726.69</v>
      </c>
      <c r="C98" s="53">
        <f>[1]BANCO!$F23</f>
        <v>683.73</v>
      </c>
      <c r="D98" s="53">
        <f>[1]BANCO!$J23</f>
        <v>649.39</v>
      </c>
      <c r="E98" s="53">
        <f>[1]BANCO!$N23</f>
        <v>501.23</v>
      </c>
      <c r="F98" s="53">
        <f>[1]BANCO!$R23</f>
        <v>895.64</v>
      </c>
      <c r="G98" s="53">
        <f>[1]BANCO!$V23</f>
        <v>845.39</v>
      </c>
      <c r="H98" s="53">
        <f>[1]BANCO!$Z23</f>
        <v>740.02</v>
      </c>
      <c r="I98" s="53">
        <f>[1]BANCO!$AD23</f>
        <v>719.46</v>
      </c>
      <c r="J98" s="53">
        <f>[1]BANCO!$AH23</f>
        <v>1120.56</v>
      </c>
      <c r="K98" s="53">
        <f>[1]BANCO!$AL23</f>
        <v>904.9</v>
      </c>
      <c r="L98" s="53">
        <f>[1]BANCO!$AP23</f>
        <v>932.31</v>
      </c>
      <c r="M98" s="53">
        <f>[1]BANCO!$AT23</f>
        <v>855.55</v>
      </c>
      <c r="N98" s="53">
        <f>[1]BANCO!$AX23</f>
        <v>729.13</v>
      </c>
      <c r="O98" s="54">
        <f>[1]BANCO!$BB23</f>
        <v>975.88</v>
      </c>
      <c r="P98" s="54">
        <f>[1]BANCO!$BF23</f>
        <v>926.96144670943386</v>
      </c>
      <c r="Q98" s="53">
        <f>[1]BANCO!$BJ23</f>
        <v>805.74</v>
      </c>
      <c r="R98" s="53">
        <f>[1]BANCO!$BN23</f>
        <v>1076.6500000000001</v>
      </c>
      <c r="S98" s="53">
        <f>[1]BANCO!$BR23</f>
        <v>772.42</v>
      </c>
      <c r="T98" s="53">
        <f>[1]BANCO!$BV23</f>
        <v>407.41</v>
      </c>
      <c r="U98" s="55"/>
      <c r="V98" s="55"/>
      <c r="W98" s="55"/>
      <c r="X98" s="56"/>
      <c r="Y98" s="57"/>
      <c r="Z98" s="57"/>
      <c r="AA98" s="57"/>
      <c r="AB98" s="57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9"/>
    </row>
    <row r="99" spans="1:55" hidden="1" x14ac:dyDescent="0.2">
      <c r="A99" s="32">
        <f>[1]BANCO!$A24</f>
        <v>39417</v>
      </c>
      <c r="B99" s="53">
        <f>[1]BANCO!$B24</f>
        <v>734.14</v>
      </c>
      <c r="C99" s="53">
        <f>[1]BANCO!$F24</f>
        <v>691.92</v>
      </c>
      <c r="D99" s="53">
        <f>[1]BANCO!$J24</f>
        <v>657.43</v>
      </c>
      <c r="E99" s="53">
        <f>[1]BANCO!$N24</f>
        <v>506.86</v>
      </c>
      <c r="F99" s="53">
        <f>[1]BANCO!$R24</f>
        <v>900.07</v>
      </c>
      <c r="G99" s="53">
        <f>[1]BANCO!$V24</f>
        <v>850.63</v>
      </c>
      <c r="H99" s="53">
        <f>[1]BANCO!$Z24</f>
        <v>744.36</v>
      </c>
      <c r="I99" s="53">
        <f>[1]BANCO!$AD24</f>
        <v>723.43</v>
      </c>
      <c r="J99" s="53">
        <f>[1]BANCO!$AH24</f>
        <v>1124.6500000000001</v>
      </c>
      <c r="K99" s="53">
        <f>[1]BANCO!$AL24</f>
        <v>909.06</v>
      </c>
      <c r="L99" s="53">
        <f>[1]BANCO!$AP24</f>
        <v>937.73</v>
      </c>
      <c r="M99" s="53">
        <f>[1]BANCO!$AT24</f>
        <v>859.6</v>
      </c>
      <c r="N99" s="53">
        <f>[1]BANCO!$AX24</f>
        <v>733.41</v>
      </c>
      <c r="O99" s="54">
        <f>[1]BANCO!$BB24</f>
        <v>981.22</v>
      </c>
      <c r="P99" s="54">
        <f>[1]BANCO!$BF24</f>
        <v>930.42</v>
      </c>
      <c r="Q99" s="53">
        <f>[1]BANCO!$BJ24</f>
        <v>810.07</v>
      </c>
      <c r="R99" s="53">
        <f>[1]BANCO!$BN24</f>
        <v>1082.05</v>
      </c>
      <c r="S99" s="53">
        <f>[1]BANCO!$BR24</f>
        <v>777.76</v>
      </c>
      <c r="T99" s="53">
        <f>[1]BANCO!$BV24</f>
        <v>411.13</v>
      </c>
      <c r="U99" s="55"/>
      <c r="V99" s="55"/>
      <c r="W99" s="55"/>
      <c r="X99" s="56"/>
      <c r="Y99" s="57"/>
      <c r="Z99" s="57"/>
      <c r="AA99" s="57"/>
      <c r="AB99" s="57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9"/>
    </row>
    <row r="100" spans="1:55" hidden="1" x14ac:dyDescent="0.2">
      <c r="A100" s="32">
        <f>[1]BANCO!$A25</f>
        <v>39448</v>
      </c>
      <c r="B100" s="53">
        <f>[1]BANCO!$B25</f>
        <v>736.61</v>
      </c>
      <c r="C100" s="53">
        <f>[1]BANCO!$F25</f>
        <v>695.1</v>
      </c>
      <c r="D100" s="53">
        <f>[1]BANCO!$J25</f>
        <v>660.53</v>
      </c>
      <c r="E100" s="53">
        <f>[1]BANCO!$N25</f>
        <v>509.45</v>
      </c>
      <c r="F100" s="53">
        <f>[1]BANCO!$R25</f>
        <v>900.62</v>
      </c>
      <c r="G100" s="53">
        <f>[1]BANCO!$V25</f>
        <v>851.18</v>
      </c>
      <c r="H100" s="53">
        <f>[1]BANCO!$Z25</f>
        <v>744.86</v>
      </c>
      <c r="I100" s="53">
        <f>[1]BANCO!$AD25</f>
        <v>723.69</v>
      </c>
      <c r="J100" s="53">
        <f>[1]BANCO!$AH25</f>
        <v>1123.8</v>
      </c>
      <c r="K100" s="53">
        <f>[1]BANCO!$AL25</f>
        <v>908.76</v>
      </c>
      <c r="L100" s="53">
        <f>[1]BANCO!$AP25</f>
        <v>939.07</v>
      </c>
      <c r="M100" s="53">
        <f>[1]BANCO!$AT25</f>
        <v>858.91</v>
      </c>
      <c r="N100" s="53">
        <f>[1]BANCO!$AX25</f>
        <v>733.87</v>
      </c>
      <c r="O100" s="54">
        <f>[1]BANCO!$BB25</f>
        <v>981.71</v>
      </c>
      <c r="P100" s="54">
        <f>[1]BANCO!$BF25</f>
        <v>928.49</v>
      </c>
      <c r="Q100" s="53">
        <f>[1]BANCO!$BJ25</f>
        <v>808.73</v>
      </c>
      <c r="R100" s="53">
        <f>[1]BANCO!$BN25</f>
        <v>1080.33</v>
      </c>
      <c r="S100" s="53">
        <f>[1]BANCO!$BR25</f>
        <v>780.26</v>
      </c>
      <c r="T100" s="53">
        <f>[1]BANCO!$BV25</f>
        <v>413.13</v>
      </c>
      <c r="U100" s="55"/>
      <c r="V100" s="55"/>
      <c r="W100" s="55"/>
      <c r="X100" s="56"/>
      <c r="Y100" s="57"/>
      <c r="Z100" s="57"/>
      <c r="AA100" s="57"/>
      <c r="AB100" s="57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9"/>
    </row>
    <row r="101" spans="1:55" hidden="1" x14ac:dyDescent="0.2">
      <c r="A101" s="32">
        <f>[1]BANCO!$A26</f>
        <v>39479</v>
      </c>
      <c r="B101" s="53">
        <f>[1]BANCO!$B26</f>
        <v>739.63</v>
      </c>
      <c r="C101" s="53">
        <f>[1]BANCO!$F26</f>
        <v>699.2</v>
      </c>
      <c r="D101" s="53">
        <f>[1]BANCO!$J26</f>
        <v>664.73</v>
      </c>
      <c r="E101" s="53">
        <f>[1]BANCO!$N26</f>
        <v>512.77</v>
      </c>
      <c r="F101" s="53">
        <f>[1]BANCO!$R26</f>
        <v>902.4</v>
      </c>
      <c r="G101" s="53">
        <f>[1]BANCO!$V26</f>
        <v>854.39</v>
      </c>
      <c r="H101" s="53">
        <f>[1]BANCO!$Z26</f>
        <v>747.7</v>
      </c>
      <c r="I101" s="53">
        <f>[1]BANCO!$AD26</f>
        <v>726.64</v>
      </c>
      <c r="J101" s="53">
        <f>[1]BANCO!$AH26</f>
        <v>1125.8599999999999</v>
      </c>
      <c r="K101" s="53">
        <f>[1]BANCO!$AL26</f>
        <v>911.4</v>
      </c>
      <c r="L101" s="53">
        <f>[1]BANCO!$AP26</f>
        <v>942.55</v>
      </c>
      <c r="M101" s="53">
        <f>[1]BANCO!$AT26</f>
        <v>863.22</v>
      </c>
      <c r="N101" s="53">
        <f>[1]BANCO!$AX26</f>
        <v>737.7</v>
      </c>
      <c r="O101" s="54">
        <f>[1]BANCO!$BB26</f>
        <v>986.67</v>
      </c>
      <c r="P101" s="54">
        <f>[1]BANCO!$BF26</f>
        <v>932.13</v>
      </c>
      <c r="Q101" s="53">
        <f>[1]BANCO!$BJ26</f>
        <v>811.72</v>
      </c>
      <c r="R101" s="53">
        <f>[1]BANCO!$BN26</f>
        <v>1084.3</v>
      </c>
      <c r="S101" s="53">
        <f>[1]BANCO!$BR26</f>
        <v>783.91</v>
      </c>
      <c r="T101" s="53">
        <f>[1]BANCO!$BV26</f>
        <v>416.22</v>
      </c>
      <c r="U101" s="55"/>
      <c r="V101" s="55"/>
      <c r="W101" s="55"/>
      <c r="X101" s="56"/>
      <c r="Y101" s="57"/>
      <c r="Z101" s="57"/>
      <c r="AA101" s="57"/>
      <c r="AB101" s="57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9"/>
    </row>
    <row r="102" spans="1:55" hidden="1" x14ac:dyDescent="0.2">
      <c r="A102" s="32">
        <f>[1]BANCO!$A27</f>
        <v>39508</v>
      </c>
      <c r="B102" s="53">
        <f>[1]BANCO!$B27</f>
        <v>744.99</v>
      </c>
      <c r="C102" s="53">
        <f>[1]BANCO!$F27</f>
        <v>707.63</v>
      </c>
      <c r="D102" s="53">
        <f>[1]BANCO!$J27</f>
        <v>673.06</v>
      </c>
      <c r="E102" s="53">
        <f>[1]BANCO!$N27</f>
        <v>517.41</v>
      </c>
      <c r="F102" s="53">
        <f>[1]BANCO!$R27</f>
        <v>902.25</v>
      </c>
      <c r="G102" s="53">
        <f>[1]BANCO!$V27</f>
        <v>856.36</v>
      </c>
      <c r="H102" s="53">
        <f>[1]BANCO!$Z27</f>
        <v>749.17</v>
      </c>
      <c r="I102" s="53">
        <f>[1]BANCO!$AD27</f>
        <v>728.01</v>
      </c>
      <c r="J102" s="53">
        <f>[1]BANCO!$AH27</f>
        <v>1124.4000000000001</v>
      </c>
      <c r="K102" s="53">
        <f>[1]BANCO!$AL27</f>
        <v>912.12</v>
      </c>
      <c r="L102" s="53">
        <f>[1]BANCO!$AP27</f>
        <v>944.68</v>
      </c>
      <c r="M102" s="53">
        <f>[1]BANCO!$AT27</f>
        <v>865.07</v>
      </c>
      <c r="N102" s="53">
        <f>[1]BANCO!$AX27</f>
        <v>739.33</v>
      </c>
      <c r="O102" s="54">
        <f>[1]BANCO!$BB27</f>
        <v>988.76</v>
      </c>
      <c r="P102" s="54">
        <f>[1]BANCO!$BF27</f>
        <v>933.68</v>
      </c>
      <c r="Q102" s="53">
        <f>[1]BANCO!$BJ27</f>
        <v>812.79</v>
      </c>
      <c r="R102" s="53">
        <f>[1]BANCO!$BN27</f>
        <v>1085.6500000000001</v>
      </c>
      <c r="S102" s="53">
        <f>[1]BANCO!$BR27</f>
        <v>787.99</v>
      </c>
      <c r="T102" s="53">
        <f>[1]BANCO!$BV27</f>
        <v>419.19</v>
      </c>
      <c r="U102" s="55"/>
      <c r="V102" s="55"/>
      <c r="W102" s="55"/>
      <c r="X102" s="56"/>
      <c r="Y102" s="57"/>
      <c r="Z102" s="57"/>
      <c r="AA102" s="57"/>
      <c r="AB102" s="57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9"/>
    </row>
    <row r="103" spans="1:55" hidden="1" x14ac:dyDescent="0.2">
      <c r="A103" s="32">
        <f>[1]BANCO!$A28</f>
        <v>39539</v>
      </c>
      <c r="B103" s="53">
        <f>[1]BANCO!$B28</f>
        <v>748.45</v>
      </c>
      <c r="C103" s="53">
        <f>[1]BANCO!$F28</f>
        <v>712.07</v>
      </c>
      <c r="D103" s="53">
        <f>[1]BANCO!$J28</f>
        <v>677.22</v>
      </c>
      <c r="E103" s="53">
        <f>[1]BANCO!$N28</f>
        <v>519.9</v>
      </c>
      <c r="F103" s="53">
        <f>[1]BANCO!$R28</f>
        <v>905.36</v>
      </c>
      <c r="G103" s="53">
        <f>[1]BANCO!$V28</f>
        <v>859.2</v>
      </c>
      <c r="H103" s="53">
        <f>[1]BANCO!$Z28</f>
        <v>752.24</v>
      </c>
      <c r="I103" s="53">
        <f>[1]BANCO!$AD28</f>
        <v>730.96</v>
      </c>
      <c r="J103" s="53">
        <f>[1]BANCO!$AH28</f>
        <v>1129.6099999999999</v>
      </c>
      <c r="K103" s="53">
        <f>[1]BANCO!$AL28</f>
        <v>916.42</v>
      </c>
      <c r="L103" s="53">
        <f>[1]BANCO!$AP28</f>
        <v>948.5</v>
      </c>
      <c r="M103" s="53">
        <f>[1]BANCO!$AT28</f>
        <v>868.2</v>
      </c>
      <c r="N103" s="53">
        <f>[1]BANCO!$AX28</f>
        <v>742.1</v>
      </c>
      <c r="O103" s="54">
        <f>[1]BANCO!$BB28</f>
        <v>992.37</v>
      </c>
      <c r="P103" s="54">
        <f>[1]BANCO!$BF28</f>
        <v>936.95</v>
      </c>
      <c r="Q103" s="53">
        <f>[1]BANCO!$BJ28</f>
        <v>815.71</v>
      </c>
      <c r="R103" s="53">
        <f>[1]BANCO!$BN28</f>
        <v>1089.58</v>
      </c>
      <c r="S103" s="53">
        <f>[1]BANCO!$BR28</f>
        <v>791.04</v>
      </c>
      <c r="T103" s="53">
        <f>[1]BANCO!$BV28</f>
        <v>421.41</v>
      </c>
      <c r="U103" s="55"/>
      <c r="V103" s="55"/>
      <c r="W103" s="55"/>
      <c r="X103" s="56"/>
      <c r="Y103" s="57"/>
      <c r="Z103" s="57"/>
      <c r="AA103" s="57"/>
      <c r="AB103" s="57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9"/>
    </row>
    <row r="104" spans="1:55" hidden="1" x14ac:dyDescent="0.2">
      <c r="A104" s="32">
        <f>[1]BANCO!$A29</f>
        <v>39569</v>
      </c>
      <c r="B104" s="53">
        <f>[1]BANCO!$B29</f>
        <v>767.68</v>
      </c>
      <c r="C104" s="53">
        <f>[1]BANCO!$F29</f>
        <v>729.63</v>
      </c>
      <c r="D104" s="53">
        <f>[1]BANCO!$J29</f>
        <v>694.17</v>
      </c>
      <c r="E104" s="53">
        <f>[1]BANCO!$N29</f>
        <v>532.96</v>
      </c>
      <c r="F104" s="53">
        <f>[1]BANCO!$R29</f>
        <v>930.04</v>
      </c>
      <c r="G104" s="53">
        <f>[1]BANCO!$V29</f>
        <v>882.49</v>
      </c>
      <c r="H104" s="53">
        <f>[1]BANCO!$Z29</f>
        <v>772.7</v>
      </c>
      <c r="I104" s="53">
        <f>[1]BANCO!$AD29</f>
        <v>750.78</v>
      </c>
      <c r="J104" s="53">
        <f>[1]BANCO!$AH29</f>
        <v>1154.06</v>
      </c>
      <c r="K104" s="53">
        <f>[1]BANCO!$AL29</f>
        <v>936.49</v>
      </c>
      <c r="L104" s="53">
        <f>[1]BANCO!$AP29</f>
        <v>974.4</v>
      </c>
      <c r="M104" s="53">
        <f>[1]BANCO!$AT29</f>
        <v>892.23</v>
      </c>
      <c r="N104" s="53">
        <f>[1]BANCO!$AX29</f>
        <v>763.1</v>
      </c>
      <c r="O104" s="54">
        <f>[1]BANCO!$BB29</f>
        <v>1020.45</v>
      </c>
      <c r="P104" s="54">
        <f>[1]BANCO!$BF29</f>
        <v>962.04</v>
      </c>
      <c r="Q104" s="53">
        <f>[1]BANCO!$BJ29</f>
        <v>837.61</v>
      </c>
      <c r="R104" s="53">
        <f>[1]BANCO!$BN29</f>
        <v>1118.68</v>
      </c>
      <c r="S104" s="53">
        <f>[1]BANCO!$BR29</f>
        <v>816.03</v>
      </c>
      <c r="T104" s="53">
        <f>[1]BANCO!$BV29</f>
        <v>432.67</v>
      </c>
      <c r="U104" s="55"/>
      <c r="V104" s="55"/>
      <c r="W104" s="55"/>
      <c r="X104" s="56"/>
      <c r="Y104" s="57"/>
      <c r="Z104" s="57"/>
      <c r="AA104" s="57"/>
      <c r="AB104" s="57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9"/>
    </row>
    <row r="105" spans="1:55" hidden="1" x14ac:dyDescent="0.2">
      <c r="A105" s="32">
        <f>[1]BANCO!$A30</f>
        <v>39600</v>
      </c>
      <c r="B105" s="53">
        <f>[1]BANCO!$B30</f>
        <v>782.65</v>
      </c>
      <c r="C105" s="53">
        <f>[1]BANCO!$F30</f>
        <v>744.27</v>
      </c>
      <c r="D105" s="53">
        <f>[1]BANCO!$J30</f>
        <v>708.64492183222649</v>
      </c>
      <c r="E105" s="53">
        <f>[1]BANCO!$N30</f>
        <v>545.03</v>
      </c>
      <c r="F105" s="53">
        <f>[1]BANCO!$R30</f>
        <v>948.29</v>
      </c>
      <c r="G105" s="53">
        <f>[1]BANCO!$V30</f>
        <v>901</v>
      </c>
      <c r="H105" s="53">
        <f>[1]BANCO!$Z30</f>
        <v>789.21</v>
      </c>
      <c r="I105" s="53">
        <f>[1]BANCO!$AD30</f>
        <v>766.95</v>
      </c>
      <c r="J105" s="53">
        <f>[1]BANCO!$AH30</f>
        <v>1175.45</v>
      </c>
      <c r="K105" s="53">
        <f>[1]BANCO!$AL30</f>
        <v>955.11</v>
      </c>
      <c r="L105" s="53">
        <f>[1]BANCO!$AP30</f>
        <v>996.74</v>
      </c>
      <c r="M105" s="53">
        <f>[1]BANCO!$AT30</f>
        <v>912.62</v>
      </c>
      <c r="N105" s="53">
        <f>[1]BANCO!$AX30</f>
        <v>781.24</v>
      </c>
      <c r="O105" s="54">
        <f>[1]BANCO!$BB30</f>
        <v>1044.53</v>
      </c>
      <c r="P105" s="54">
        <f>[1]BANCO!$BF30</f>
        <v>983.54</v>
      </c>
      <c r="Q105" s="53">
        <f>[1]BANCO!$BJ30</f>
        <v>857.8</v>
      </c>
      <c r="R105" s="53">
        <f>[1]BANCO!$BN30</f>
        <v>1145.23</v>
      </c>
      <c r="S105" s="53">
        <f>[1]BANCO!$BR30</f>
        <v>832.93</v>
      </c>
      <c r="T105" s="53">
        <f>[1]BANCO!$BV30</f>
        <v>443.76</v>
      </c>
      <c r="U105" s="55"/>
      <c r="V105" s="55"/>
      <c r="W105" s="55"/>
      <c r="X105" s="56"/>
      <c r="Y105" s="57"/>
      <c r="Z105" s="57"/>
      <c r="AA105" s="57"/>
      <c r="AB105" s="57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9"/>
    </row>
    <row r="106" spans="1:55" hidden="1" x14ac:dyDescent="0.2">
      <c r="A106" s="32">
        <f>[1]BANCO!$A31</f>
        <v>39630</v>
      </c>
      <c r="B106" s="53">
        <f>[1]BANCO!$B31</f>
        <v>787.91</v>
      </c>
      <c r="C106" s="53">
        <f>[1]BANCO!$F31</f>
        <v>749.47</v>
      </c>
      <c r="D106" s="53">
        <f>[1]BANCO!$J31</f>
        <v>713.65</v>
      </c>
      <c r="E106" s="53">
        <f>[1]BANCO!$N31</f>
        <v>548.88</v>
      </c>
      <c r="F106" s="53">
        <f>[1]BANCO!$R31</f>
        <v>954.23</v>
      </c>
      <c r="G106" s="53">
        <f>[1]BANCO!$V31</f>
        <v>907.13</v>
      </c>
      <c r="H106" s="53">
        <f>[1]BANCO!$Z31</f>
        <v>793.98</v>
      </c>
      <c r="I106" s="53">
        <f>[1]BANCO!$AD31</f>
        <v>771.97</v>
      </c>
      <c r="J106" s="53">
        <f>[1]BANCO!$AH31</f>
        <v>1183.8499999999999</v>
      </c>
      <c r="K106" s="53">
        <f>[1]BANCO!$AL31</f>
        <v>962.14</v>
      </c>
      <c r="L106" s="53">
        <f>[1]BANCO!$AP31</f>
        <v>1003.6</v>
      </c>
      <c r="M106" s="53">
        <f>[1]BANCO!$AT31</f>
        <v>918.15</v>
      </c>
      <c r="N106" s="53">
        <f>[1]BANCO!$AX31</f>
        <v>785.45</v>
      </c>
      <c r="O106" s="54">
        <f>[1]BANCO!$BB31</f>
        <v>1050.0999999999999</v>
      </c>
      <c r="P106" s="54">
        <f>[1]BANCO!$BF31</f>
        <v>990.75</v>
      </c>
      <c r="Q106" s="53">
        <f>[1]BANCO!$BJ31</f>
        <v>863.3</v>
      </c>
      <c r="R106" s="53">
        <f>[1]BANCO!$BN31</f>
        <v>1152.32</v>
      </c>
      <c r="S106" s="53">
        <f>[1]BANCO!$BR31</f>
        <v>835.09</v>
      </c>
      <c r="T106" s="53">
        <f>[1]BANCO!$BV31</f>
        <v>445.73</v>
      </c>
      <c r="U106" s="55"/>
      <c r="V106" s="55"/>
      <c r="W106" s="55"/>
      <c r="X106" s="56"/>
      <c r="Y106" s="57"/>
      <c r="Z106" s="57"/>
      <c r="AA106" s="57"/>
      <c r="AB106" s="57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9"/>
    </row>
    <row r="107" spans="1:55" hidden="1" x14ac:dyDescent="0.2">
      <c r="A107" s="32">
        <f>[1]BANCO!$A32</f>
        <v>39661</v>
      </c>
      <c r="B107" s="53">
        <f>[1]BANCO!$B32</f>
        <v>799.05556571234592</v>
      </c>
      <c r="C107" s="53">
        <f>[1]BANCO!$F32</f>
        <v>761.63</v>
      </c>
      <c r="D107" s="53">
        <f>[1]BANCO!$J32</f>
        <v>725.84</v>
      </c>
      <c r="E107" s="53">
        <f>[1]BANCO!$N32</f>
        <v>557.35</v>
      </c>
      <c r="F107" s="53">
        <f>[1]BANCO!$R32</f>
        <v>965.09</v>
      </c>
      <c r="G107" s="53">
        <f>[1]BANCO!$V32</f>
        <v>919.02</v>
      </c>
      <c r="H107" s="53">
        <f>[1]BANCO!$Z32</f>
        <v>804.78</v>
      </c>
      <c r="I107" s="53">
        <f>[1]BANCO!$AD32</f>
        <v>782.81</v>
      </c>
      <c r="J107" s="53">
        <f>[1]BANCO!$AH32</f>
        <v>1195.78</v>
      </c>
      <c r="K107" s="53">
        <f>[1]BANCO!$AL32</f>
        <v>973.52</v>
      </c>
      <c r="L107" s="53">
        <f>[1]BANCO!$AP32</f>
        <v>1018.84</v>
      </c>
      <c r="M107" s="53">
        <f>[1]BANCO!$AT32</f>
        <v>931.01</v>
      </c>
      <c r="N107" s="53">
        <f>[1]BANCO!$AX32</f>
        <v>797.72</v>
      </c>
      <c r="O107" s="54">
        <f>[1]BANCO!$BB32</f>
        <v>1066.57</v>
      </c>
      <c r="P107" s="54">
        <f>[1]BANCO!$BF32</f>
        <v>1003.1</v>
      </c>
      <c r="Q107" s="53">
        <f>[1]BANCO!$BJ32</f>
        <v>875.85</v>
      </c>
      <c r="R107" s="53">
        <f>[1]BANCO!$BN32</f>
        <v>1168.99</v>
      </c>
      <c r="S107" s="53">
        <f>[1]BANCO!$BR32</f>
        <v>846.23</v>
      </c>
      <c r="T107" s="53">
        <f>[1]BANCO!$BV32</f>
        <v>454.2</v>
      </c>
      <c r="U107" s="55"/>
      <c r="V107" s="55"/>
      <c r="W107" s="55"/>
      <c r="X107" s="56"/>
      <c r="Y107" s="57"/>
      <c r="Z107" s="57"/>
      <c r="AA107" s="57"/>
      <c r="AB107" s="57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9"/>
    </row>
    <row r="108" spans="1:55" hidden="1" x14ac:dyDescent="0.2">
      <c r="A108" s="32">
        <f>[1]BANCO!$A33</f>
        <v>39692</v>
      </c>
      <c r="B108" s="53">
        <f>[1]BANCO!$B33</f>
        <v>804.46</v>
      </c>
      <c r="C108" s="53">
        <f>[1]BANCO!$F33</f>
        <v>767.9</v>
      </c>
      <c r="D108" s="53">
        <f>[1]BANCO!$J33</f>
        <v>732.08</v>
      </c>
      <c r="E108" s="53">
        <f>[1]BANCO!$N33</f>
        <v>561.44000000000005</v>
      </c>
      <c r="F108" s="53">
        <f>[1]BANCO!$R33</f>
        <v>970.66</v>
      </c>
      <c r="G108" s="53">
        <f>[1]BANCO!$V33</f>
        <v>925.3</v>
      </c>
      <c r="H108" s="53">
        <f>[1]BANCO!$Z33</f>
        <v>810.7</v>
      </c>
      <c r="I108" s="53">
        <f>[1]BANCO!$AD33</f>
        <v>788.55</v>
      </c>
      <c r="J108" s="53">
        <f>[1]BANCO!$AH33</f>
        <v>1202.45</v>
      </c>
      <c r="K108" s="53">
        <f>[1]BANCO!$AL33</f>
        <v>979.84</v>
      </c>
      <c r="L108" s="53">
        <f>[1]BANCO!$AP33</f>
        <v>1028.56</v>
      </c>
      <c r="M108" s="53">
        <f>[1]BANCO!$AT33</f>
        <v>938.4</v>
      </c>
      <c r="N108" s="53">
        <f>[1]BANCO!$AX33</f>
        <v>804.71</v>
      </c>
      <c r="O108" s="54">
        <f>[1]BANCO!$BB33</f>
        <v>1075.93</v>
      </c>
      <c r="P108" s="54">
        <f>[1]BANCO!$BF33</f>
        <v>1010.14</v>
      </c>
      <c r="Q108" s="53">
        <f>[1]BANCO!$BJ33</f>
        <v>882.66</v>
      </c>
      <c r="R108" s="53">
        <f>[1]BANCO!$BN33</f>
        <v>1178.04</v>
      </c>
      <c r="S108" s="53">
        <f>[1]BANCO!$BR33</f>
        <v>851.83</v>
      </c>
      <c r="T108" s="53">
        <f>[1]BANCO!$BV33</f>
        <v>458.62</v>
      </c>
      <c r="U108" s="55"/>
      <c r="V108" s="55"/>
      <c r="W108" s="55"/>
      <c r="X108" s="56"/>
      <c r="Y108" s="57"/>
      <c r="Z108" s="57"/>
      <c r="AA108" s="57"/>
      <c r="AB108" s="57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9"/>
    </row>
    <row r="109" spans="1:55" hidden="1" x14ac:dyDescent="0.2">
      <c r="A109" s="32">
        <f>[1]BANCO!$A34</f>
        <v>39722</v>
      </c>
      <c r="B109" s="53">
        <f>[1]BANCO!$B34</f>
        <v>815.94</v>
      </c>
      <c r="C109" s="53">
        <f>[1]BANCO!$F34</f>
        <v>781.43</v>
      </c>
      <c r="D109" s="53">
        <f>[1]BANCO!$J34</f>
        <v>746.75</v>
      </c>
      <c r="E109" s="53">
        <f>[1]BANCO!$N34</f>
        <v>571.17999999999995</v>
      </c>
      <c r="F109" s="53">
        <f>[1]BANCO!$R34</f>
        <v>982.63</v>
      </c>
      <c r="G109" s="53">
        <f>[1]BANCO!$V34</f>
        <v>940</v>
      </c>
      <c r="H109" s="53">
        <f>[1]BANCO!$Z34</f>
        <v>824.44</v>
      </c>
      <c r="I109" s="53">
        <f>[1]BANCO!$AD34</f>
        <v>801.98</v>
      </c>
      <c r="J109" s="53">
        <f>[1]BANCO!$AH34</f>
        <v>1215.53</v>
      </c>
      <c r="K109" s="53">
        <f>[1]BANCO!$AL34</f>
        <v>994.3</v>
      </c>
      <c r="L109" s="53">
        <f>[1]BANCO!$AP34</f>
        <v>1049.6099999999999</v>
      </c>
      <c r="M109" s="53">
        <f>[1]BANCO!$AT34</f>
        <v>957.39</v>
      </c>
      <c r="N109" s="53">
        <f>[1]BANCO!$AX34</f>
        <v>821.19</v>
      </c>
      <c r="O109" s="54">
        <f>[1]BANCO!$BB34</f>
        <v>1098.03</v>
      </c>
      <c r="P109" s="54">
        <f>[1]BANCO!$BF34</f>
        <v>1029.6099999999999</v>
      </c>
      <c r="Q109" s="53">
        <f>[1]BANCO!$BJ34</f>
        <v>899.46</v>
      </c>
      <c r="R109" s="53">
        <f>[1]BANCO!$BN34</f>
        <v>1200.3900000000001</v>
      </c>
      <c r="S109" s="53">
        <f>[1]BANCO!$BR34</f>
        <v>867.34</v>
      </c>
      <c r="T109" s="53">
        <f>[1]BANCO!$BV34</f>
        <v>470.89</v>
      </c>
      <c r="U109" s="55"/>
      <c r="V109" s="55"/>
      <c r="W109" s="55"/>
      <c r="X109" s="56"/>
      <c r="Y109" s="57"/>
      <c r="Z109" s="57"/>
      <c r="AA109" s="57"/>
      <c r="AB109" s="57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9"/>
    </row>
    <row r="110" spans="1:55" hidden="1" x14ac:dyDescent="0.2">
      <c r="A110" s="32">
        <f>[1]BANCO!$A35</f>
        <v>39753</v>
      </c>
      <c r="B110" s="53">
        <f>[1]BANCO!$B35</f>
        <v>816.27</v>
      </c>
      <c r="C110" s="53">
        <f>[1]BANCO!$F35</f>
        <v>782.26</v>
      </c>
      <c r="D110" s="53">
        <f>[1]BANCO!$J35</f>
        <v>747.55</v>
      </c>
      <c r="E110" s="53">
        <f>[1]BANCO!$N35</f>
        <v>571.66</v>
      </c>
      <c r="F110" s="53">
        <f>[1]BANCO!$R35</f>
        <v>984.72</v>
      </c>
      <c r="G110" s="53">
        <f>[1]BANCO!$V35</f>
        <v>942</v>
      </c>
      <c r="H110" s="53">
        <f>[1]BANCO!$Z35</f>
        <v>826.18</v>
      </c>
      <c r="I110" s="53">
        <f>[1]BANCO!$AD35</f>
        <v>803.87</v>
      </c>
      <c r="J110" s="53">
        <f>[1]BANCO!$AH35</f>
        <v>1216.78</v>
      </c>
      <c r="K110" s="53">
        <f>[1]BANCO!$AL35</f>
        <v>995.81</v>
      </c>
      <c r="L110" s="53">
        <f>[1]BANCO!$AP35</f>
        <v>1052.8</v>
      </c>
      <c r="M110" s="53">
        <f>[1]BANCO!$AT35</f>
        <v>958.75</v>
      </c>
      <c r="N110" s="53">
        <f>[1]BANCO!$AX35</f>
        <v>822.83</v>
      </c>
      <c r="O110" s="54">
        <f>[1]BANCO!$BB35</f>
        <v>1100.1400000000001</v>
      </c>
      <c r="P110" s="54">
        <f>[1]BANCO!$BF35</f>
        <v>1031.19</v>
      </c>
      <c r="Q110" s="53">
        <f>[1]BANCO!$BJ35</f>
        <v>901.66</v>
      </c>
      <c r="R110" s="53">
        <f>[1]BANCO!$BN35</f>
        <v>1203.3</v>
      </c>
      <c r="S110" s="53">
        <f>[1]BANCO!$BR35</f>
        <v>869.45</v>
      </c>
      <c r="T110" s="53">
        <f>[1]BANCO!$BV35</f>
        <v>471.01</v>
      </c>
      <c r="U110" s="55"/>
      <c r="V110" s="55"/>
      <c r="W110" s="55"/>
      <c r="X110" s="56"/>
      <c r="Y110" s="57"/>
      <c r="Z110" s="57"/>
      <c r="AA110" s="57"/>
      <c r="AB110" s="57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9"/>
    </row>
    <row r="111" spans="1:55" hidden="1" x14ac:dyDescent="0.2">
      <c r="A111" s="32">
        <f>[1]BANCO!$A36</f>
        <v>39783</v>
      </c>
      <c r="B111" s="53">
        <f>[1]BANCO!$B36</f>
        <v>814</v>
      </c>
      <c r="C111" s="53">
        <f>[1]BANCO!$F36</f>
        <v>779.76</v>
      </c>
      <c r="D111" s="53">
        <f>[1]BANCO!$J36</f>
        <v>744.94</v>
      </c>
      <c r="E111" s="53">
        <f>[1]BANCO!$N36</f>
        <v>569.87</v>
      </c>
      <c r="F111" s="53">
        <f>[1]BANCO!$R36</f>
        <v>984.94</v>
      </c>
      <c r="G111" s="53">
        <f>[1]BANCO!$V36</f>
        <v>941.5</v>
      </c>
      <c r="H111" s="53">
        <f>[1]BANCO!$Z36</f>
        <v>825.88</v>
      </c>
      <c r="I111" s="53">
        <f>[1]BANCO!$AD36</f>
        <v>803.68</v>
      </c>
      <c r="J111" s="53">
        <f>[1]BANCO!$AH36</f>
        <v>1215.8599999999999</v>
      </c>
      <c r="K111" s="53">
        <f>[1]BANCO!$AL36</f>
        <v>994.52</v>
      </c>
      <c r="L111" s="53">
        <f>[1]BANCO!$AP36</f>
        <v>1052.6500000000001</v>
      </c>
      <c r="M111" s="53">
        <f>[1]BANCO!$AT36</f>
        <v>957.25</v>
      </c>
      <c r="N111" s="53">
        <f>[1]BANCO!$AX36</f>
        <v>822.29</v>
      </c>
      <c r="O111" s="54">
        <f>[1]BANCO!$BB36</f>
        <v>1099.49</v>
      </c>
      <c r="P111" s="54">
        <f>[1]BANCO!$BF36</f>
        <v>1029.04</v>
      </c>
      <c r="Q111" s="53">
        <f>[1]BANCO!$BJ36</f>
        <v>900.81</v>
      </c>
      <c r="R111" s="53">
        <f>[1]BANCO!$BN36</f>
        <v>1202.27</v>
      </c>
      <c r="S111" s="53">
        <f>[1]BANCO!$BR36</f>
        <v>869.5</v>
      </c>
      <c r="T111" s="53">
        <f>[1]BANCO!$BV36</f>
        <v>469.74</v>
      </c>
      <c r="U111" s="55"/>
      <c r="V111" s="55"/>
      <c r="W111" s="55"/>
      <c r="X111" s="56"/>
      <c r="Y111" s="57"/>
      <c r="Z111" s="57"/>
      <c r="AA111" s="57"/>
      <c r="AB111" s="57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9"/>
    </row>
    <row r="112" spans="1:55" hidden="1" x14ac:dyDescent="0.2">
      <c r="A112" s="32">
        <f>[1]BANCO!$A37</f>
        <v>39814</v>
      </c>
      <c r="B112" s="53">
        <f>[1]BANCO!$B37</f>
        <v>816.55</v>
      </c>
      <c r="C112" s="53">
        <f>[1]BANCO!$F37</f>
        <v>781.87</v>
      </c>
      <c r="D112" s="53">
        <f>[1]BANCO!$J37</f>
        <v>746.98</v>
      </c>
      <c r="E112" s="53">
        <f>[1]BANCO!$N37</f>
        <v>571.32000000000005</v>
      </c>
      <c r="F112" s="53">
        <f>[1]BANCO!$R37</f>
        <v>986.95</v>
      </c>
      <c r="G112" s="53">
        <f>[1]BANCO!$V37</f>
        <v>943.32</v>
      </c>
      <c r="H112" s="53">
        <f>[1]BANCO!$Z37</f>
        <v>827.62</v>
      </c>
      <c r="I112" s="53">
        <f>[1]BANCO!$AD37</f>
        <v>805.33</v>
      </c>
      <c r="J112" s="53">
        <f>[1]BANCO!$AH37</f>
        <v>1220.0899999999999</v>
      </c>
      <c r="K112" s="53">
        <f>[1]BANCO!$AL37</f>
        <v>997.48</v>
      </c>
      <c r="L112" s="53">
        <f>[1]BANCO!$AP37</f>
        <v>1056.28</v>
      </c>
      <c r="M112" s="53">
        <f>[1]BANCO!$AT37</f>
        <v>959.53</v>
      </c>
      <c r="N112" s="53">
        <f>[1]BANCO!$AX37</f>
        <v>824.3</v>
      </c>
      <c r="O112" s="54">
        <f>[1]BANCO!$BB37</f>
        <v>1101.95</v>
      </c>
      <c r="P112" s="54">
        <f>[1]BANCO!$BF37</f>
        <v>1031.3900000000001</v>
      </c>
      <c r="Q112" s="53">
        <f>[1]BANCO!$BJ37</f>
        <v>902.91</v>
      </c>
      <c r="R112" s="53">
        <f>[1]BANCO!$BN37</f>
        <v>1204.78</v>
      </c>
      <c r="S112" s="53">
        <f>[1]BANCO!$BR37</f>
        <v>869.78</v>
      </c>
      <c r="T112" s="53">
        <f>[1]BANCO!$BV37</f>
        <v>470.63</v>
      </c>
      <c r="U112" s="55"/>
      <c r="V112" s="55"/>
      <c r="W112" s="55"/>
      <c r="X112" s="56"/>
      <c r="Y112" s="57"/>
      <c r="Z112" s="57"/>
      <c r="AA112" s="57"/>
      <c r="AB112" s="57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9"/>
    </row>
    <row r="113" spans="1:55" hidden="1" x14ac:dyDescent="0.2">
      <c r="A113" s="32">
        <f>[1]BANCO!$A38</f>
        <v>39845</v>
      </c>
      <c r="B113" s="53">
        <f>[1]BANCO!$B38</f>
        <v>820.88</v>
      </c>
      <c r="C113" s="53">
        <f>[1]BANCO!$F38</f>
        <v>785.67</v>
      </c>
      <c r="D113" s="53">
        <f>[1]BANCO!$J38</f>
        <v>750.13</v>
      </c>
      <c r="E113" s="53">
        <f>[1]BANCO!$N38</f>
        <v>574.76</v>
      </c>
      <c r="F113" s="53">
        <f>[1]BANCO!$R38</f>
        <v>992.07</v>
      </c>
      <c r="G113" s="53">
        <f>[1]BANCO!$V38</f>
        <v>947.51</v>
      </c>
      <c r="H113" s="53">
        <f>[1]BANCO!$Z38</f>
        <v>831.11</v>
      </c>
      <c r="I113" s="53">
        <f>[1]BANCO!$AD38</f>
        <v>808.74</v>
      </c>
      <c r="J113" s="53">
        <f>[1]BANCO!$AH38</f>
        <v>1226.01</v>
      </c>
      <c r="K113" s="53">
        <f>[1]BANCO!$AL38</f>
        <v>1001.44</v>
      </c>
      <c r="L113" s="53">
        <f>[1]BANCO!$AP38</f>
        <v>1060.27</v>
      </c>
      <c r="M113" s="53">
        <f>[1]BANCO!$AT38</f>
        <v>963.09</v>
      </c>
      <c r="N113" s="53">
        <f>[1]BANCO!$AX38</f>
        <v>827.49</v>
      </c>
      <c r="O113" s="54">
        <f>[1]BANCO!$BB38</f>
        <v>1106</v>
      </c>
      <c r="P113" s="54">
        <f>[1]BANCO!$BF38</f>
        <v>1035.1300000000001</v>
      </c>
      <c r="Q113" s="53">
        <f>[1]BANCO!$BJ38</f>
        <v>906.29</v>
      </c>
      <c r="R113" s="53">
        <f>[1]BANCO!$BN38</f>
        <v>1209.04</v>
      </c>
      <c r="S113" s="53">
        <f>[1]BANCO!$BR38</f>
        <v>874.61</v>
      </c>
      <c r="T113" s="53">
        <f>[1]BANCO!$BV38</f>
        <v>471.75</v>
      </c>
      <c r="U113" s="55"/>
      <c r="V113" s="55"/>
      <c r="W113" s="55"/>
      <c r="X113" s="56"/>
      <c r="Y113" s="57"/>
      <c r="Z113" s="57"/>
      <c r="AA113" s="57"/>
      <c r="AB113" s="57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9"/>
    </row>
    <row r="114" spans="1:55" hidden="1" x14ac:dyDescent="0.2">
      <c r="A114" s="32">
        <f>[1]BANCO!$A39</f>
        <v>39873</v>
      </c>
      <c r="B114" s="53">
        <f>[1]BANCO!$B39</f>
        <v>820.29</v>
      </c>
      <c r="C114" s="53">
        <f>[1]BANCO!$F39</f>
        <v>785.64</v>
      </c>
      <c r="D114" s="53">
        <f>[1]BANCO!$J39</f>
        <v>749.95</v>
      </c>
      <c r="E114" s="53">
        <f>[1]BANCO!$N39</f>
        <v>574.86</v>
      </c>
      <c r="F114" s="53">
        <f>[1]BANCO!$R39</f>
        <v>991.43</v>
      </c>
      <c r="G114" s="53">
        <f>[1]BANCO!$V39</f>
        <v>946.74</v>
      </c>
      <c r="H114" s="53">
        <f>[1]BANCO!$Z39</f>
        <v>830.32</v>
      </c>
      <c r="I114" s="53">
        <f>[1]BANCO!$AD39</f>
        <v>807.94</v>
      </c>
      <c r="J114" s="53">
        <f>[1]BANCO!$AH39</f>
        <v>1224.03</v>
      </c>
      <c r="K114" s="53">
        <f>[1]BANCO!$AL39</f>
        <v>1000.17</v>
      </c>
      <c r="L114" s="53">
        <f>[1]BANCO!$AP39</f>
        <v>1059.98</v>
      </c>
      <c r="M114" s="53">
        <f>[1]BANCO!$AT39</f>
        <v>961.91</v>
      </c>
      <c r="N114" s="53">
        <f>[1]BANCO!$AX39</f>
        <v>826.35</v>
      </c>
      <c r="O114" s="54">
        <f>[1]BANCO!$BB39</f>
        <v>1104.52</v>
      </c>
      <c r="P114" s="54">
        <f>[1]BANCO!$BF39</f>
        <v>1034.04</v>
      </c>
      <c r="Q114" s="53">
        <f>[1]BANCO!$BJ39</f>
        <v>905.13</v>
      </c>
      <c r="R114" s="53">
        <f>[1]BANCO!$BN39</f>
        <v>1207.6099999999999</v>
      </c>
      <c r="S114" s="53">
        <f>[1]BANCO!$BR39</f>
        <v>875.47</v>
      </c>
      <c r="T114" s="53">
        <f>[1]BANCO!$BV39</f>
        <v>471.38</v>
      </c>
      <c r="U114" s="55"/>
      <c r="V114" s="55"/>
      <c r="W114" s="55"/>
      <c r="X114" s="56"/>
      <c r="Y114" s="57"/>
      <c r="Z114" s="57"/>
      <c r="AA114" s="57"/>
      <c r="AB114" s="57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9"/>
    </row>
    <row r="115" spans="1:55" hidden="1" x14ac:dyDescent="0.2">
      <c r="A115" s="32">
        <f>[1]BANCO!$A40</f>
        <v>39904</v>
      </c>
      <c r="B115" s="53">
        <f>[1]BANCO!$B40</f>
        <v>819.15</v>
      </c>
      <c r="C115" s="53">
        <f>[1]BANCO!$F40</f>
        <v>784.26</v>
      </c>
      <c r="D115" s="53">
        <f>[1]BANCO!$J40</f>
        <v>748.7</v>
      </c>
      <c r="E115" s="53">
        <f>[1]BANCO!$N40</f>
        <v>573.88</v>
      </c>
      <c r="F115" s="53">
        <f>[1]BANCO!$R40</f>
        <v>990.24</v>
      </c>
      <c r="G115" s="53">
        <f>[1]BANCO!$V40</f>
        <v>945.7</v>
      </c>
      <c r="H115" s="53">
        <f>[1]BANCO!$Z40</f>
        <v>829.35</v>
      </c>
      <c r="I115" s="53">
        <f>[1]BANCO!$AD40</f>
        <v>806.99</v>
      </c>
      <c r="J115" s="53">
        <f>[1]BANCO!$AH40</f>
        <v>1222.57</v>
      </c>
      <c r="K115" s="53">
        <f>[1]BANCO!$AL40</f>
        <v>999.08</v>
      </c>
      <c r="L115" s="53">
        <f>[1]BANCO!$AP40</f>
        <v>1059.7</v>
      </c>
      <c r="M115" s="53">
        <f>[1]BANCO!$AT40</f>
        <v>961.09</v>
      </c>
      <c r="N115" s="53">
        <f>[1]BANCO!$AX40</f>
        <v>825.67</v>
      </c>
      <c r="O115" s="54">
        <f>[1]BANCO!$BB40</f>
        <v>1103.42</v>
      </c>
      <c r="P115" s="54">
        <f>[1]BANCO!$BF40</f>
        <v>1033.17</v>
      </c>
      <c r="Q115" s="53">
        <f>[1]BANCO!$BJ40</f>
        <v>904.41</v>
      </c>
      <c r="R115" s="53">
        <f>[1]BANCO!$BN40</f>
        <v>1206.53</v>
      </c>
      <c r="S115" s="53">
        <f>[1]BANCO!$BR40</f>
        <v>873.82</v>
      </c>
      <c r="T115" s="53">
        <f>[1]BANCO!$BV40</f>
        <v>470.62</v>
      </c>
      <c r="U115" s="55"/>
      <c r="V115" s="55"/>
      <c r="W115" s="55"/>
      <c r="X115" s="56"/>
      <c r="Y115" s="57"/>
      <c r="Z115" s="57"/>
      <c r="AA115" s="57"/>
      <c r="AB115" s="57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9"/>
    </row>
    <row r="116" spans="1:55" hidden="1" x14ac:dyDescent="0.2">
      <c r="A116" s="32">
        <f>[1]BANCO!$A41</f>
        <v>39934</v>
      </c>
      <c r="B116" s="53">
        <f>[1]BANCO!$B41</f>
        <v>831.26</v>
      </c>
      <c r="C116" s="53">
        <f>[1]BANCO!$F41</f>
        <v>794.03</v>
      </c>
      <c r="D116" s="53">
        <f>[1]BANCO!$J41</f>
        <v>757.81</v>
      </c>
      <c r="E116" s="53">
        <f>[1]BANCO!$N41</f>
        <v>582.01</v>
      </c>
      <c r="F116" s="53">
        <f>[1]BANCO!$R41</f>
        <v>1006.64</v>
      </c>
      <c r="G116" s="53">
        <f>[1]BANCO!$V41</f>
        <v>960.81</v>
      </c>
      <c r="H116" s="53">
        <f>[1]BANCO!$Z41</f>
        <v>842.15</v>
      </c>
      <c r="I116" s="53">
        <f>[1]BANCO!$AD41</f>
        <v>819.24</v>
      </c>
      <c r="J116" s="53">
        <f>[1]BANCO!$AH41</f>
        <v>1240.06</v>
      </c>
      <c r="K116" s="53">
        <f>[1]BANCO!$AL41</f>
        <v>1012.66</v>
      </c>
      <c r="L116" s="53">
        <f>[1]BANCO!$AP41</f>
        <v>1074.8699999999999</v>
      </c>
      <c r="M116" s="53">
        <f>[1]BANCO!$AT41</f>
        <v>975.38</v>
      </c>
      <c r="N116" s="53">
        <f>[1]BANCO!$AX41</f>
        <v>838.39</v>
      </c>
      <c r="O116" s="54">
        <f>[1]BANCO!$BB41</f>
        <v>1120.3699999999999</v>
      </c>
      <c r="P116" s="54">
        <f>[1]BANCO!$BF41</f>
        <v>1047.58</v>
      </c>
      <c r="Q116" s="53">
        <f>[1]BANCO!$BJ41</f>
        <v>917.47</v>
      </c>
      <c r="R116" s="53">
        <f>[1]BANCO!$BN41</f>
        <v>1223.9000000000001</v>
      </c>
      <c r="S116" s="53">
        <f>[1]BANCO!$BR41</f>
        <v>888.32</v>
      </c>
      <c r="T116" s="53">
        <f>[1]BANCO!$BV41</f>
        <v>477.31</v>
      </c>
      <c r="U116" s="55"/>
      <c r="V116" s="55"/>
      <c r="W116" s="55"/>
      <c r="X116" s="56"/>
      <c r="Y116" s="57"/>
      <c r="Z116" s="57"/>
      <c r="AA116" s="57"/>
      <c r="AB116" s="57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9"/>
    </row>
    <row r="117" spans="1:55" hidden="1" x14ac:dyDescent="0.2">
      <c r="A117" s="32">
        <f>[1]BANCO!$A42</f>
        <v>39965</v>
      </c>
      <c r="B117" s="53">
        <f>[1]BANCO!$B42</f>
        <v>840.46</v>
      </c>
      <c r="C117" s="53">
        <f>[1]BANCO!$F42</f>
        <v>801.43</v>
      </c>
      <c r="D117" s="53">
        <f>[1]BANCO!$J42</f>
        <v>764.59</v>
      </c>
      <c r="E117" s="53">
        <f>[1]BANCO!$N42</f>
        <v>588.04999999999995</v>
      </c>
      <c r="F117" s="53">
        <f>[1]BANCO!$R42</f>
        <v>1018.27</v>
      </c>
      <c r="G117" s="53">
        <f>[1]BANCO!$V42</f>
        <v>971.08</v>
      </c>
      <c r="H117" s="53">
        <f>[1]BANCO!$Z42</f>
        <v>850.92</v>
      </c>
      <c r="I117" s="53">
        <f>[1]BANCO!$AD42</f>
        <v>827.62</v>
      </c>
      <c r="J117" s="53">
        <f>[1]BANCO!$AH42</f>
        <v>1252.81</v>
      </c>
      <c r="K117" s="53">
        <f>[1]BANCO!$AL42</f>
        <v>1022.21</v>
      </c>
      <c r="L117" s="53">
        <f>[1]BANCO!$AP42</f>
        <v>1084.92</v>
      </c>
      <c r="M117" s="53">
        <f>[1]BANCO!$AT42</f>
        <v>984.84</v>
      </c>
      <c r="N117" s="53">
        <f>[1]BANCO!$AX42</f>
        <v>846.88</v>
      </c>
      <c r="O117" s="54">
        <f>[1]BANCO!$BB42</f>
        <v>1131.58</v>
      </c>
      <c r="P117" s="54">
        <f>[1]BANCO!$BF42</f>
        <v>1057.23</v>
      </c>
      <c r="Q117" s="53">
        <f>[1]BANCO!$BJ42</f>
        <v>926.32</v>
      </c>
      <c r="R117" s="53">
        <f>[1]BANCO!$BN42</f>
        <v>1235.57</v>
      </c>
      <c r="S117" s="53">
        <f>[1]BANCO!$BR42</f>
        <v>898.86</v>
      </c>
      <c r="T117" s="53">
        <f>[1]BANCO!$BV42</f>
        <v>481.95</v>
      </c>
      <c r="U117" s="55"/>
      <c r="V117" s="55"/>
      <c r="W117" s="55"/>
      <c r="X117" s="56"/>
      <c r="Y117" s="57"/>
      <c r="Z117" s="57"/>
      <c r="AA117" s="57"/>
      <c r="AB117" s="57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9"/>
    </row>
    <row r="118" spans="1:55" hidden="1" x14ac:dyDescent="0.2">
      <c r="A118" s="32">
        <f>[1]BANCO!$A43</f>
        <v>39995</v>
      </c>
      <c r="B118" s="53">
        <f>[1]BANCO!$B43</f>
        <v>843.76</v>
      </c>
      <c r="C118" s="53">
        <f>[1]BANCO!$F43</f>
        <v>804.57</v>
      </c>
      <c r="D118" s="53">
        <f>[1]BANCO!$J43</f>
        <v>767.47</v>
      </c>
      <c r="E118" s="53">
        <f>[1]BANCO!$N43</f>
        <v>590.83000000000004</v>
      </c>
      <c r="F118" s="53">
        <f>[1]BANCO!$R43</f>
        <v>1022.2</v>
      </c>
      <c r="G118" s="53">
        <f>[1]BANCO!$V43</f>
        <v>974.65</v>
      </c>
      <c r="H118" s="53">
        <f>[1]BANCO!$Z43</f>
        <v>854.09</v>
      </c>
      <c r="I118" s="53">
        <f>[1]BANCO!$AD43</f>
        <v>830.64</v>
      </c>
      <c r="J118" s="53">
        <f>[1]BANCO!$AH43</f>
        <v>1257.4100000000001</v>
      </c>
      <c r="K118" s="53">
        <f>[1]BANCO!$AL43</f>
        <v>1025.73</v>
      </c>
      <c r="L118" s="53">
        <f>[1]BANCO!$AP43</f>
        <v>1088.57</v>
      </c>
      <c r="M118" s="53">
        <f>[1]BANCO!$AT43</f>
        <v>988.31</v>
      </c>
      <c r="N118" s="53">
        <f>[1]BANCO!$AX43</f>
        <v>849.97</v>
      </c>
      <c r="O118" s="54">
        <f>[1]BANCO!$BB43</f>
        <v>1135.73</v>
      </c>
      <c r="P118" s="54">
        <f>[1]BANCO!$BF43</f>
        <v>1060.93</v>
      </c>
      <c r="Q118" s="53">
        <f>[1]BANCO!$BJ43</f>
        <v>929.92</v>
      </c>
      <c r="R118" s="53">
        <f>[1]BANCO!$BN43</f>
        <v>1240.32</v>
      </c>
      <c r="S118" s="53">
        <f>[1]BANCO!$BR43</f>
        <v>902.68</v>
      </c>
      <c r="T118" s="53">
        <f>[1]BANCO!$BV43</f>
        <v>483.63</v>
      </c>
      <c r="U118" s="55"/>
      <c r="V118" s="55"/>
      <c r="W118" s="55"/>
      <c r="X118" s="56"/>
      <c r="Y118" s="57"/>
      <c r="Z118" s="57"/>
      <c r="AA118" s="57"/>
      <c r="AB118" s="57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9"/>
    </row>
    <row r="119" spans="1:55" hidden="1" x14ac:dyDescent="0.2">
      <c r="A119" s="32">
        <f>[1]BANCO!$A44</f>
        <v>40026</v>
      </c>
      <c r="B119" s="53">
        <f>[1]BANCO!$B44</f>
        <v>842.58</v>
      </c>
      <c r="C119" s="53">
        <f>[1]BANCO!$F44</f>
        <v>803.1</v>
      </c>
      <c r="D119" s="53">
        <f>[1]BANCO!$J44</f>
        <v>766.04</v>
      </c>
      <c r="E119" s="53">
        <f>[1]BANCO!$N44</f>
        <v>589.79999999999995</v>
      </c>
      <c r="F119" s="53">
        <f>[1]BANCO!$R44</f>
        <v>1021.56</v>
      </c>
      <c r="G119" s="53">
        <f>[1]BANCO!$V44</f>
        <v>973.7</v>
      </c>
      <c r="H119" s="53">
        <f>[1]BANCO!$Z44</f>
        <v>853.18</v>
      </c>
      <c r="I119" s="53">
        <f>[1]BANCO!$AD44</f>
        <v>829.76</v>
      </c>
      <c r="J119" s="53">
        <f>[1]BANCO!$AH44</f>
        <v>1256.28</v>
      </c>
      <c r="K119" s="53">
        <f>[1]BANCO!$AL44</f>
        <v>1024.52</v>
      </c>
      <c r="L119" s="53">
        <f>[1]BANCO!$AP44</f>
        <v>1087.3900000000001</v>
      </c>
      <c r="M119" s="53">
        <f>[1]BANCO!$AT44</f>
        <v>987.08</v>
      </c>
      <c r="N119" s="53">
        <f>[1]BANCO!$AX44</f>
        <v>848.97</v>
      </c>
      <c r="O119" s="54">
        <f>[1]BANCO!$BB44</f>
        <v>1134.28</v>
      </c>
      <c r="P119" s="54">
        <f>[1]BANCO!$BF44</f>
        <v>1059.69</v>
      </c>
      <c r="Q119" s="53">
        <f>[1]BANCO!$BJ44</f>
        <v>928.95</v>
      </c>
      <c r="R119" s="53">
        <f>[1]BANCO!$BN44</f>
        <v>1238.94</v>
      </c>
      <c r="S119" s="53">
        <f>[1]BANCO!$BR44</f>
        <v>902.46</v>
      </c>
      <c r="T119" s="53">
        <f>[1]BANCO!$BV44</f>
        <v>482.8</v>
      </c>
      <c r="U119" s="55"/>
      <c r="V119" s="55"/>
      <c r="W119" s="55"/>
      <c r="X119" s="56"/>
      <c r="Y119" s="57"/>
      <c r="Z119" s="57"/>
      <c r="AA119" s="57"/>
      <c r="AB119" s="57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9"/>
    </row>
    <row r="120" spans="1:55" hidden="1" x14ac:dyDescent="0.2">
      <c r="A120" s="32">
        <f>[1]BANCO!$A45</f>
        <v>40057</v>
      </c>
      <c r="B120" s="53">
        <f>[1]BANCO!$B45</f>
        <v>843.56999999999994</v>
      </c>
      <c r="C120" s="53">
        <f>[1]BANCO!$F45</f>
        <v>804.02</v>
      </c>
      <c r="D120" s="53">
        <f>[1]BANCO!$J45</f>
        <v>767.05000000000007</v>
      </c>
      <c r="E120" s="53">
        <f>[1]BANCO!$N45</f>
        <v>590.19000000000005</v>
      </c>
      <c r="F120" s="53">
        <f>[1]BANCO!$R45</f>
        <v>1023.32</v>
      </c>
      <c r="G120" s="53">
        <f>[1]BANCO!$V45</f>
        <v>975.37</v>
      </c>
      <c r="H120" s="53">
        <f>[1]BANCO!$Z45</f>
        <v>854.57999999999993</v>
      </c>
      <c r="I120" s="53">
        <f>[1]BANCO!$AD45</f>
        <v>831.18999999999994</v>
      </c>
      <c r="J120" s="53">
        <f>[1]BANCO!$AH45</f>
        <v>1257.54</v>
      </c>
      <c r="K120" s="53">
        <f>[1]BANCO!$AL45</f>
        <v>1025.6399999999999</v>
      </c>
      <c r="L120" s="53">
        <f>[1]BANCO!$AP45</f>
        <v>1089.29</v>
      </c>
      <c r="M120" s="53">
        <f>[1]BANCO!$AT45</f>
        <v>988.63</v>
      </c>
      <c r="N120" s="53">
        <f>[1]BANCO!$AX45</f>
        <v>850.3900000000001</v>
      </c>
      <c r="O120" s="54">
        <f>[1]BANCO!$BB45</f>
        <v>1136.05</v>
      </c>
      <c r="P120" s="54">
        <f>[1]BANCO!$BF45</f>
        <v>1061.3400000000001</v>
      </c>
      <c r="Q120" s="53">
        <f>[1]BANCO!$BJ45</f>
        <v>930.5</v>
      </c>
      <c r="R120" s="53">
        <f>[1]BANCO!$BN45</f>
        <v>1240.8700000000001</v>
      </c>
      <c r="S120" s="53">
        <f>[1]BANCO!$BR45</f>
        <v>904.36</v>
      </c>
      <c r="T120" s="53">
        <f>[1]BANCO!$BV45</f>
        <v>483.56</v>
      </c>
      <c r="U120" s="55"/>
      <c r="V120" s="55"/>
      <c r="W120" s="55"/>
      <c r="X120" s="56"/>
      <c r="Y120" s="57"/>
      <c r="Z120" s="57"/>
      <c r="AA120" s="57"/>
      <c r="AB120" s="57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9"/>
    </row>
    <row r="121" spans="1:55" hidden="1" x14ac:dyDescent="0.2">
      <c r="A121" s="32">
        <f>[1]BANCO!$A46</f>
        <v>40087</v>
      </c>
      <c r="B121" s="53">
        <f>[1]BANCO!$B46</f>
        <v>843.88</v>
      </c>
      <c r="C121" s="53">
        <f>[1]BANCO!$F46</f>
        <v>804.62</v>
      </c>
      <c r="D121" s="53">
        <f>[1]BANCO!$J46</f>
        <v>767.68</v>
      </c>
      <c r="E121" s="53">
        <f>[1]BANCO!$N46</f>
        <v>590.77</v>
      </c>
      <c r="F121" s="53">
        <f>[1]BANCO!$R46</f>
        <v>1023.18</v>
      </c>
      <c r="G121" s="53">
        <f>[1]BANCO!$V46</f>
        <v>975.38</v>
      </c>
      <c r="H121" s="53">
        <f>[1]BANCO!$Z46</f>
        <v>854.45</v>
      </c>
      <c r="I121" s="53">
        <f>[1]BANCO!$AD46</f>
        <v>831.08</v>
      </c>
      <c r="J121" s="53">
        <f>[1]BANCO!$AH46</f>
        <v>1256.81</v>
      </c>
      <c r="K121" s="53">
        <f>[1]BANCO!$AL46</f>
        <v>1025.0999999999999</v>
      </c>
      <c r="L121" s="53">
        <f>[1]BANCO!$AP46</f>
        <v>1089.29</v>
      </c>
      <c r="M121" s="53">
        <f>[1]BANCO!$AT46</f>
        <v>988.42</v>
      </c>
      <c r="N121" s="53">
        <f>[1]BANCO!$AX46</f>
        <v>850.23</v>
      </c>
      <c r="O121" s="54">
        <f>[1]BANCO!$BB46</f>
        <v>1135.67</v>
      </c>
      <c r="P121" s="54">
        <f>[1]BANCO!$BF46</f>
        <v>1061.1500000000001</v>
      </c>
      <c r="Q121" s="53">
        <f>[1]BANCO!$BJ46</f>
        <v>930.4</v>
      </c>
      <c r="R121" s="53">
        <f>[1]BANCO!$BN46</f>
        <v>1240.6199999999999</v>
      </c>
      <c r="S121" s="53">
        <f>[1]BANCO!$BR46</f>
        <v>905.34</v>
      </c>
      <c r="T121" s="53">
        <f>[1]BANCO!$BV46</f>
        <v>483.64</v>
      </c>
      <c r="U121" s="55"/>
      <c r="V121" s="55"/>
      <c r="W121" s="55"/>
      <c r="X121" s="56"/>
      <c r="Y121" s="57"/>
      <c r="Z121" s="57"/>
      <c r="AA121" s="57"/>
      <c r="AB121" s="57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9"/>
    </row>
    <row r="122" spans="1:55" hidden="1" x14ac:dyDescent="0.2">
      <c r="A122" s="32">
        <f>[1]BANCO!$A47</f>
        <v>40118</v>
      </c>
      <c r="B122" s="53">
        <f>[1]BANCO!$B47</f>
        <v>845.13</v>
      </c>
      <c r="C122" s="53">
        <f>[1]BANCO!$F47</f>
        <v>805.48</v>
      </c>
      <c r="D122" s="53">
        <f>[1]BANCO!$J47</f>
        <v>768.42</v>
      </c>
      <c r="E122" s="53">
        <f>[1]BANCO!$N47</f>
        <v>591.54999999999995</v>
      </c>
      <c r="F122" s="53">
        <f>[1]BANCO!$R47</f>
        <v>1024.56</v>
      </c>
      <c r="G122" s="53">
        <f>[1]BANCO!$V47</f>
        <v>976.46</v>
      </c>
      <c r="H122" s="53">
        <f>[1]BANCO!$Z47</f>
        <v>855.39</v>
      </c>
      <c r="I122" s="53">
        <f>[1]BANCO!$AD47</f>
        <v>831.95</v>
      </c>
      <c r="J122" s="53">
        <f>[1]BANCO!$AH47</f>
        <v>1258.43</v>
      </c>
      <c r="K122" s="53">
        <f>[1]BANCO!$AL47</f>
        <v>1026.18</v>
      </c>
      <c r="L122" s="53">
        <f>[1]BANCO!$AP47</f>
        <v>1090.31</v>
      </c>
      <c r="M122" s="53">
        <f>[1]BANCO!$AT47</f>
        <v>989.4</v>
      </c>
      <c r="N122" s="53">
        <f>[1]BANCO!$AX47</f>
        <v>851.16</v>
      </c>
      <c r="O122" s="54">
        <f>[1]BANCO!$BB47</f>
        <v>1136.8499999999999</v>
      </c>
      <c r="P122" s="54">
        <f>[1]BANCO!$BF47</f>
        <v>1062.05</v>
      </c>
      <c r="Q122" s="53">
        <f>[1]BANCO!$BJ47</f>
        <v>931.33</v>
      </c>
      <c r="R122" s="53">
        <f>[1]BANCO!$BN47</f>
        <v>1241.76</v>
      </c>
      <c r="S122" s="53">
        <f>[1]BANCO!$BR47</f>
        <v>906.8</v>
      </c>
      <c r="T122" s="53">
        <f>[1]BANCO!$BV47</f>
        <v>484.27</v>
      </c>
      <c r="U122" s="55"/>
      <c r="V122" s="55"/>
      <c r="W122" s="55"/>
      <c r="X122" s="56"/>
      <c r="Y122" s="57"/>
      <c r="Z122" s="57"/>
      <c r="AA122" s="57"/>
      <c r="AB122" s="57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9"/>
    </row>
    <row r="123" spans="1:55" hidden="1" x14ac:dyDescent="0.2">
      <c r="A123" s="32">
        <f>[1]BANCO!$A48</f>
        <v>40148</v>
      </c>
      <c r="B123" s="53">
        <f>[1]BANCO!$B48</f>
        <v>844.98</v>
      </c>
      <c r="C123" s="53">
        <f>[1]BANCO!$F48</f>
        <v>805.45999999999992</v>
      </c>
      <c r="D123" s="53">
        <f>[1]BANCO!$J48</f>
        <v>768.43000000000006</v>
      </c>
      <c r="E123" s="53">
        <f>[1]BANCO!$N48</f>
        <v>591.5</v>
      </c>
      <c r="F123" s="53">
        <f>[1]BANCO!$R48</f>
        <v>1024.3399999999999</v>
      </c>
      <c r="G123" s="53">
        <f>[1]BANCO!$V48</f>
        <v>976.34999999999991</v>
      </c>
      <c r="H123" s="53">
        <f>[1]BANCO!$Z48</f>
        <v>855.35</v>
      </c>
      <c r="I123" s="53">
        <f>[1]BANCO!$AD48</f>
        <v>831.87</v>
      </c>
      <c r="J123" s="53">
        <f>[1]BANCO!$AH48</f>
        <v>1258.1999999999998</v>
      </c>
      <c r="K123" s="53">
        <f>[1]BANCO!$AL48</f>
        <v>1026.01</v>
      </c>
      <c r="L123" s="53">
        <f>[1]BANCO!$AP48</f>
        <v>1090.3700000000001</v>
      </c>
      <c r="M123" s="53">
        <f>[1]BANCO!$AT48</f>
        <v>989.44</v>
      </c>
      <c r="N123" s="53">
        <f>[1]BANCO!$AX48</f>
        <v>851.2</v>
      </c>
      <c r="O123" s="54">
        <f>[1]BANCO!$BB48</f>
        <v>1136.9000000000001</v>
      </c>
      <c r="P123" s="54">
        <f>[1]BANCO!$BF48</f>
        <v>1062.03</v>
      </c>
      <c r="Q123" s="53">
        <f>[1]BANCO!$BJ48</f>
        <v>931.31999999999994</v>
      </c>
      <c r="R123" s="53">
        <f>[1]BANCO!$BN48</f>
        <v>1241.75</v>
      </c>
      <c r="S123" s="53">
        <f>[1]BANCO!$BR48</f>
        <v>906.62999999999988</v>
      </c>
      <c r="T123" s="53">
        <f>[1]BANCO!$BV48</f>
        <v>484.24</v>
      </c>
      <c r="U123" s="55"/>
      <c r="V123" s="55"/>
      <c r="W123" s="55"/>
      <c r="X123" s="56"/>
      <c r="Y123" s="57"/>
      <c r="Z123" s="57"/>
      <c r="AA123" s="57"/>
      <c r="AB123" s="57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9"/>
    </row>
    <row r="124" spans="1:55" hidden="1" x14ac:dyDescent="0.2">
      <c r="A124" s="32">
        <f>[1]BANCO!$A49</f>
        <v>40179</v>
      </c>
      <c r="B124" s="53">
        <f>[1]BANCO!$B49</f>
        <v>846.16</v>
      </c>
      <c r="C124" s="53">
        <f>[1]BANCO!$F49</f>
        <v>806.47</v>
      </c>
      <c r="D124" s="53">
        <f>[1]BANCO!$J49</f>
        <v>769.38</v>
      </c>
      <c r="E124" s="53">
        <f>[1]BANCO!$N49</f>
        <v>592.44000000000005</v>
      </c>
      <c r="F124" s="53">
        <f>[1]BANCO!$R49</f>
        <v>1025.83</v>
      </c>
      <c r="G124" s="53">
        <f>[1]BANCO!$V49</f>
        <v>977.83</v>
      </c>
      <c r="H124" s="53">
        <f>[1]BANCO!$Z49</f>
        <v>856.65</v>
      </c>
      <c r="I124" s="53">
        <f>[1]BANCO!$AD49</f>
        <v>833.14</v>
      </c>
      <c r="J124" s="53">
        <f>[1]BANCO!$AH49</f>
        <v>1259.77</v>
      </c>
      <c r="K124" s="53">
        <f>[1]BANCO!$AL49</f>
        <v>1027.44</v>
      </c>
      <c r="L124" s="53">
        <f>[1]BANCO!$AP49</f>
        <v>1092.82</v>
      </c>
      <c r="M124" s="53">
        <f>[1]BANCO!$AT49</f>
        <v>991.04</v>
      </c>
      <c r="N124" s="53">
        <f>[1]BANCO!$AX49</f>
        <v>852.66</v>
      </c>
      <c r="O124" s="54">
        <f>[1]BANCO!$BB49</f>
        <v>1138.8800000000001</v>
      </c>
      <c r="P124" s="54">
        <f>[1]BANCO!$BF49</f>
        <v>1063.6500000000001</v>
      </c>
      <c r="Q124" s="53">
        <f>[1]BANCO!$BJ49</f>
        <v>932.82</v>
      </c>
      <c r="R124" s="53">
        <f>[1]BANCO!$BN49</f>
        <v>1243.79</v>
      </c>
      <c r="S124" s="53">
        <f>[1]BANCO!$BR49</f>
        <v>907.28</v>
      </c>
      <c r="T124" s="53">
        <f>[1]BANCO!$BV49</f>
        <v>484.55</v>
      </c>
      <c r="U124" s="55"/>
      <c r="V124" s="55"/>
      <c r="W124" s="55"/>
      <c r="X124" s="56"/>
      <c r="Y124" s="57"/>
      <c r="Z124" s="57"/>
      <c r="AA124" s="57"/>
      <c r="AB124" s="57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9"/>
    </row>
    <row r="125" spans="1:55" hidden="1" x14ac:dyDescent="0.2">
      <c r="A125" s="32">
        <f>[1]BANCO!$A50</f>
        <v>40210</v>
      </c>
      <c r="B125" s="53">
        <f>[1]BANCO!$B50</f>
        <v>847.46999999999991</v>
      </c>
      <c r="C125" s="53">
        <f>[1]BANCO!$F50</f>
        <v>807.54</v>
      </c>
      <c r="D125" s="53">
        <f>[1]BANCO!$J50</f>
        <v>770.38</v>
      </c>
      <c r="E125" s="53">
        <f>[1]BANCO!$N50</f>
        <v>593.20999999999992</v>
      </c>
      <c r="F125" s="53">
        <f>[1]BANCO!$R50</f>
        <v>1027.56</v>
      </c>
      <c r="G125" s="53">
        <f>[1]BANCO!$V50</f>
        <v>979.2299999999999</v>
      </c>
      <c r="H125" s="53">
        <f>[1]BANCO!$Z50</f>
        <v>857.84999999999991</v>
      </c>
      <c r="I125" s="53">
        <f>[1]BANCO!$AD50</f>
        <v>834.29</v>
      </c>
      <c r="J125" s="53">
        <f>[1]BANCO!$AH50</f>
        <v>1261.8900000000001</v>
      </c>
      <c r="K125" s="53">
        <f>[1]BANCO!$AL50</f>
        <v>1028.8400000000001</v>
      </c>
      <c r="L125" s="53">
        <f>[1]BANCO!$AP50</f>
        <v>1094.56</v>
      </c>
      <c r="M125" s="53">
        <f>[1]BANCO!$AT50</f>
        <v>992.39999999999986</v>
      </c>
      <c r="N125" s="53">
        <f>[1]BANCO!$AX50</f>
        <v>853.7700000000001</v>
      </c>
      <c r="O125" s="54">
        <f>[1]BANCO!$BB50</f>
        <v>1140.3</v>
      </c>
      <c r="P125" s="54">
        <f>[1]BANCO!$BF50</f>
        <v>1065.1299999999999</v>
      </c>
      <c r="Q125" s="53">
        <f>[1]BANCO!$BJ50</f>
        <v>934.03000000000009</v>
      </c>
      <c r="R125" s="53">
        <f>[1]BANCO!$BN50</f>
        <v>1245.3400000000001</v>
      </c>
      <c r="S125" s="53">
        <f>[1]BANCO!$BR50</f>
        <v>909.81999999999994</v>
      </c>
      <c r="T125" s="53">
        <f>[1]BANCO!$BV50</f>
        <v>485.89</v>
      </c>
      <c r="U125" s="55"/>
      <c r="V125" s="55"/>
      <c r="W125" s="55"/>
      <c r="X125" s="56"/>
      <c r="Y125" s="57"/>
      <c r="Z125" s="57"/>
      <c r="AA125" s="57"/>
      <c r="AB125" s="57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9"/>
    </row>
    <row r="126" spans="1:55" hidden="1" x14ac:dyDescent="0.2">
      <c r="A126" s="32">
        <f>[1]BANCO!$A51</f>
        <v>40238</v>
      </c>
      <c r="B126" s="53">
        <f>[1]BANCO!$B51</f>
        <v>849.16</v>
      </c>
      <c r="C126" s="53">
        <f>[1]BANCO!$F51</f>
        <v>809.50999999999988</v>
      </c>
      <c r="D126" s="53">
        <f>[1]BANCO!$J51</f>
        <v>772.26</v>
      </c>
      <c r="E126" s="53">
        <f>[1]BANCO!$N51</f>
        <v>594.11</v>
      </c>
      <c r="F126" s="53">
        <f>[1]BANCO!$R51</f>
        <v>1029.26</v>
      </c>
      <c r="G126" s="53">
        <f>[1]BANCO!$V51</f>
        <v>981.03</v>
      </c>
      <c r="H126" s="53">
        <f>[1]BANCO!$Z51</f>
        <v>859.52</v>
      </c>
      <c r="I126" s="53">
        <f>[1]BANCO!$AD51</f>
        <v>835.95999999999992</v>
      </c>
      <c r="J126" s="53">
        <f>[1]BANCO!$AH51</f>
        <v>1263.55</v>
      </c>
      <c r="K126" s="53">
        <f>[1]BANCO!$AL51</f>
        <v>1030.8800000000001</v>
      </c>
      <c r="L126" s="53">
        <f>[1]BANCO!$AP51</f>
        <v>1096.8699999999999</v>
      </c>
      <c r="M126" s="53">
        <f>[1]BANCO!$AT51</f>
        <v>993.98</v>
      </c>
      <c r="N126" s="53">
        <f>[1]BANCO!$AX51</f>
        <v>855.37</v>
      </c>
      <c r="O126" s="54">
        <f>[1]BANCO!$BB51</f>
        <v>1142.6199999999999</v>
      </c>
      <c r="P126" s="54">
        <f>[1]BANCO!$BF51</f>
        <v>1066.8899999999999</v>
      </c>
      <c r="Q126" s="53">
        <f>[1]BANCO!$BJ51</f>
        <v>935.86</v>
      </c>
      <c r="R126" s="53">
        <f>[1]BANCO!$BN51</f>
        <v>1247.98</v>
      </c>
      <c r="S126" s="53">
        <f>[1]BANCO!$BR51</f>
        <v>910.06000000000006</v>
      </c>
      <c r="T126" s="53">
        <f>[1]BANCO!$BV51</f>
        <v>485.86</v>
      </c>
      <c r="U126" s="55"/>
      <c r="V126" s="55"/>
      <c r="W126" s="55"/>
      <c r="X126" s="56"/>
      <c r="Y126" s="57"/>
      <c r="Z126" s="57"/>
      <c r="AA126" s="57"/>
      <c r="AB126" s="57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9"/>
    </row>
    <row r="127" spans="1:55" hidden="1" x14ac:dyDescent="0.2">
      <c r="A127" s="32">
        <f>[1]BANCO!$A52</f>
        <v>40269</v>
      </c>
      <c r="B127" s="53">
        <f>[1]BANCO!$B52</f>
        <v>850.68</v>
      </c>
      <c r="C127" s="53">
        <f>[1]BANCO!$F52</f>
        <v>811.32999999999993</v>
      </c>
      <c r="D127" s="53">
        <f>[1]BANCO!$J52</f>
        <v>773.84999999999991</v>
      </c>
      <c r="E127" s="53">
        <f>[1]BANCO!$N52</f>
        <v>595.43999999999994</v>
      </c>
      <c r="F127" s="53">
        <f>[1]BANCO!$R52</f>
        <v>1031.2</v>
      </c>
      <c r="G127" s="53">
        <f>[1]BANCO!$V52</f>
        <v>982.68</v>
      </c>
      <c r="H127" s="53">
        <f>[1]BANCO!$Z52</f>
        <v>860.98</v>
      </c>
      <c r="I127" s="53">
        <f>[1]BANCO!$AD52</f>
        <v>837.44999999999993</v>
      </c>
      <c r="J127" s="53">
        <f>[1]BANCO!$AH52</f>
        <v>1265.8900000000001</v>
      </c>
      <c r="K127" s="53">
        <f>[1]BANCO!$AL52</f>
        <v>1032.6000000000001</v>
      </c>
      <c r="L127" s="53">
        <f>[1]BANCO!$AP52</f>
        <v>1098.75</v>
      </c>
      <c r="M127" s="53">
        <f>[1]BANCO!$AT52</f>
        <v>995.3599999999999</v>
      </c>
      <c r="N127" s="53">
        <f>[1]BANCO!$AX52</f>
        <v>856.42</v>
      </c>
      <c r="O127" s="54">
        <f>[1]BANCO!$BB52</f>
        <v>1144.1199999999999</v>
      </c>
      <c r="P127" s="54">
        <f>[1]BANCO!$BF52</f>
        <v>1068.42</v>
      </c>
      <c r="Q127" s="53">
        <f>[1]BANCO!$BJ52</f>
        <v>937.07</v>
      </c>
      <c r="R127" s="53">
        <f>[1]BANCO!$BN52</f>
        <v>1249.69</v>
      </c>
      <c r="S127" s="53">
        <f>[1]BANCO!$BR52</f>
        <v>912.88000000000011</v>
      </c>
      <c r="T127" s="53">
        <f>[1]BANCO!$BV52</f>
        <v>487.05</v>
      </c>
      <c r="U127" s="55"/>
      <c r="V127" s="55"/>
      <c r="W127" s="55"/>
      <c r="X127" s="56"/>
      <c r="Y127" s="57"/>
      <c r="Z127" s="57"/>
      <c r="AA127" s="57"/>
      <c r="AB127" s="57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9"/>
    </row>
    <row r="128" spans="1:55" hidden="1" x14ac:dyDescent="0.2">
      <c r="A128" s="32">
        <f>[1]BANCO!$A53</f>
        <v>40299</v>
      </c>
      <c r="B128" s="53">
        <f>[1]BANCO!$B53</f>
        <v>870.55000000000007</v>
      </c>
      <c r="C128" s="53">
        <f>[1]BANCO!$F53</f>
        <v>828.75</v>
      </c>
      <c r="D128" s="53">
        <f>[1]BANCO!$J53</f>
        <v>790.43000000000006</v>
      </c>
      <c r="E128" s="53">
        <f>[1]BANCO!$N53</f>
        <v>608.63</v>
      </c>
      <c r="F128" s="53">
        <f>[1]BANCO!$R53</f>
        <v>1056.44</v>
      </c>
      <c r="G128" s="53">
        <f>[1]BANCO!$V53</f>
        <v>1006.7</v>
      </c>
      <c r="H128" s="53">
        <f>[1]BANCO!$Z53</f>
        <v>881.89999999999986</v>
      </c>
      <c r="I128" s="53">
        <f>[1]BANCO!$AD53</f>
        <v>857.72</v>
      </c>
      <c r="J128" s="53">
        <f>[1]BANCO!$AH53</f>
        <v>1294.23</v>
      </c>
      <c r="K128" s="53">
        <f>[1]BANCO!$AL53</f>
        <v>1055.08</v>
      </c>
      <c r="L128" s="53">
        <f>[1]BANCO!$AP53</f>
        <v>1124.5099999999998</v>
      </c>
      <c r="M128" s="53">
        <f>[1]BANCO!$AT53</f>
        <v>1020.0999999999999</v>
      </c>
      <c r="N128" s="53">
        <f>[1]BANCO!$AX53</f>
        <v>878.11</v>
      </c>
      <c r="O128" s="54">
        <f>[1]BANCO!$BB53</f>
        <v>1172.8100000000002</v>
      </c>
      <c r="P128" s="54">
        <f>[1]BANCO!$BF53</f>
        <v>1093.4199999999998</v>
      </c>
      <c r="Q128" s="53">
        <f>[1]BANCO!$BJ53</f>
        <v>959.4</v>
      </c>
      <c r="R128" s="53">
        <f>[1]BANCO!$BN53</f>
        <v>1279.22</v>
      </c>
      <c r="S128" s="53">
        <f>[1]BANCO!$BR53</f>
        <v>936.32</v>
      </c>
      <c r="T128" s="53">
        <f>[1]BANCO!$BV53</f>
        <v>499.11</v>
      </c>
      <c r="U128" s="55"/>
      <c r="V128" s="55"/>
      <c r="W128" s="55"/>
      <c r="X128" s="56"/>
      <c r="Y128" s="57"/>
      <c r="Z128" s="57"/>
      <c r="AA128" s="57"/>
      <c r="AB128" s="57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9"/>
    </row>
    <row r="129" spans="1:55" hidden="1" x14ac:dyDescent="0.2">
      <c r="A129" s="32">
        <f>[1]BANCO!$A54</f>
        <v>40330</v>
      </c>
      <c r="B129" s="53">
        <f>[1]BANCO!$B54</f>
        <v>887.09999999999991</v>
      </c>
      <c r="C129" s="53">
        <f>[1]BANCO!$F54</f>
        <v>842.37</v>
      </c>
      <c r="D129" s="53">
        <f>[1]BANCO!$J54</f>
        <v>803.33</v>
      </c>
      <c r="E129" s="53">
        <f>[1]BANCO!$N54</f>
        <v>619.53</v>
      </c>
      <c r="F129" s="53">
        <f>[1]BANCO!$R54</f>
        <v>1079.18</v>
      </c>
      <c r="G129" s="53">
        <f>[1]BANCO!$V54</f>
        <v>1027.42</v>
      </c>
      <c r="H129" s="53">
        <f>[1]BANCO!$Z54</f>
        <v>899.9899999999999</v>
      </c>
      <c r="I129" s="53">
        <f>[1]BANCO!$AD54</f>
        <v>875.06999999999994</v>
      </c>
      <c r="J129" s="53">
        <f>[1]BANCO!$AH54</f>
        <v>1319.65</v>
      </c>
      <c r="K129" s="53">
        <f>[1]BANCO!$AL54</f>
        <v>1074.75</v>
      </c>
      <c r="L129" s="53">
        <f>[1]BANCO!$AP54</f>
        <v>1146.1699999999998</v>
      </c>
      <c r="M129" s="53">
        <f>[1]BANCO!$AT54</f>
        <v>1040.42</v>
      </c>
      <c r="N129" s="53">
        <f>[1]BANCO!$AX54</f>
        <v>896.2700000000001</v>
      </c>
      <c r="O129" s="54">
        <f>[1]BANCO!$BB54</f>
        <v>1196.8</v>
      </c>
      <c r="P129" s="54">
        <f>[1]BANCO!$BF54</f>
        <v>1114.0800000000002</v>
      </c>
      <c r="Q129" s="53">
        <f>[1]BANCO!$BJ54</f>
        <v>978.18000000000006</v>
      </c>
      <c r="R129" s="53">
        <f>[1]BANCO!$BN54</f>
        <v>1304.0600000000002</v>
      </c>
      <c r="S129" s="53">
        <f>[1]BANCO!$BR54</f>
        <v>956.4</v>
      </c>
      <c r="T129" s="53">
        <f>[1]BANCO!$BV54</f>
        <v>508.96</v>
      </c>
      <c r="U129" s="55"/>
      <c r="V129" s="55"/>
      <c r="W129" s="55"/>
      <c r="X129" s="56"/>
      <c r="Y129" s="57"/>
      <c r="Z129" s="57"/>
      <c r="AA129" s="57"/>
      <c r="AB129" s="57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9"/>
    </row>
    <row r="130" spans="1:55" hidden="1" x14ac:dyDescent="0.2">
      <c r="A130" s="32">
        <f>[1]BANCO!$A55</f>
        <v>40360</v>
      </c>
      <c r="B130" s="53">
        <f>[1]BANCO!$B55</f>
        <v>891.9899999999999</v>
      </c>
      <c r="C130" s="53">
        <f>[1]BANCO!$F55</f>
        <v>847.14</v>
      </c>
      <c r="D130" s="53">
        <f>[1]BANCO!$J55</f>
        <v>808.1400000000001</v>
      </c>
      <c r="E130" s="53">
        <f>[1]BANCO!$N55</f>
        <v>621.86</v>
      </c>
      <c r="F130" s="53">
        <f>[1]BANCO!$R55</f>
        <v>1084.29</v>
      </c>
      <c r="G130" s="53">
        <f>[1]BANCO!$V55</f>
        <v>1032.6499999999999</v>
      </c>
      <c r="H130" s="53">
        <f>[1]BANCO!$Z55</f>
        <v>904.75</v>
      </c>
      <c r="I130" s="53">
        <f>[1]BANCO!$AD55</f>
        <v>879.66</v>
      </c>
      <c r="J130" s="53">
        <f>[1]BANCO!$AH55</f>
        <v>1326.03</v>
      </c>
      <c r="K130" s="53">
        <f>[1]BANCO!$AL55</f>
        <v>1080.4100000000001</v>
      </c>
      <c r="L130" s="53">
        <f>[1]BANCO!$AP55</f>
        <v>1152.48</v>
      </c>
      <c r="M130" s="53">
        <f>[1]BANCO!$AT55</f>
        <v>1046.01</v>
      </c>
      <c r="N130" s="53">
        <f>[1]BANCO!$AX55</f>
        <v>901.42</v>
      </c>
      <c r="O130" s="54">
        <f>[1]BANCO!$BB55</f>
        <v>1203.51</v>
      </c>
      <c r="P130" s="54">
        <f>[1]BANCO!$BF55</f>
        <v>1119.8700000000001</v>
      </c>
      <c r="Q130" s="53">
        <f>[1]BANCO!$BJ55</f>
        <v>983.55</v>
      </c>
      <c r="R130" s="53">
        <f>[1]BANCO!$BN55</f>
        <v>1311.0800000000002</v>
      </c>
      <c r="S130" s="53">
        <f>[1]BANCO!$BR55</f>
        <v>959.81</v>
      </c>
      <c r="T130" s="53">
        <f>[1]BANCO!$BV55</f>
        <v>511.36</v>
      </c>
      <c r="U130" s="55"/>
      <c r="V130" s="55"/>
      <c r="W130" s="55"/>
      <c r="X130" s="56"/>
      <c r="Y130" s="57"/>
      <c r="Z130" s="57"/>
      <c r="AA130" s="57"/>
      <c r="AB130" s="57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9"/>
    </row>
    <row r="131" spans="1:55" hidden="1" x14ac:dyDescent="0.2">
      <c r="A131" s="32">
        <f>[1]BANCO!$A56</f>
        <v>40391</v>
      </c>
      <c r="B131" s="53">
        <f>[1]BANCO!$B56</f>
        <v>893.4</v>
      </c>
      <c r="C131" s="53">
        <f>[1]BANCO!$F56</f>
        <v>848.6</v>
      </c>
      <c r="D131" s="53">
        <f>[1]BANCO!$J56</f>
        <v>809.51</v>
      </c>
      <c r="E131" s="53">
        <f>[1]BANCO!$N56</f>
        <v>622.93999999999994</v>
      </c>
      <c r="F131" s="53">
        <f>[1]BANCO!$R56</f>
        <v>1085.7099999999998</v>
      </c>
      <c r="G131" s="53">
        <f>[1]BANCO!$V56</f>
        <v>1033.97</v>
      </c>
      <c r="H131" s="53">
        <f>[1]BANCO!$Z56</f>
        <v>905.95</v>
      </c>
      <c r="I131" s="53">
        <f>[1]BANCO!$AD56</f>
        <v>880.8</v>
      </c>
      <c r="J131" s="53">
        <f>[1]BANCO!$AH56</f>
        <v>1327.9200000000003</v>
      </c>
      <c r="K131" s="53">
        <f>[1]BANCO!$AL56</f>
        <v>1081.8499999999999</v>
      </c>
      <c r="L131" s="53">
        <f>[1]BANCO!$AP56</f>
        <v>1154.3300000000002</v>
      </c>
      <c r="M131" s="53">
        <f>[1]BANCO!$AT56</f>
        <v>1047.6099999999999</v>
      </c>
      <c r="N131" s="53">
        <f>[1]BANCO!$AX56</f>
        <v>902.62999999999988</v>
      </c>
      <c r="O131" s="54">
        <f>[1]BANCO!$BB56</f>
        <v>1205.1500000000001</v>
      </c>
      <c r="P131" s="54">
        <f>[1]BANCO!$BF56</f>
        <v>1121.6200000000001</v>
      </c>
      <c r="Q131" s="53">
        <f>[1]BANCO!$BJ56</f>
        <v>984.84999999999991</v>
      </c>
      <c r="R131" s="53">
        <f>[1]BANCO!$BN56</f>
        <v>1312.84</v>
      </c>
      <c r="S131" s="53">
        <f>[1]BANCO!$BR56</f>
        <v>961.46</v>
      </c>
      <c r="T131" s="53">
        <f>[1]BANCO!$BV56</f>
        <v>512.31999999999994</v>
      </c>
      <c r="U131" s="55"/>
      <c r="V131" s="55"/>
      <c r="W131" s="55"/>
      <c r="X131" s="56"/>
      <c r="Y131" s="57"/>
      <c r="Z131" s="57"/>
      <c r="AA131" s="57"/>
      <c r="AB131" s="57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9"/>
    </row>
    <row r="132" spans="1:55" hidden="1" x14ac:dyDescent="0.2">
      <c r="A132" s="32">
        <f>[1]BANCO!$A57</f>
        <v>40422</v>
      </c>
      <c r="B132" s="53">
        <f>[1]BANCO!$B57</f>
        <v>892.66</v>
      </c>
      <c r="C132" s="53">
        <f>[1]BANCO!$F57</f>
        <v>847.62</v>
      </c>
      <c r="D132" s="53">
        <f>[1]BANCO!$J57</f>
        <v>808.23</v>
      </c>
      <c r="E132" s="53">
        <f>[1]BANCO!$N57</f>
        <v>622.59</v>
      </c>
      <c r="F132" s="53">
        <f>[1]BANCO!$R57</f>
        <v>1085.01</v>
      </c>
      <c r="G132" s="53">
        <f>[1]BANCO!$V57</f>
        <v>1032.6199999999999</v>
      </c>
      <c r="H132" s="53">
        <f>[1]BANCO!$Z57</f>
        <v>904.63</v>
      </c>
      <c r="I132" s="53">
        <f>[1]BANCO!$AD57</f>
        <v>879.4899999999999</v>
      </c>
      <c r="J132" s="53">
        <f>[1]BANCO!$AH57</f>
        <v>1327.1900000000003</v>
      </c>
      <c r="K132" s="53">
        <f>[1]BANCO!$AL57</f>
        <v>1080.43</v>
      </c>
      <c r="L132" s="53">
        <f>[1]BANCO!$AP57</f>
        <v>1152.5600000000002</v>
      </c>
      <c r="M132" s="53">
        <f>[1]BANCO!$AT57</f>
        <v>1045.55</v>
      </c>
      <c r="N132" s="53">
        <f>[1]BANCO!$AX57</f>
        <v>900.75</v>
      </c>
      <c r="O132" s="54">
        <f>[1]BANCO!$BB57</f>
        <v>1202.6099999999999</v>
      </c>
      <c r="P132" s="54">
        <f>[1]BANCO!$BF57</f>
        <v>1119.5802320199859</v>
      </c>
      <c r="Q132" s="53">
        <f>[1]BANCO!$BJ57</f>
        <v>982.98052993425517</v>
      </c>
      <c r="R132" s="53">
        <f>[1]BANCO!$BN57</f>
        <v>1310.3100829036971</v>
      </c>
      <c r="S132" s="53">
        <f>[1]BANCO!$BR57</f>
        <v>961.34842649559778</v>
      </c>
      <c r="T132" s="53">
        <f>[1]BANCO!$BV57</f>
        <v>511.43855396111917</v>
      </c>
      <c r="U132" s="55"/>
      <c r="V132" s="55"/>
      <c r="W132" s="55"/>
      <c r="X132" s="56"/>
      <c r="Y132" s="57"/>
      <c r="Z132" s="57"/>
      <c r="AA132" s="57"/>
      <c r="AB132" s="57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9"/>
    </row>
    <row r="133" spans="1:55" hidden="1" x14ac:dyDescent="0.2">
      <c r="A133" s="32">
        <f>[1]BANCO!$A58</f>
        <v>40452</v>
      </c>
      <c r="B133" s="53">
        <f>[1]BANCO!$B58</f>
        <v>892.31000000000006</v>
      </c>
      <c r="C133" s="53">
        <f>[1]BANCO!$F58</f>
        <v>846.99</v>
      </c>
      <c r="D133" s="53">
        <f>[1]BANCO!$J58</f>
        <v>807.03</v>
      </c>
      <c r="E133" s="53">
        <f>[1]BANCO!$N58</f>
        <v>622.69999999999993</v>
      </c>
      <c r="F133" s="53">
        <f>[1]BANCO!$R58</f>
        <v>1084.79</v>
      </c>
      <c r="G133" s="53">
        <f>[1]BANCO!$V58</f>
        <v>1031.5</v>
      </c>
      <c r="H133" s="53">
        <f>[1]BANCO!$Z58</f>
        <v>903.5</v>
      </c>
      <c r="I133" s="53">
        <f>[1]BANCO!$AD58</f>
        <v>878.38</v>
      </c>
      <c r="J133" s="53">
        <f>[1]BANCO!$AH58</f>
        <v>1327.3600000000001</v>
      </c>
      <c r="K133" s="53">
        <f>[1]BANCO!$AL58</f>
        <v>1079.54</v>
      </c>
      <c r="L133" s="53">
        <f>[1]BANCO!$AP58</f>
        <v>1150.74</v>
      </c>
      <c r="M133" s="53">
        <f>[1]BANCO!$AT58</f>
        <v>1043.7</v>
      </c>
      <c r="N133" s="53">
        <f>[1]BANCO!$AX58</f>
        <v>898.88999999999987</v>
      </c>
      <c r="O133" s="54">
        <f>[1]BANCO!$BB58</f>
        <v>1200.26</v>
      </c>
      <c r="P133" s="54">
        <f>[1]BANCO!$BF58</f>
        <v>1117.75</v>
      </c>
      <c r="Q133" s="53">
        <f>[1]BANCO!$BJ58</f>
        <v>981.13999999999987</v>
      </c>
      <c r="R133" s="53">
        <f>[1]BANCO!$BN58</f>
        <v>1308</v>
      </c>
      <c r="S133" s="53">
        <f>[1]BANCO!$BR58</f>
        <v>961.22</v>
      </c>
      <c r="T133" s="53">
        <f>[1]BANCO!$BV58</f>
        <v>510.46</v>
      </c>
      <c r="U133" s="55"/>
      <c r="V133" s="55"/>
      <c r="W133" s="55"/>
      <c r="X133" s="56"/>
      <c r="Y133" s="57"/>
      <c r="Z133" s="57"/>
      <c r="AA133" s="57"/>
      <c r="AB133" s="57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9"/>
    </row>
    <row r="134" spans="1:55" hidden="1" x14ac:dyDescent="0.2">
      <c r="A134" s="32">
        <f>[1]BANCO!$A59</f>
        <v>40483</v>
      </c>
      <c r="B134" s="53">
        <f>[1]BANCO!$B59</f>
        <v>891.6</v>
      </c>
      <c r="C134" s="53">
        <f>[1]BANCO!$F59</f>
        <v>846.05</v>
      </c>
      <c r="D134" s="53">
        <f>[1]BANCO!$J59</f>
        <v>805.79</v>
      </c>
      <c r="E134" s="53">
        <f>[1]BANCO!$N59</f>
        <v>622.41</v>
      </c>
      <c r="F134" s="53">
        <f>[1]BANCO!$R59</f>
        <v>1084.2</v>
      </c>
      <c r="G134" s="53">
        <f>[1]BANCO!$V59</f>
        <v>1030.3</v>
      </c>
      <c r="H134" s="53">
        <f>[1]BANCO!$Z59</f>
        <v>902.30000000000007</v>
      </c>
      <c r="I134" s="53">
        <f>[1]BANCO!$AD59</f>
        <v>877.21999999999991</v>
      </c>
      <c r="J134" s="53">
        <f>[1]BANCO!$AH59</f>
        <v>1326.9400000000003</v>
      </c>
      <c r="K134" s="53">
        <f>[1]BANCO!$AL59</f>
        <v>1078.33</v>
      </c>
      <c r="L134" s="53">
        <f>[1]BANCO!$AP59</f>
        <v>1148.9100000000001</v>
      </c>
      <c r="M134" s="53">
        <f>[1]BANCO!$AT59</f>
        <v>1041.9100000000001</v>
      </c>
      <c r="N134" s="53">
        <f>[1]BANCO!$AX59</f>
        <v>897.18</v>
      </c>
      <c r="O134" s="54">
        <f>[1]BANCO!$BB59</f>
        <v>1197.95</v>
      </c>
      <c r="P134" s="54">
        <f>[1]BANCO!$BF59</f>
        <v>1115.98</v>
      </c>
      <c r="Q134" s="53">
        <f>[1]BANCO!$BJ59</f>
        <v>979.45999999999992</v>
      </c>
      <c r="R134" s="53">
        <f>[1]BANCO!$BN59</f>
        <v>1305.73</v>
      </c>
      <c r="S134" s="53">
        <f>[1]BANCO!$BR59</f>
        <v>961.12999999999988</v>
      </c>
      <c r="T134" s="53">
        <f>[1]BANCO!$BV59</f>
        <v>509.59999999999997</v>
      </c>
      <c r="U134" s="55"/>
      <c r="V134" s="55"/>
      <c r="W134" s="55"/>
      <c r="X134" s="56"/>
      <c r="Y134" s="57"/>
      <c r="Z134" s="57"/>
      <c r="AA134" s="57"/>
      <c r="AB134" s="57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9"/>
    </row>
    <row r="135" spans="1:55" hidden="1" x14ac:dyDescent="0.2">
      <c r="A135" s="32">
        <f>[1]BANCO!$A60</f>
        <v>40513</v>
      </c>
      <c r="B135" s="53">
        <f>[1]BANCO!$B60</f>
        <v>891.57</v>
      </c>
      <c r="C135" s="53">
        <f>[1]BANCO!$F60</f>
        <v>846.02</v>
      </c>
      <c r="D135" s="53">
        <f>[1]BANCO!$J60</f>
        <v>805.79</v>
      </c>
      <c r="E135" s="53">
        <f>[1]BANCO!$N60</f>
        <v>622.28000000000009</v>
      </c>
      <c r="F135" s="53">
        <f>[1]BANCO!$R60</f>
        <v>1084.1499999999999</v>
      </c>
      <c r="G135" s="53">
        <f>[1]BANCO!$V60</f>
        <v>1030.25</v>
      </c>
      <c r="H135" s="53">
        <f>[1]BANCO!$Z60</f>
        <v>902.2600000000001</v>
      </c>
      <c r="I135" s="53">
        <f>[1]BANCO!$AD60</f>
        <v>877.18999999999994</v>
      </c>
      <c r="J135" s="53">
        <f>[1]BANCO!$AH60</f>
        <v>1326.8600000000001</v>
      </c>
      <c r="K135" s="53">
        <f>[1]BANCO!$AL60</f>
        <v>1078.32</v>
      </c>
      <c r="L135" s="53">
        <f>[1]BANCO!$AP60</f>
        <v>1148.8799999999999</v>
      </c>
      <c r="M135" s="53">
        <f>[1]BANCO!$AT60</f>
        <v>1041.8499999999999</v>
      </c>
      <c r="N135" s="53">
        <f>[1]BANCO!$AX60</f>
        <v>897.13999999999987</v>
      </c>
      <c r="O135" s="54">
        <f>[1]BANCO!$BB60</f>
        <v>1197.8900000000001</v>
      </c>
      <c r="P135" s="54">
        <f>[1]BANCO!$BF60</f>
        <v>1115.93</v>
      </c>
      <c r="Q135" s="53">
        <f>[1]BANCO!$BJ60</f>
        <v>979.42</v>
      </c>
      <c r="R135" s="53">
        <f>[1]BANCO!$BN60</f>
        <v>1305.68</v>
      </c>
      <c r="S135" s="53">
        <f>[1]BANCO!$BR60</f>
        <v>961.09999999999991</v>
      </c>
      <c r="T135" s="53">
        <f>[1]BANCO!$BV60</f>
        <v>509.51</v>
      </c>
      <c r="U135" s="55"/>
      <c r="V135" s="55"/>
      <c r="W135" s="55"/>
      <c r="X135" s="56"/>
      <c r="Y135" s="57"/>
      <c r="Z135" s="57"/>
      <c r="AA135" s="57"/>
      <c r="AB135" s="57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9"/>
    </row>
    <row r="136" spans="1:55" hidden="1" x14ac:dyDescent="0.2">
      <c r="A136" s="32">
        <f>[1]BANCO!$A61</f>
        <v>40544</v>
      </c>
      <c r="B136" s="53">
        <f>[1]BANCO!$B61</f>
        <v>893.87</v>
      </c>
      <c r="C136" s="53">
        <f>[1]BANCO!$F61</f>
        <v>847.97</v>
      </c>
      <c r="D136" s="53">
        <f>[1]BANCO!$J61</f>
        <v>807.47</v>
      </c>
      <c r="E136" s="53">
        <f>[1]BANCO!$N61</f>
        <v>624.0200000000001</v>
      </c>
      <c r="F136" s="53">
        <f>[1]BANCO!$R61</f>
        <v>1087.7</v>
      </c>
      <c r="G136" s="53">
        <f>[1]BANCO!$V61</f>
        <v>1033.08</v>
      </c>
      <c r="H136" s="53">
        <f>[1]BANCO!$Z61</f>
        <v>904.75</v>
      </c>
      <c r="I136" s="53">
        <f>[1]BANCO!$AD61</f>
        <v>879.62</v>
      </c>
      <c r="J136" s="53">
        <f>[1]BANCO!$AH61</f>
        <v>1330.9800000000002</v>
      </c>
      <c r="K136" s="53">
        <f>[1]BANCO!$AL61</f>
        <v>1080.97</v>
      </c>
      <c r="L136" s="53">
        <f>[1]BANCO!$AP61</f>
        <v>1151.93</v>
      </c>
      <c r="M136" s="53">
        <f>[1]BANCO!$AT61</f>
        <v>1044.5400000000002</v>
      </c>
      <c r="N136" s="53">
        <f>[1]BANCO!$AX61</f>
        <v>899.37</v>
      </c>
      <c r="O136" s="54">
        <f>[1]BANCO!$BB61</f>
        <v>1200.82</v>
      </c>
      <c r="P136" s="54">
        <f>[1]BANCO!$BF61</f>
        <v>1118.7400000000002</v>
      </c>
      <c r="Q136" s="53">
        <f>[1]BANCO!$BJ61</f>
        <v>981.82999999999993</v>
      </c>
      <c r="R136" s="53">
        <f>[1]BANCO!$BN61</f>
        <v>1308.8600000000001</v>
      </c>
      <c r="S136" s="53">
        <f>[1]BANCO!$BR61</f>
        <v>965.73</v>
      </c>
      <c r="T136" s="53">
        <f>[1]BANCO!$BV61</f>
        <v>511.36</v>
      </c>
      <c r="U136" s="55"/>
      <c r="V136" s="55"/>
      <c r="W136" s="55"/>
      <c r="X136" s="56"/>
      <c r="Y136" s="57"/>
      <c r="Z136" s="57"/>
      <c r="AA136" s="57"/>
      <c r="AB136" s="57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9"/>
    </row>
    <row r="137" spans="1:55" hidden="1" x14ac:dyDescent="0.2">
      <c r="A137" s="32">
        <f>[1]BANCO!$A62</f>
        <v>40575</v>
      </c>
      <c r="B137" s="53">
        <f>[1]BANCO!$B62</f>
        <v>895.18999999999994</v>
      </c>
      <c r="C137" s="53">
        <f>[1]BANCO!$F62</f>
        <v>849.88000000000011</v>
      </c>
      <c r="D137" s="53">
        <f>[1]BANCO!$J62</f>
        <v>809.23</v>
      </c>
      <c r="E137" s="53">
        <f>[1]BANCO!$N62</f>
        <v>625.30000000000007</v>
      </c>
      <c r="F137" s="53">
        <f>[1]BANCO!$R62</f>
        <v>1088.8900000000001</v>
      </c>
      <c r="G137" s="53">
        <f>[1]BANCO!$V62</f>
        <v>1034.69</v>
      </c>
      <c r="H137" s="53">
        <f>[1]BANCO!$Z62</f>
        <v>906.18999999999994</v>
      </c>
      <c r="I137" s="53">
        <f>[1]BANCO!$AD62</f>
        <v>881.17</v>
      </c>
      <c r="J137" s="53">
        <f>[1]BANCO!$AH62</f>
        <v>1332.55</v>
      </c>
      <c r="K137" s="53">
        <f>[1]BANCO!$AL62</f>
        <v>1082.69</v>
      </c>
      <c r="L137" s="53">
        <f>[1]BANCO!$AP62</f>
        <v>1154.43</v>
      </c>
      <c r="M137" s="53">
        <f>[1]BANCO!$AT62</f>
        <v>1046.5500000000002</v>
      </c>
      <c r="N137" s="53">
        <f>[1]BANCO!$AX62</f>
        <v>900.89</v>
      </c>
      <c r="O137" s="54">
        <f>[1]BANCO!$BB62</f>
        <v>1203.0800000000002</v>
      </c>
      <c r="P137" s="54">
        <f>[1]BANCO!$BF62</f>
        <v>1120.8400000000001</v>
      </c>
      <c r="Q137" s="53">
        <f>[1]BANCO!$BJ62</f>
        <v>983.46</v>
      </c>
      <c r="R137" s="53">
        <f>[1]BANCO!$BN62</f>
        <v>1311.2500000000002</v>
      </c>
      <c r="S137" s="53">
        <f>[1]BANCO!$BR62</f>
        <v>966.91</v>
      </c>
      <c r="T137" s="53">
        <f>[1]BANCO!$BV62</f>
        <v>512</v>
      </c>
      <c r="U137" s="55"/>
      <c r="V137" s="55"/>
      <c r="W137" s="55"/>
      <c r="X137" s="56"/>
      <c r="Y137" s="57"/>
      <c r="Z137" s="57"/>
      <c r="AA137" s="57"/>
      <c r="AB137" s="57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9"/>
    </row>
    <row r="138" spans="1:55" hidden="1" x14ac:dyDescent="0.2">
      <c r="A138" s="32">
        <f>[1]BANCO!$A63</f>
        <v>40603</v>
      </c>
      <c r="B138" s="53">
        <f>[1]BANCO!$B63</f>
        <v>896.24</v>
      </c>
      <c r="C138" s="53">
        <f>[1]BANCO!$F63</f>
        <v>850.87000000000012</v>
      </c>
      <c r="D138" s="53">
        <f>[1]BANCO!$J63</f>
        <v>810.33</v>
      </c>
      <c r="E138" s="53">
        <f>[1]BANCO!$N63</f>
        <v>625.9899999999999</v>
      </c>
      <c r="F138" s="53">
        <f>[1]BANCO!$R63</f>
        <v>1090.02</v>
      </c>
      <c r="G138" s="53">
        <f>[1]BANCO!$V63</f>
        <v>1035.73</v>
      </c>
      <c r="H138" s="53">
        <f>[1]BANCO!$Z63</f>
        <v>907.06000000000006</v>
      </c>
      <c r="I138" s="53">
        <f>[1]BANCO!$AD63</f>
        <v>882.05</v>
      </c>
      <c r="J138" s="53">
        <f>[1]BANCO!$AH63</f>
        <v>1333.49</v>
      </c>
      <c r="K138" s="53">
        <f>[1]BANCO!$AL63</f>
        <v>1083.76</v>
      </c>
      <c r="L138" s="53">
        <f>[1]BANCO!$AP63</f>
        <v>1155.3599999999999</v>
      </c>
      <c r="M138" s="53">
        <f>[1]BANCO!$AT63</f>
        <v>1047.3700000000001</v>
      </c>
      <c r="N138" s="53">
        <f>[1]BANCO!$AX63</f>
        <v>901.59999999999991</v>
      </c>
      <c r="O138" s="54">
        <f>[1]BANCO!$BB63</f>
        <v>1204.0200000000002</v>
      </c>
      <c r="P138" s="54">
        <f>[1]BANCO!$BF63</f>
        <v>1121.8200000000002</v>
      </c>
      <c r="Q138" s="53">
        <f>[1]BANCO!$BJ63</f>
        <v>984.46</v>
      </c>
      <c r="R138" s="53">
        <f>[1]BANCO!$BN63</f>
        <v>1312.5600000000002</v>
      </c>
      <c r="S138" s="53">
        <f>[1]BANCO!$BR63</f>
        <v>968.8</v>
      </c>
      <c r="T138" s="53">
        <f>[1]BANCO!$BV63</f>
        <v>512.70000000000005</v>
      </c>
      <c r="U138" s="55"/>
      <c r="V138" s="55"/>
      <c r="W138" s="55"/>
      <c r="X138" s="56"/>
      <c r="Y138" s="57"/>
      <c r="Z138" s="57"/>
      <c r="AA138" s="57"/>
      <c r="AB138" s="57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9"/>
    </row>
    <row r="139" spans="1:55" hidden="1" x14ac:dyDescent="0.2">
      <c r="A139" s="32">
        <f>[1]BANCO!$A64</f>
        <v>40634</v>
      </c>
      <c r="B139" s="53">
        <f>[1]BANCO!$B64</f>
        <v>897.89</v>
      </c>
      <c r="C139" s="53">
        <f>[1]BANCO!$F64</f>
        <v>852.99</v>
      </c>
      <c r="D139" s="53">
        <f>[1]BANCO!$J64</f>
        <v>812.42000000000007</v>
      </c>
      <c r="E139" s="53">
        <f>[1]BANCO!$N64</f>
        <v>627.28</v>
      </c>
      <c r="F139" s="53">
        <f>[1]BANCO!$R64</f>
        <v>1091.9599999999998</v>
      </c>
      <c r="G139" s="53">
        <f>[1]BANCO!$V64</f>
        <v>1037.97</v>
      </c>
      <c r="H139" s="53">
        <f>[1]BANCO!$Z64</f>
        <v>909.09</v>
      </c>
      <c r="I139" s="53">
        <f>[1]BANCO!$AD64</f>
        <v>884.08999999999992</v>
      </c>
      <c r="J139" s="53">
        <f>[1]BANCO!$AH64</f>
        <v>1336.2900000000002</v>
      </c>
      <c r="K139" s="53">
        <f>[1]BANCO!$AL64</f>
        <v>1086.4000000000001</v>
      </c>
      <c r="L139" s="53">
        <f>[1]BANCO!$AP64</f>
        <v>1158.01</v>
      </c>
      <c r="M139" s="53">
        <f>[1]BANCO!$AT64</f>
        <v>1049.8700000000001</v>
      </c>
      <c r="N139" s="53">
        <f>[1]BANCO!$AX64</f>
        <v>903.53</v>
      </c>
      <c r="O139" s="54">
        <f>[1]BANCO!$BB64</f>
        <v>1206.76</v>
      </c>
      <c r="P139" s="54">
        <f>[1]BANCO!$BF64</f>
        <v>1124.67</v>
      </c>
      <c r="Q139" s="53">
        <f>[1]BANCO!$BJ64</f>
        <v>986.68000000000006</v>
      </c>
      <c r="R139" s="53">
        <f>[1]BANCO!$BN64</f>
        <v>1315.7</v>
      </c>
      <c r="S139" s="53">
        <f>[1]BANCO!$BR64</f>
        <v>969.99</v>
      </c>
      <c r="T139" s="53">
        <f>[1]BANCO!$BV64</f>
        <v>513.63</v>
      </c>
      <c r="U139" s="55"/>
      <c r="V139" s="55"/>
      <c r="W139" s="55"/>
      <c r="X139" s="56"/>
      <c r="Y139" s="57"/>
      <c r="Z139" s="57"/>
      <c r="AA139" s="57"/>
      <c r="AB139" s="57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9"/>
    </row>
    <row r="140" spans="1:55" hidden="1" x14ac:dyDescent="0.2">
      <c r="A140" s="32">
        <f>[1]BANCO!$A65</f>
        <v>40664</v>
      </c>
      <c r="B140" s="53">
        <f>[1]BANCO!$B65</f>
        <v>927.82</v>
      </c>
      <c r="C140" s="53">
        <f>[1]BANCO!$F65</f>
        <v>876.53000000000009</v>
      </c>
      <c r="D140" s="53">
        <f>[1]BANCO!$J65</f>
        <v>834.62</v>
      </c>
      <c r="E140" s="53">
        <f>[1]BANCO!$N65</f>
        <v>645.59</v>
      </c>
      <c r="F140" s="53">
        <f>[1]BANCO!$R65</f>
        <v>1130.8599999999999</v>
      </c>
      <c r="G140" s="53">
        <f>[1]BANCO!$V65</f>
        <v>1073.4000000000001</v>
      </c>
      <c r="H140" s="53">
        <f>[1]BANCO!$Z65</f>
        <v>939.37</v>
      </c>
      <c r="I140" s="53">
        <f>[1]BANCO!$AD65</f>
        <v>913</v>
      </c>
      <c r="J140" s="53">
        <f>[1]BANCO!$AH65</f>
        <v>1378.45</v>
      </c>
      <c r="K140" s="53">
        <f>[1]BANCO!$AL65</f>
        <v>1118.93</v>
      </c>
      <c r="L140" s="53">
        <f>[1]BANCO!$AP65</f>
        <v>1193.7899999999997</v>
      </c>
      <c r="M140" s="53">
        <f>[1]BANCO!$AT65</f>
        <v>1084.01</v>
      </c>
      <c r="N140" s="53">
        <f>[1]BANCO!$AX65</f>
        <v>934.13999999999987</v>
      </c>
      <c r="O140" s="54">
        <f>[1]BANCO!$BB65</f>
        <v>1246.8599999999999</v>
      </c>
      <c r="P140" s="54">
        <f>[1]BANCO!$BF65</f>
        <v>1159.2899999999997</v>
      </c>
      <c r="Q140" s="53">
        <f>[1]BANCO!$BJ65</f>
        <v>1018.24</v>
      </c>
      <c r="R140" s="53">
        <f>[1]BANCO!$BN65</f>
        <v>1357.0899999999997</v>
      </c>
      <c r="S140" s="53">
        <f>[1]BANCO!$BR65</f>
        <v>1003.1299999999999</v>
      </c>
      <c r="T140" s="53">
        <f>[1]BANCO!$BV65</f>
        <v>529.24</v>
      </c>
      <c r="U140" s="55"/>
      <c r="V140" s="55"/>
      <c r="W140" s="55"/>
      <c r="X140" s="56"/>
      <c r="Y140" s="57"/>
      <c r="Z140" s="57"/>
      <c r="AA140" s="57"/>
      <c r="AB140" s="57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9"/>
    </row>
    <row r="141" spans="1:55" hidden="1" x14ac:dyDescent="0.2">
      <c r="A141" s="32">
        <f>[1]BANCO!$A66</f>
        <v>40695</v>
      </c>
      <c r="B141" s="53">
        <f>[1]BANCO!$B66</f>
        <v>939.3</v>
      </c>
      <c r="C141" s="53">
        <f>[1]BANCO!$F66</f>
        <v>886.15</v>
      </c>
      <c r="D141" s="53">
        <f>[1]BANCO!$J66</f>
        <v>843.83</v>
      </c>
      <c r="E141" s="53">
        <f>[1]BANCO!$N66</f>
        <v>652.87</v>
      </c>
      <c r="F141" s="53">
        <f>[1]BANCO!$R66</f>
        <v>1146.07</v>
      </c>
      <c r="G141" s="53">
        <f>[1]BANCO!$V66</f>
        <v>1087</v>
      </c>
      <c r="H141" s="53">
        <f>[1]BANCO!$Z66</f>
        <v>951.23</v>
      </c>
      <c r="I141" s="53">
        <f>[1]BANCO!$AD66</f>
        <v>924.49</v>
      </c>
      <c r="J141" s="53">
        <f>[1]BANCO!$AH66</f>
        <v>1393.99</v>
      </c>
      <c r="K141" s="53">
        <f>[1]BANCO!$AL66</f>
        <v>1131.1599999999999</v>
      </c>
      <c r="L141" s="53">
        <f>[1]BANCO!$AP66</f>
        <v>1208.1400000000001</v>
      </c>
      <c r="M141" s="53">
        <f>[1]BANCO!$AT66</f>
        <v>1096.95</v>
      </c>
      <c r="N141" s="53">
        <f>[1]BANCO!$AX66</f>
        <v>946</v>
      </c>
      <c r="O141" s="54">
        <f>[1]BANCO!$BB66</f>
        <v>1262.54</v>
      </c>
      <c r="P141" s="54">
        <f>[1]BANCO!$BF66</f>
        <v>1172.32</v>
      </c>
      <c r="Q141" s="53">
        <f>[1]BANCO!$BJ66</f>
        <v>1030.53</v>
      </c>
      <c r="R141" s="53">
        <f>[1]BANCO!$BN66</f>
        <v>1373.31</v>
      </c>
      <c r="S141" s="53">
        <f>[1]BANCO!$BR66</f>
        <v>1018.72</v>
      </c>
      <c r="T141" s="53">
        <f>[1]BANCO!$BV66</f>
        <v>536.46</v>
      </c>
      <c r="U141" s="55"/>
      <c r="V141" s="55"/>
      <c r="W141" s="55"/>
      <c r="X141" s="56"/>
      <c r="Y141" s="57"/>
      <c r="Z141" s="57"/>
      <c r="AA141" s="57"/>
      <c r="AB141" s="57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9"/>
    </row>
    <row r="142" spans="1:55" hidden="1" x14ac:dyDescent="0.2">
      <c r="A142" s="32">
        <f>[1]BANCO!$A67</f>
        <v>40725</v>
      </c>
      <c r="B142" s="53">
        <f>[1]BANCO!$B67</f>
        <v>939.41000000000008</v>
      </c>
      <c r="C142" s="53">
        <f>[1]BANCO!$F67</f>
        <v>886.11</v>
      </c>
      <c r="D142" s="53">
        <f>[1]BANCO!$J67</f>
        <v>843.66</v>
      </c>
      <c r="E142" s="53">
        <f>[1]BANCO!$N67</f>
        <v>652.83000000000004</v>
      </c>
      <c r="F142" s="53">
        <f>[1]BANCO!$R67</f>
        <v>1146.8999999999999</v>
      </c>
      <c r="G142" s="53">
        <f>[1]BANCO!$V67</f>
        <v>1087.5999999999999</v>
      </c>
      <c r="H142" s="53">
        <f>[1]BANCO!$Z67</f>
        <v>951.83</v>
      </c>
      <c r="I142" s="53">
        <f>[1]BANCO!$AD67</f>
        <v>925.07999999999993</v>
      </c>
      <c r="J142" s="53">
        <f>[1]BANCO!$AH67</f>
        <v>1395.17</v>
      </c>
      <c r="K142" s="53">
        <f>[1]BANCO!$AL67</f>
        <v>1131.69</v>
      </c>
      <c r="L142" s="53">
        <f>[1]BANCO!$AP67</f>
        <v>1209.6200000000001</v>
      </c>
      <c r="M142" s="53">
        <f>[1]BANCO!$AT67</f>
        <v>1097.77</v>
      </c>
      <c r="N142" s="53">
        <f>[1]BANCO!$AX67</f>
        <v>946.61</v>
      </c>
      <c r="O142" s="54">
        <f>[1]BANCO!$BB67</f>
        <v>1263.3900000000001</v>
      </c>
      <c r="P142" s="54">
        <f>[1]BANCO!$BF67</f>
        <v>1173.1699999999998</v>
      </c>
      <c r="Q142" s="53">
        <f>[1]BANCO!$BJ67</f>
        <v>1031.1899999999998</v>
      </c>
      <c r="R142" s="53">
        <f>[1]BANCO!$BN67</f>
        <v>1374.2</v>
      </c>
      <c r="S142" s="53">
        <f>[1]BANCO!$BR67</f>
        <v>1018.8</v>
      </c>
      <c r="T142" s="53">
        <f>[1]BANCO!$BV67</f>
        <v>536.42000000000007</v>
      </c>
      <c r="U142" s="55"/>
      <c r="V142" s="55"/>
      <c r="W142" s="55"/>
      <c r="X142" s="56"/>
      <c r="Y142" s="57"/>
      <c r="Z142" s="57"/>
      <c r="AA142" s="57"/>
      <c r="AB142" s="57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9"/>
    </row>
    <row r="143" spans="1:55" hidden="1" x14ac:dyDescent="0.2">
      <c r="A143" s="32">
        <f>[1]BANCO!$A68</f>
        <v>40756</v>
      </c>
      <c r="B143" s="53">
        <f>[1]BANCO!$B68</f>
        <v>940.46</v>
      </c>
      <c r="C143" s="53">
        <f>[1]BANCO!$F68</f>
        <v>886.71999999999991</v>
      </c>
      <c r="D143" s="53">
        <f>[1]BANCO!$J68</f>
        <v>844.20999999999992</v>
      </c>
      <c r="E143" s="53">
        <f>[1]BANCO!$N68</f>
        <v>653.45000000000005</v>
      </c>
      <c r="F143" s="53">
        <f>[1]BANCO!$R68</f>
        <v>1147.81</v>
      </c>
      <c r="G143" s="53">
        <f>[1]BANCO!$V68</f>
        <v>1088.6599999999999</v>
      </c>
      <c r="H143" s="53">
        <f>[1]BANCO!$Z68</f>
        <v>952.43000000000006</v>
      </c>
      <c r="I143" s="53">
        <f>[1]BANCO!$AD68</f>
        <v>925.62</v>
      </c>
      <c r="J143" s="53">
        <f>[1]BANCO!$AH68</f>
        <v>1396.29</v>
      </c>
      <c r="K143" s="53">
        <f>[1]BANCO!$AL68</f>
        <v>1132.46</v>
      </c>
      <c r="L143" s="53">
        <f>[1]BANCO!$AP68</f>
        <v>1210.3999999999999</v>
      </c>
      <c r="M143" s="53">
        <f>[1]BANCO!$AT68</f>
        <v>1098.74</v>
      </c>
      <c r="N143" s="53">
        <f>[1]BANCO!$AX68</f>
        <v>947.23</v>
      </c>
      <c r="O143" s="54">
        <f>[1]BANCO!$BB68</f>
        <v>1264.1400000000001</v>
      </c>
      <c r="P143" s="54">
        <f>[1]BANCO!$BF68</f>
        <v>1174.3500000000001</v>
      </c>
      <c r="Q143" s="53">
        <f>[1]BANCO!$BJ68</f>
        <v>1031.8899999999999</v>
      </c>
      <c r="R143" s="53">
        <f>[1]BANCO!$BN68</f>
        <v>1375.0400000000002</v>
      </c>
      <c r="S143" s="53">
        <f>[1]BANCO!$BR68</f>
        <v>1018.88</v>
      </c>
      <c r="T143" s="53">
        <f>[1]BANCO!$BV68</f>
        <v>536.42000000000007</v>
      </c>
      <c r="U143" s="55"/>
      <c r="V143" s="55"/>
      <c r="W143" s="55"/>
      <c r="X143" s="56"/>
      <c r="Y143" s="57"/>
      <c r="Z143" s="57"/>
      <c r="AA143" s="57"/>
      <c r="AB143" s="57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9"/>
    </row>
    <row r="144" spans="1:55" hidden="1" x14ac:dyDescent="0.2">
      <c r="A144" s="32">
        <f>[1]BANCO!$A69</f>
        <v>40787</v>
      </c>
      <c r="B144" s="53">
        <f>[1]BANCO!$B69</f>
        <v>942.06000000000006</v>
      </c>
      <c r="C144" s="53">
        <f>[1]BANCO!$F69</f>
        <v>887.81</v>
      </c>
      <c r="D144" s="53">
        <f>[1]BANCO!$J69</f>
        <v>845.16</v>
      </c>
      <c r="E144" s="53">
        <f>[1]BANCO!$N69</f>
        <v>654.19000000000005</v>
      </c>
      <c r="F144" s="53">
        <f>[1]BANCO!$R69</f>
        <v>1149.79</v>
      </c>
      <c r="G144" s="53">
        <f>[1]BANCO!$V69</f>
        <v>1090.08</v>
      </c>
      <c r="H144" s="53">
        <f>[1]BANCO!$Z69</f>
        <v>953.75</v>
      </c>
      <c r="I144" s="53">
        <f>[1]BANCO!$AD69</f>
        <v>926.89</v>
      </c>
      <c r="J144" s="53">
        <f>[1]BANCO!$AH69</f>
        <v>1398.9199999999998</v>
      </c>
      <c r="K144" s="53">
        <f>[1]BANCO!$AL69</f>
        <v>1134.07</v>
      </c>
      <c r="L144" s="53">
        <f>[1]BANCO!$AP69</f>
        <v>1212.8500000000001</v>
      </c>
      <c r="M144" s="53">
        <f>[1]BANCO!$AT69</f>
        <v>1100.3499999999999</v>
      </c>
      <c r="N144" s="53">
        <f>[1]BANCO!$AX69</f>
        <v>948.55000000000007</v>
      </c>
      <c r="O144" s="54">
        <f>[1]BANCO!$BB69</f>
        <v>1265.8400000000001</v>
      </c>
      <c r="P144" s="54">
        <f>[1]BANCO!$BF69</f>
        <v>1176.07</v>
      </c>
      <c r="Q144" s="53">
        <f>[1]BANCO!$BJ69</f>
        <v>1033.3700000000001</v>
      </c>
      <c r="R144" s="53">
        <f>[1]BANCO!$BN69</f>
        <v>1376.95</v>
      </c>
      <c r="S144" s="53">
        <f>[1]BANCO!$BR69</f>
        <v>1020.99</v>
      </c>
      <c r="T144" s="53">
        <f>[1]BANCO!$BV69</f>
        <v>537.33000000000004</v>
      </c>
      <c r="U144" s="55"/>
      <c r="V144" s="55"/>
      <c r="W144" s="55"/>
      <c r="X144" s="56"/>
      <c r="Y144" s="57"/>
      <c r="Z144" s="57"/>
      <c r="AA144" s="57"/>
      <c r="AB144" s="57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9"/>
    </row>
    <row r="145" spans="1:55" hidden="1" x14ac:dyDescent="0.2">
      <c r="A145" s="32">
        <f>[1]BANCO!$A70</f>
        <v>40817</v>
      </c>
      <c r="B145" s="53">
        <f>[1]BANCO!$B70</f>
        <v>942.44999999999993</v>
      </c>
      <c r="C145" s="53">
        <f>[1]BANCO!$F70</f>
        <v>888.31</v>
      </c>
      <c r="D145" s="53">
        <f>[1]BANCO!$J70</f>
        <v>845.7</v>
      </c>
      <c r="E145" s="53">
        <f>[1]BANCO!$N70</f>
        <v>654.38</v>
      </c>
      <c r="F145" s="53">
        <f>[1]BANCO!$R70</f>
        <v>1150.24</v>
      </c>
      <c r="G145" s="53">
        <f>[1]BANCO!$V70</f>
        <v>1090.6099999999999</v>
      </c>
      <c r="H145" s="53">
        <f>[1]BANCO!$Z70</f>
        <v>954.26</v>
      </c>
      <c r="I145" s="53">
        <f>[1]BANCO!$AD70</f>
        <v>927.39</v>
      </c>
      <c r="J145" s="53">
        <f>[1]BANCO!$AH70</f>
        <v>1399.3999999999999</v>
      </c>
      <c r="K145" s="53">
        <f>[1]BANCO!$AL70</f>
        <v>1134.6299999999999</v>
      </c>
      <c r="L145" s="53">
        <f>[1]BANCO!$AP70</f>
        <v>1213.77</v>
      </c>
      <c r="M145" s="53">
        <f>[1]BANCO!$AT70</f>
        <v>1101.02</v>
      </c>
      <c r="N145" s="53">
        <f>[1]BANCO!$AX70</f>
        <v>949.1400000000001</v>
      </c>
      <c r="O145" s="54">
        <f>[1]BANCO!$BB70</f>
        <v>1266.6300000000001</v>
      </c>
      <c r="P145" s="54">
        <f>[1]BANCO!$BF70</f>
        <v>1176.75</v>
      </c>
      <c r="Q145" s="53">
        <f>[1]BANCO!$BJ70</f>
        <v>1033.98</v>
      </c>
      <c r="R145" s="53">
        <f>[1]BANCO!$BN70</f>
        <v>1377.7900000000002</v>
      </c>
      <c r="S145" s="53">
        <f>[1]BANCO!$BR70</f>
        <v>1021.3700000000001</v>
      </c>
      <c r="T145" s="53">
        <f>[1]BANCO!$BV70</f>
        <v>537.69000000000005</v>
      </c>
      <c r="U145" s="55"/>
      <c r="V145" s="55"/>
      <c r="W145" s="55"/>
      <c r="X145" s="56"/>
      <c r="Y145" s="57"/>
      <c r="Z145" s="57"/>
      <c r="AA145" s="57"/>
      <c r="AB145" s="57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9"/>
    </row>
    <row r="146" spans="1:55" hidden="1" x14ac:dyDescent="0.2">
      <c r="A146" s="32">
        <f>[1]BANCO!$A71</f>
        <v>40848</v>
      </c>
      <c r="B146" s="53">
        <f>[1]BANCO!$B71</f>
        <v>942.83</v>
      </c>
      <c r="C146" s="53">
        <f>[1]BANCO!$F71</f>
        <v>888.55</v>
      </c>
      <c r="D146" s="53">
        <f>[1]BANCO!$J71</f>
        <v>845.91</v>
      </c>
      <c r="E146" s="53">
        <f>[1]BANCO!$N71</f>
        <v>654.65000000000009</v>
      </c>
      <c r="F146" s="53">
        <f>[1]BANCO!$R71</f>
        <v>1151.2</v>
      </c>
      <c r="G146" s="53">
        <f>[1]BANCO!$V71</f>
        <v>1091.4599999999998</v>
      </c>
      <c r="H146" s="53">
        <f>[1]BANCO!$Z71</f>
        <v>954.98</v>
      </c>
      <c r="I146" s="53">
        <f>[1]BANCO!$AD71</f>
        <v>928.12</v>
      </c>
      <c r="J146" s="53">
        <f>[1]BANCO!$AH71</f>
        <v>1400.53</v>
      </c>
      <c r="K146" s="53">
        <f>[1]BANCO!$AL71</f>
        <v>1135.46</v>
      </c>
      <c r="L146" s="53">
        <f>[1]BANCO!$AP71</f>
        <v>1214.75</v>
      </c>
      <c r="M146" s="53">
        <f>[1]BANCO!$AT71</f>
        <v>1102.03</v>
      </c>
      <c r="N146" s="53">
        <f>[1]BANCO!$AX71</f>
        <v>949.8</v>
      </c>
      <c r="O146" s="54">
        <f>[1]BANCO!$BB71</f>
        <v>1267.53</v>
      </c>
      <c r="P146" s="54">
        <f>[1]BANCO!$BF71</f>
        <v>1177.96</v>
      </c>
      <c r="Q146" s="53">
        <f>[1]BANCO!$BJ71</f>
        <v>1034.74</v>
      </c>
      <c r="R146" s="53">
        <f>[1]BANCO!$BN71</f>
        <v>1378.82</v>
      </c>
      <c r="S146" s="53">
        <f>[1]BANCO!$BR71</f>
        <v>1022.1</v>
      </c>
      <c r="T146" s="53">
        <f>[1]BANCO!$BV71</f>
        <v>538.07000000000005</v>
      </c>
      <c r="U146" s="55"/>
      <c r="V146" s="55"/>
      <c r="W146" s="55"/>
      <c r="X146" s="56"/>
      <c r="Y146" s="57"/>
      <c r="Z146" s="57"/>
      <c r="AA146" s="57"/>
      <c r="AB146" s="57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9"/>
    </row>
    <row r="147" spans="1:55" hidden="1" x14ac:dyDescent="0.2">
      <c r="A147" s="32">
        <f>[1]BANCO!$A72</f>
        <v>40878</v>
      </c>
      <c r="B147" s="53">
        <f>[1]BANCO!$B72</f>
        <v>943.06000000000006</v>
      </c>
      <c r="C147" s="53">
        <f>[1]BANCO!$F72</f>
        <v>888.35</v>
      </c>
      <c r="D147" s="53">
        <f>[1]BANCO!$J72</f>
        <v>845.9</v>
      </c>
      <c r="E147" s="53">
        <f>[1]BANCO!$N72</f>
        <v>654.20000000000005</v>
      </c>
      <c r="F147" s="53">
        <f>[1]BANCO!$R72</f>
        <v>1151.49</v>
      </c>
      <c r="G147" s="53">
        <f>[1]BANCO!$V72</f>
        <v>1091.54</v>
      </c>
      <c r="H147" s="53">
        <f>[1]BANCO!$Z72</f>
        <v>955.11000000000013</v>
      </c>
      <c r="I147" s="53">
        <f>[1]BANCO!$AD72</f>
        <v>928.25000000000011</v>
      </c>
      <c r="J147" s="53">
        <f>[1]BANCO!$AH72</f>
        <v>1400.93</v>
      </c>
      <c r="K147" s="53">
        <f>[1]BANCO!$AL72</f>
        <v>1135.7</v>
      </c>
      <c r="L147" s="53">
        <f>[1]BANCO!$AP72</f>
        <v>1214.7099999999998</v>
      </c>
      <c r="M147" s="53">
        <f>[1]BANCO!$AT72</f>
        <v>1102.28</v>
      </c>
      <c r="N147" s="53">
        <f>[1]BANCO!$AX72</f>
        <v>949.99</v>
      </c>
      <c r="O147" s="54">
        <f>[1]BANCO!$BB72</f>
        <v>1267.45</v>
      </c>
      <c r="P147" s="54">
        <f>[1]BANCO!$BF72</f>
        <v>1178.2</v>
      </c>
      <c r="Q147" s="53">
        <f>[1]BANCO!$BJ72</f>
        <v>1034.92</v>
      </c>
      <c r="R147" s="53">
        <f>[1]BANCO!$BN72</f>
        <v>1378.7700000000002</v>
      </c>
      <c r="S147" s="53">
        <f>[1]BANCO!$BR72</f>
        <v>1022.5999999999999</v>
      </c>
      <c r="T147" s="53">
        <f>[1]BANCO!$BV72</f>
        <v>538.15</v>
      </c>
      <c r="U147" s="55"/>
      <c r="V147" s="55"/>
      <c r="W147" s="55"/>
      <c r="X147" s="56"/>
      <c r="Y147" s="57"/>
      <c r="Z147" s="57"/>
      <c r="AA147" s="57"/>
      <c r="AB147" s="57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9"/>
    </row>
    <row r="148" spans="1:55" hidden="1" x14ac:dyDescent="0.2">
      <c r="A148" s="32">
        <f>[1]BANCO!$A73</f>
        <v>40909</v>
      </c>
      <c r="B148" s="53">
        <f>[1]BANCO!$B73</f>
        <v>944.61</v>
      </c>
      <c r="C148" s="53">
        <f>[1]BANCO!$F73</f>
        <v>889.31999999999994</v>
      </c>
      <c r="D148" s="53">
        <f>[1]BANCO!$J73</f>
        <v>846.95</v>
      </c>
      <c r="E148" s="53">
        <f>[1]BANCO!$N73</f>
        <v>654.90000000000009</v>
      </c>
      <c r="F148" s="53">
        <f>[1]BANCO!$R73</f>
        <v>1152.8999999999999</v>
      </c>
      <c r="G148" s="53">
        <f>[1]BANCO!$V73</f>
        <v>1092.3899999999999</v>
      </c>
      <c r="H148" s="53">
        <f>[1]BANCO!$Z73</f>
        <v>956.0200000000001</v>
      </c>
      <c r="I148" s="53">
        <f>[1]BANCO!$AD73</f>
        <v>928.93</v>
      </c>
      <c r="J148" s="53">
        <f>[1]BANCO!$AH73</f>
        <v>1403.6299999999999</v>
      </c>
      <c r="K148" s="53">
        <f>[1]BANCO!$AL73</f>
        <v>1137.3599999999999</v>
      </c>
      <c r="L148" s="53">
        <f>[1]BANCO!$AP73</f>
        <v>1215.8499999999999</v>
      </c>
      <c r="M148" s="53">
        <f>[1]BANCO!$AT73</f>
        <v>1103.8799999999999</v>
      </c>
      <c r="N148" s="53">
        <f>[1]BANCO!$AX73</f>
        <v>950.7</v>
      </c>
      <c r="O148" s="54">
        <f>[1]BANCO!$BB73</f>
        <v>1268.51</v>
      </c>
      <c r="P148" s="54">
        <f>[1]BANCO!$BF73</f>
        <v>1180.72</v>
      </c>
      <c r="Q148" s="53">
        <f>[1]BANCO!$BJ73</f>
        <v>1036.3700000000001</v>
      </c>
      <c r="R148" s="53">
        <f>[1]BANCO!$BN73</f>
        <v>1380.74</v>
      </c>
      <c r="S148" s="53">
        <f>[1]BANCO!$BR73</f>
        <v>1024.23</v>
      </c>
      <c r="T148" s="53">
        <f>[1]BANCO!$BV73</f>
        <v>538.86</v>
      </c>
      <c r="U148" s="55"/>
      <c r="V148" s="55"/>
      <c r="W148" s="55"/>
      <c r="X148" s="56"/>
      <c r="Y148" s="57"/>
      <c r="Z148" s="57"/>
      <c r="AA148" s="57"/>
      <c r="AB148" s="57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9"/>
    </row>
    <row r="149" spans="1:55" hidden="1" x14ac:dyDescent="0.2">
      <c r="A149" s="32">
        <f>[1]BANCO!$A74</f>
        <v>40940</v>
      </c>
      <c r="B149" s="53">
        <f>[1]BANCO!$B74</f>
        <v>947.92</v>
      </c>
      <c r="C149" s="53">
        <f>[1]BANCO!$F74</f>
        <v>892.04</v>
      </c>
      <c r="D149" s="53">
        <f>[1]BANCO!$J74</f>
        <v>849.45</v>
      </c>
      <c r="E149" s="53">
        <f>[1]BANCO!$N74</f>
        <v>656.61</v>
      </c>
      <c r="F149" s="53">
        <f>[1]BANCO!$R74</f>
        <v>1157.48</v>
      </c>
      <c r="G149" s="53">
        <f>[1]BANCO!$V74</f>
        <v>1096.1099999999999</v>
      </c>
      <c r="H149" s="53">
        <f>[1]BANCO!$Z74</f>
        <v>959.40000000000009</v>
      </c>
      <c r="I149" s="53">
        <f>[1]BANCO!$AD74</f>
        <v>932.15</v>
      </c>
      <c r="J149" s="53">
        <f>[1]BANCO!$AH74</f>
        <v>1408.7299999999998</v>
      </c>
      <c r="K149" s="53">
        <f>[1]BANCO!$AL74</f>
        <v>1141.23</v>
      </c>
      <c r="L149" s="53">
        <f>[1]BANCO!$AP74</f>
        <v>1220.01</v>
      </c>
      <c r="M149" s="53">
        <f>[1]BANCO!$AT74</f>
        <v>1107.5800000000002</v>
      </c>
      <c r="N149" s="53">
        <f>[1]BANCO!$AX74</f>
        <v>953.92</v>
      </c>
      <c r="O149" s="54">
        <f>[1]BANCO!$BB74</f>
        <v>1272.78</v>
      </c>
      <c r="P149" s="54">
        <f>[1]BANCO!$BF74</f>
        <v>1184.5899999999999</v>
      </c>
      <c r="Q149" s="53">
        <f>[1]BANCO!$BJ74</f>
        <v>1039.82</v>
      </c>
      <c r="R149" s="53">
        <f>[1]BANCO!$BN74</f>
        <v>1385.3799999999999</v>
      </c>
      <c r="S149" s="53">
        <f>[1]BANCO!$BR74</f>
        <v>1028.6500000000001</v>
      </c>
      <c r="T149" s="53">
        <f>[1]BANCO!$BV74</f>
        <v>540.5</v>
      </c>
      <c r="U149" s="55"/>
      <c r="V149" s="55"/>
      <c r="W149" s="55"/>
      <c r="X149" s="56"/>
      <c r="Y149" s="57"/>
      <c r="Z149" s="57"/>
      <c r="AA149" s="57"/>
      <c r="AB149" s="57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9"/>
    </row>
    <row r="150" spans="1:55" hidden="1" x14ac:dyDescent="0.2">
      <c r="A150" s="32">
        <f>[1]BANCO!$A75</f>
        <v>40969</v>
      </c>
      <c r="B150" s="53">
        <f>[1]BANCO!$B75</f>
        <v>951.46</v>
      </c>
      <c r="C150" s="53">
        <f>[1]BANCO!$F75</f>
        <v>895.67</v>
      </c>
      <c r="D150" s="53">
        <f>[1]BANCO!$J75</f>
        <v>853.05</v>
      </c>
      <c r="E150" s="53">
        <f>[1]BANCO!$N75</f>
        <v>659.04</v>
      </c>
      <c r="F150" s="53">
        <f>[1]BANCO!$R75</f>
        <v>1161.57</v>
      </c>
      <c r="G150" s="53">
        <f>[1]BANCO!$V75</f>
        <v>1100.3900000000001</v>
      </c>
      <c r="H150" s="53">
        <f>[1]BANCO!$Z75</f>
        <v>963.25</v>
      </c>
      <c r="I150" s="53">
        <f>[1]BANCO!$AD75</f>
        <v>935.93</v>
      </c>
      <c r="J150" s="53">
        <f>[1]BANCO!$AH75</f>
        <v>1413.6499999999999</v>
      </c>
      <c r="K150" s="53">
        <f>[1]BANCO!$AL75</f>
        <v>1145.56</v>
      </c>
      <c r="L150" s="53">
        <f>[1]BANCO!$AP75</f>
        <v>1225.0999999999999</v>
      </c>
      <c r="M150" s="53">
        <f>[1]BANCO!$AT75</f>
        <v>1112.1599999999999</v>
      </c>
      <c r="N150" s="53">
        <f>[1]BANCO!$AX75</f>
        <v>958.01</v>
      </c>
      <c r="O150" s="54">
        <f>[1]BANCO!$BB75</f>
        <v>1278.23</v>
      </c>
      <c r="P150" s="54">
        <f>[1]BANCO!$BF75</f>
        <v>1189.3399999999999</v>
      </c>
      <c r="Q150" s="53">
        <f>[1]BANCO!$BJ75</f>
        <v>1044.1500000000001</v>
      </c>
      <c r="R150" s="53">
        <f>[1]BANCO!$BN75</f>
        <v>1391.12</v>
      </c>
      <c r="S150" s="53">
        <f>[1]BANCO!$BR75</f>
        <v>1031.6100000000001</v>
      </c>
      <c r="T150" s="53">
        <f>[1]BANCO!$BV75</f>
        <v>542.41</v>
      </c>
      <c r="U150" s="55"/>
      <c r="V150" s="55"/>
      <c r="W150" s="55"/>
      <c r="X150" s="56"/>
      <c r="Y150" s="57"/>
      <c r="Z150" s="57"/>
      <c r="AA150" s="57"/>
      <c r="AB150" s="57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9"/>
    </row>
    <row r="151" spans="1:55" hidden="1" x14ac:dyDescent="0.2">
      <c r="A151" s="32">
        <f>[1]BANCO!$A76</f>
        <v>41000</v>
      </c>
      <c r="B151" s="53">
        <f>[1]BANCO!$B76</f>
        <v>952.72</v>
      </c>
      <c r="C151" s="53">
        <f>[1]BANCO!$F76</f>
        <v>897.03</v>
      </c>
      <c r="D151" s="53">
        <f>[1]BANCO!$J76</f>
        <v>854.34999999999991</v>
      </c>
      <c r="E151" s="53">
        <f>[1]BANCO!$N76</f>
        <v>659.62</v>
      </c>
      <c r="F151" s="53">
        <f>[1]BANCO!$R76</f>
        <v>1163.1299999999999</v>
      </c>
      <c r="G151" s="53">
        <f>[1]BANCO!$V76</f>
        <v>1101.81</v>
      </c>
      <c r="H151" s="53">
        <f>[1]BANCO!$Z76</f>
        <v>964.6</v>
      </c>
      <c r="I151" s="53">
        <f>[1]BANCO!$AD76</f>
        <v>937.26</v>
      </c>
      <c r="J151" s="53">
        <f>[1]BANCO!$AH76</f>
        <v>1415.21</v>
      </c>
      <c r="K151" s="53">
        <f>[1]BANCO!$AL76</f>
        <v>1147.06</v>
      </c>
      <c r="L151" s="53">
        <f>[1]BANCO!$AP76</f>
        <v>1226.72</v>
      </c>
      <c r="M151" s="53">
        <f>[1]BANCO!$AT76</f>
        <v>1113.44</v>
      </c>
      <c r="N151" s="53">
        <f>[1]BANCO!$AX76</f>
        <v>959.3</v>
      </c>
      <c r="O151" s="54">
        <f>[1]BANCO!$BB76</f>
        <v>1279.9100000000001</v>
      </c>
      <c r="P151" s="54">
        <f>[1]BANCO!$BF76</f>
        <v>1190.6899999999998</v>
      </c>
      <c r="Q151" s="53">
        <f>[1]BANCO!$BJ76</f>
        <v>1045.55</v>
      </c>
      <c r="R151" s="53">
        <f>[1]BANCO!$BN76</f>
        <v>1392.96</v>
      </c>
      <c r="S151" s="53">
        <f>[1]BANCO!$BR76</f>
        <v>1032.9000000000001</v>
      </c>
      <c r="T151" s="53">
        <f>[1]BANCO!$BV76</f>
        <v>542.88</v>
      </c>
      <c r="U151" s="55"/>
      <c r="V151" s="55"/>
      <c r="W151" s="55"/>
      <c r="X151" s="56"/>
      <c r="Y151" s="57"/>
      <c r="Z151" s="57"/>
      <c r="AA151" s="57"/>
      <c r="AB151" s="57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9"/>
    </row>
    <row r="152" spans="1:55" hidden="1" x14ac:dyDescent="0.2">
      <c r="A152" s="32">
        <f>[1]BANCO!$A77</f>
        <v>41030</v>
      </c>
      <c r="B152" s="53">
        <f>[1]BANCO!$B77</f>
        <v>981.42000000000007</v>
      </c>
      <c r="C152" s="53">
        <f>[1]BANCO!$F77</f>
        <v>921.13</v>
      </c>
      <c r="D152" s="53">
        <f>[1]BANCO!$J77</f>
        <v>877.15</v>
      </c>
      <c r="E152" s="53">
        <f>[1]BANCO!$N77</f>
        <v>678.12000000000012</v>
      </c>
      <c r="F152" s="53">
        <f>[1]BANCO!$R77</f>
        <v>1202.53</v>
      </c>
      <c r="G152" s="53">
        <f>[1]BANCO!$V77</f>
        <v>1137.7300000000002</v>
      </c>
      <c r="H152" s="53">
        <f>[1]BANCO!$Z77</f>
        <v>996.19999999999993</v>
      </c>
      <c r="I152" s="53">
        <f>[1]BANCO!$AD77</f>
        <v>967.63</v>
      </c>
      <c r="J152" s="53">
        <f>[1]BANCO!$AH77</f>
        <v>1458.1399999999999</v>
      </c>
      <c r="K152" s="53">
        <f>[1]BANCO!$AL77</f>
        <v>1180.8499999999999</v>
      </c>
      <c r="L152" s="53">
        <f>[1]BANCO!$AP77</f>
        <v>1264.45</v>
      </c>
      <c r="M152" s="53">
        <f>[1]BANCO!$AT77</f>
        <v>1149.47</v>
      </c>
      <c r="N152" s="53">
        <f>[1]BANCO!$AX77</f>
        <v>991.07999999999993</v>
      </c>
      <c r="O152" s="54">
        <f>[1]BANCO!$BB77</f>
        <v>1322.09</v>
      </c>
      <c r="P152" s="54">
        <f>[1]BANCO!$BF77</f>
        <v>1227.6099999999999</v>
      </c>
      <c r="Q152" s="53">
        <f>[1]BANCO!$BJ77</f>
        <v>1078.29</v>
      </c>
      <c r="R152" s="53">
        <f>[1]BANCO!$BN77</f>
        <v>1436.47</v>
      </c>
      <c r="S152" s="53">
        <f>[1]BANCO!$BR77</f>
        <v>1068.3599999999999</v>
      </c>
      <c r="T152" s="53">
        <f>[1]BANCO!$BV77</f>
        <v>559.44000000000005</v>
      </c>
      <c r="U152" s="55"/>
      <c r="V152" s="55"/>
      <c r="W152" s="55"/>
      <c r="X152" s="56"/>
      <c r="Y152" s="57"/>
      <c r="Z152" s="57"/>
      <c r="AA152" s="57"/>
      <c r="AB152" s="57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9"/>
    </row>
    <row r="153" spans="1:55" hidden="1" x14ac:dyDescent="0.2">
      <c r="A153" s="32">
        <f>[1]BANCO!$A78</f>
        <v>41061</v>
      </c>
      <c r="B153" s="53">
        <f>[1]BANCO!$B78</f>
        <v>998.08</v>
      </c>
      <c r="C153" s="53">
        <f>[1]BANCO!$F78</f>
        <v>933.76</v>
      </c>
      <c r="D153" s="53">
        <f>[1]BANCO!$J78</f>
        <v>889.07999999999993</v>
      </c>
      <c r="E153" s="53">
        <f>[1]BANCO!$N78</f>
        <v>688.51</v>
      </c>
      <c r="F153" s="53">
        <f>[1]BANCO!$R78</f>
        <v>1224.71</v>
      </c>
      <c r="G153" s="53">
        <f>[1]BANCO!$V78</f>
        <v>1158.0899999999999</v>
      </c>
      <c r="H153" s="53">
        <f>[1]BANCO!$Z78</f>
        <v>1013.46</v>
      </c>
      <c r="I153" s="53">
        <f>[1]BANCO!$AD78</f>
        <v>984.16</v>
      </c>
      <c r="J153" s="53">
        <f>[1]BANCO!$AH78</f>
        <v>1482.54</v>
      </c>
      <c r="K153" s="53">
        <f>[1]BANCO!$AL78</f>
        <v>1199.3700000000001</v>
      </c>
      <c r="L153" s="53">
        <f>[1]BANCO!$AP78</f>
        <v>1285.0300000000002</v>
      </c>
      <c r="M153" s="53">
        <f>[1]BANCO!$AT78</f>
        <v>1169.04</v>
      </c>
      <c r="N153" s="53">
        <f>[1]BANCO!$AX78</f>
        <v>1008.65</v>
      </c>
      <c r="O153" s="54">
        <f>[1]BANCO!$BB78</f>
        <v>1345.1799999999998</v>
      </c>
      <c r="P153" s="54">
        <f>[1]BANCO!$BF78</f>
        <v>1247.23</v>
      </c>
      <c r="Q153" s="53">
        <f>[1]BANCO!$BJ78</f>
        <v>1096.3200000000002</v>
      </c>
      <c r="R153" s="53">
        <f>[1]BANCO!$BN78</f>
        <v>1460.1599999999999</v>
      </c>
      <c r="S153" s="53">
        <f>[1]BANCO!$BR78</f>
        <v>1087.0999999999999</v>
      </c>
      <c r="T153" s="53">
        <f>[1]BANCO!$BV78</f>
        <v>568.48</v>
      </c>
      <c r="U153" s="55"/>
      <c r="V153" s="55"/>
      <c r="W153" s="55"/>
      <c r="X153" s="56"/>
      <c r="Y153" s="57"/>
      <c r="Z153" s="57"/>
      <c r="AA153" s="57"/>
      <c r="AB153" s="57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9"/>
    </row>
    <row r="154" spans="1:55" hidden="1" x14ac:dyDescent="0.2">
      <c r="A154" s="32">
        <f>[1]BANCO!$A79</f>
        <v>41091</v>
      </c>
      <c r="B154" s="53">
        <f>[1]BANCO!$B79</f>
        <v>1002.89</v>
      </c>
      <c r="C154" s="53">
        <f>[1]BANCO!$F79</f>
        <v>938.69</v>
      </c>
      <c r="D154" s="53">
        <f>[1]BANCO!$J79</f>
        <v>893.95</v>
      </c>
      <c r="E154" s="53">
        <f>[1]BANCO!$N79</f>
        <v>691.95</v>
      </c>
      <c r="F154" s="53">
        <f>[1]BANCO!$R79</f>
        <v>1230.6500000000001</v>
      </c>
      <c r="G154" s="53">
        <f>[1]BANCO!$V79</f>
        <v>1163.77</v>
      </c>
      <c r="H154" s="53">
        <f>[1]BANCO!$Z79</f>
        <v>1018.37</v>
      </c>
      <c r="I154" s="53">
        <f>[1]BANCO!$AD79</f>
        <v>989.04</v>
      </c>
      <c r="J154" s="53">
        <f>[1]BANCO!$AH79</f>
        <v>1489.5599999999997</v>
      </c>
      <c r="K154" s="53">
        <f>[1]BANCO!$AL79</f>
        <v>1205.26</v>
      </c>
      <c r="L154" s="53">
        <f>[1]BANCO!$AP79</f>
        <v>1290.3000000000002</v>
      </c>
      <c r="M154" s="53">
        <f>[1]BANCO!$AT79</f>
        <v>1174.29</v>
      </c>
      <c r="N154" s="53">
        <f>[1]BANCO!$AX79</f>
        <v>1013.09</v>
      </c>
      <c r="O154" s="54">
        <f>[1]BANCO!$BB79</f>
        <v>1351.1399999999999</v>
      </c>
      <c r="P154" s="54">
        <f>[1]BANCO!$BF79</f>
        <v>1253.21</v>
      </c>
      <c r="Q154" s="53">
        <f>[1]BANCO!$BJ79</f>
        <v>1101.3300000000002</v>
      </c>
      <c r="R154" s="53">
        <f>[1]BANCO!$BN79</f>
        <v>1466.88</v>
      </c>
      <c r="S154" s="53">
        <f>[1]BANCO!$BR79</f>
        <v>1092.69</v>
      </c>
      <c r="T154" s="53">
        <f>[1]BANCO!$BV79</f>
        <v>571.37</v>
      </c>
      <c r="U154" s="55"/>
      <c r="V154" s="55"/>
      <c r="W154" s="55"/>
      <c r="X154" s="56"/>
      <c r="Y154" s="57"/>
      <c r="Z154" s="57"/>
      <c r="AA154" s="57"/>
      <c r="AB154" s="57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9"/>
    </row>
    <row r="155" spans="1:55" hidden="1" x14ac:dyDescent="0.2">
      <c r="A155" s="32">
        <f>[1]BANCO!$A80</f>
        <v>41122</v>
      </c>
      <c r="B155" s="53">
        <f>[1]BANCO!$B80</f>
        <v>1004.38</v>
      </c>
      <c r="C155" s="53">
        <f>[1]BANCO!$F80</f>
        <v>940.53</v>
      </c>
      <c r="D155" s="53">
        <f>[1]BANCO!$J80</f>
        <v>895.82</v>
      </c>
      <c r="E155" s="53">
        <f>[1]BANCO!$N80</f>
        <v>693.24</v>
      </c>
      <c r="F155" s="53">
        <f>[1]BANCO!$R80</f>
        <v>1231.98</v>
      </c>
      <c r="G155" s="53">
        <f>[1]BANCO!$V80</f>
        <v>1165.3799999999999</v>
      </c>
      <c r="H155" s="53">
        <f>[1]BANCO!$Z80</f>
        <v>1019.77</v>
      </c>
      <c r="I155" s="53">
        <f>[1]BANCO!$AD80</f>
        <v>990.51</v>
      </c>
      <c r="J155" s="53">
        <f>[1]BANCO!$AH80</f>
        <v>1491.05</v>
      </c>
      <c r="K155" s="53">
        <f>[1]BANCO!$AL80</f>
        <v>1206.8800000000001</v>
      </c>
      <c r="L155" s="53">
        <f>[1]BANCO!$AP80</f>
        <v>1292.69</v>
      </c>
      <c r="M155" s="53">
        <f>[1]BANCO!$AT80</f>
        <v>1176.02</v>
      </c>
      <c r="N155" s="53">
        <f>[1]BANCO!$AX80</f>
        <v>1014.59</v>
      </c>
      <c r="O155" s="54">
        <f>[1]BANCO!$BB80</f>
        <v>1353.3</v>
      </c>
      <c r="P155" s="54">
        <f>[1]BANCO!$BF80</f>
        <v>1255.0600000000002</v>
      </c>
      <c r="Q155" s="53">
        <f>[1]BANCO!$BJ80</f>
        <v>1102.9000000000001</v>
      </c>
      <c r="R155" s="53">
        <f>[1]BANCO!$BN80</f>
        <v>1469.08</v>
      </c>
      <c r="S155" s="53">
        <f>[1]BANCO!$BR80</f>
        <v>1094.0500000000002</v>
      </c>
      <c r="T155" s="53">
        <f>[1]BANCO!$BV80</f>
        <v>572.15000000000009</v>
      </c>
      <c r="U155" s="55"/>
      <c r="V155" s="55"/>
      <c r="W155" s="55"/>
      <c r="X155" s="56"/>
      <c r="Y155" s="57"/>
      <c r="Z155" s="57"/>
      <c r="AA155" s="57"/>
      <c r="AB155" s="57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9"/>
    </row>
    <row r="156" spans="1:55" hidden="1" x14ac:dyDescent="0.2">
      <c r="A156" s="32">
        <f>[1]BANCO!$A81</f>
        <v>41153</v>
      </c>
      <c r="B156" s="53">
        <f>[1]BANCO!$B81</f>
        <v>1005.07</v>
      </c>
      <c r="C156" s="53">
        <f>[1]BANCO!$F81</f>
        <v>941.19</v>
      </c>
      <c r="D156" s="53">
        <f>[1]BANCO!$J81</f>
        <v>896.55</v>
      </c>
      <c r="E156" s="53">
        <f>[1]BANCO!$N81</f>
        <v>693.6400000000001</v>
      </c>
      <c r="F156" s="53">
        <f>[1]BANCO!$R81</f>
        <v>1232.74</v>
      </c>
      <c r="G156" s="53">
        <f>[1]BANCO!$V81</f>
        <v>1166.0899999999999</v>
      </c>
      <c r="H156" s="53">
        <f>[1]BANCO!$Z81</f>
        <v>1020.52</v>
      </c>
      <c r="I156" s="53">
        <f>[1]BANCO!$AD81</f>
        <v>991.18000000000006</v>
      </c>
      <c r="J156" s="53">
        <f>[1]BANCO!$AH81</f>
        <v>1492.2199999999998</v>
      </c>
      <c r="K156" s="53">
        <f>[1]BANCO!$AL81</f>
        <v>1207.93</v>
      </c>
      <c r="L156" s="53">
        <f>[1]BANCO!$AP81</f>
        <v>1294.1500000000001</v>
      </c>
      <c r="M156" s="53">
        <f>[1]BANCO!$AT81</f>
        <v>1176.95</v>
      </c>
      <c r="N156" s="53">
        <f>[1]BANCO!$AX81</f>
        <v>1015.4599999999999</v>
      </c>
      <c r="O156" s="54">
        <f>[1]BANCO!$BB81</f>
        <v>1354.46</v>
      </c>
      <c r="P156" s="54">
        <f>[1]BANCO!$BF81</f>
        <v>1256.03</v>
      </c>
      <c r="Q156" s="53">
        <f>[1]BANCO!$BJ81</f>
        <v>1103.8600000000001</v>
      </c>
      <c r="R156" s="53">
        <f>[1]BANCO!$BN81</f>
        <v>1470.36</v>
      </c>
      <c r="S156" s="53">
        <f>[1]BANCO!$BR81</f>
        <v>1094.8600000000001</v>
      </c>
      <c r="T156" s="53">
        <f>[1]BANCO!$BV81</f>
        <v>572.91</v>
      </c>
      <c r="U156" s="55"/>
      <c r="V156" s="55"/>
      <c r="W156" s="55"/>
      <c r="X156" s="56"/>
      <c r="Y156" s="57"/>
      <c r="Z156" s="57"/>
      <c r="AA156" s="57"/>
      <c r="AB156" s="57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9"/>
    </row>
    <row r="157" spans="1:55" hidden="1" x14ac:dyDescent="0.2">
      <c r="A157" s="32">
        <f>[1]BANCO!$A82</f>
        <v>41183</v>
      </c>
      <c r="B157" s="53">
        <f>[1]BANCO!$B82</f>
        <v>1007.71</v>
      </c>
      <c r="C157" s="53">
        <f>[1]BANCO!$F82</f>
        <v>944.57</v>
      </c>
      <c r="D157" s="53">
        <f>[1]BANCO!$J82</f>
        <v>899.78</v>
      </c>
      <c r="E157" s="53">
        <f>[1]BANCO!$N82</f>
        <v>695.67000000000007</v>
      </c>
      <c r="F157" s="53">
        <f>[1]BANCO!$R82</f>
        <v>1234.67</v>
      </c>
      <c r="G157" s="53">
        <f>[1]BANCO!$V82</f>
        <v>1168.33</v>
      </c>
      <c r="H157" s="53">
        <f>[1]BANCO!$Z82</f>
        <v>1022.52</v>
      </c>
      <c r="I157" s="53">
        <f>[1]BANCO!$AD82</f>
        <v>993.12</v>
      </c>
      <c r="J157" s="53">
        <f>[1]BANCO!$AH82</f>
        <v>1494.6499999999999</v>
      </c>
      <c r="K157" s="53">
        <f>[1]BANCO!$AL82</f>
        <v>1209.99</v>
      </c>
      <c r="L157" s="53">
        <f>[1]BANCO!$AP82</f>
        <v>1296.79</v>
      </c>
      <c r="M157" s="53">
        <f>[1]BANCO!$AT82</f>
        <v>1179.6299999999999</v>
      </c>
      <c r="N157" s="53">
        <f>[1]BANCO!$AX82</f>
        <v>1017.51</v>
      </c>
      <c r="O157" s="54">
        <f>[1]BANCO!$BB82</f>
        <v>1357.2199999999998</v>
      </c>
      <c r="P157" s="54">
        <f>[1]BANCO!$BF82</f>
        <v>1258.8500000000001</v>
      </c>
      <c r="Q157" s="53">
        <f>[1]BANCO!$BJ82</f>
        <v>1105.9900000000002</v>
      </c>
      <c r="R157" s="53">
        <f>[1]BANCO!$BN82</f>
        <v>1473.2399999999998</v>
      </c>
      <c r="S157" s="53">
        <f>[1]BANCO!$BR82</f>
        <v>1098.56</v>
      </c>
      <c r="T157" s="53">
        <f>[1]BANCO!$BV82</f>
        <v>574.87</v>
      </c>
      <c r="U157" s="55"/>
      <c r="V157" s="55"/>
      <c r="W157" s="55"/>
      <c r="X157" s="56"/>
      <c r="Y157" s="57"/>
      <c r="Z157" s="57"/>
      <c r="AA157" s="57"/>
      <c r="AB157" s="57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9"/>
    </row>
    <row r="158" spans="1:55" hidden="1" x14ac:dyDescent="0.2">
      <c r="A158" s="32">
        <f>[1]BANCO!$A83</f>
        <v>41214</v>
      </c>
      <c r="B158" s="53">
        <f>[1]BANCO!$B83</f>
        <v>1010</v>
      </c>
      <c r="C158" s="53">
        <f>[1]BANCO!$F83</f>
        <v>946.43</v>
      </c>
      <c r="D158" s="53">
        <f>[1]BANCO!$J83</f>
        <v>901.59999999999991</v>
      </c>
      <c r="E158" s="53">
        <f>[1]BANCO!$N83</f>
        <v>697.15</v>
      </c>
      <c r="F158" s="53">
        <f>[1]BANCO!$R83</f>
        <v>1237.0300000000002</v>
      </c>
      <c r="G158" s="53">
        <f>[1]BANCO!$V83</f>
        <v>1170.58</v>
      </c>
      <c r="H158" s="53">
        <f>[1]BANCO!$Z83</f>
        <v>1024.3999999999999</v>
      </c>
      <c r="I158" s="53">
        <f>[1]BANCO!$AD83</f>
        <v>994.95999999999992</v>
      </c>
      <c r="J158" s="53">
        <f>[1]BANCO!$AH83</f>
        <v>1497.7599999999998</v>
      </c>
      <c r="K158" s="53">
        <f>[1]BANCO!$AL83</f>
        <v>1212.19</v>
      </c>
      <c r="L158" s="53">
        <f>[1]BANCO!$AP83</f>
        <v>1298.77</v>
      </c>
      <c r="M158" s="53">
        <f>[1]BANCO!$AT83</f>
        <v>1181.69</v>
      </c>
      <c r="N158" s="53">
        <f>[1]BANCO!$AX83</f>
        <v>1019.31</v>
      </c>
      <c r="O158" s="54">
        <f>[1]BANCO!$BB83</f>
        <v>1359.5</v>
      </c>
      <c r="P158" s="54">
        <f>[1]BANCO!$BF83</f>
        <v>1260.8100000000002</v>
      </c>
      <c r="Q158" s="53">
        <f>[1]BANCO!$BJ83</f>
        <v>1107.82</v>
      </c>
      <c r="R158" s="53">
        <f>[1]BANCO!$BN83</f>
        <v>1475.5500000000002</v>
      </c>
      <c r="S158" s="53">
        <f>[1]BANCO!$BR83</f>
        <v>1100.56</v>
      </c>
      <c r="T158" s="53">
        <f>[1]BANCO!$BV83</f>
        <v>576.04</v>
      </c>
      <c r="U158" s="55"/>
      <c r="V158" s="55"/>
      <c r="W158" s="55"/>
      <c r="X158" s="56"/>
      <c r="Y158" s="57"/>
      <c r="Z158" s="57"/>
      <c r="AA158" s="57"/>
      <c r="AB158" s="57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9"/>
    </row>
    <row r="159" spans="1:55" hidden="1" x14ac:dyDescent="0.2">
      <c r="A159" s="32">
        <f>[1]BANCO!$A84</f>
        <v>41244</v>
      </c>
      <c r="B159" s="53">
        <f>[1]BANCO!$B84</f>
        <v>1010.38</v>
      </c>
      <c r="C159" s="53">
        <f>[1]BANCO!$F84</f>
        <v>946.89</v>
      </c>
      <c r="D159" s="53">
        <f>[1]BANCO!$J84</f>
        <v>902.03</v>
      </c>
      <c r="E159" s="53">
        <f>[1]BANCO!$N84</f>
        <v>697.6099999999999</v>
      </c>
      <c r="F159" s="53">
        <f>[1]BANCO!$R84</f>
        <v>1237.43</v>
      </c>
      <c r="G159" s="53">
        <f>[1]BANCO!$V84</f>
        <v>1171.02</v>
      </c>
      <c r="H159" s="53">
        <f>[1]BANCO!$Z84</f>
        <v>1024.77</v>
      </c>
      <c r="I159" s="53">
        <f>[1]BANCO!$AD84</f>
        <v>995.33</v>
      </c>
      <c r="J159" s="53">
        <f>[1]BANCO!$AH84</f>
        <v>1498.33</v>
      </c>
      <c r="K159" s="53">
        <f>[1]BANCO!$AL84</f>
        <v>1212.71</v>
      </c>
      <c r="L159" s="53">
        <f>[1]BANCO!$AP84</f>
        <v>1299.21</v>
      </c>
      <c r="M159" s="53">
        <f>[1]BANCO!$AT84</f>
        <v>1182.18</v>
      </c>
      <c r="N159" s="53">
        <f>[1]BANCO!$AX84</f>
        <v>1019.6899999999999</v>
      </c>
      <c r="O159" s="54">
        <f>[1]BANCO!$BB84</f>
        <v>1360.03</v>
      </c>
      <c r="P159" s="54">
        <f>[1]BANCO!$BF84</f>
        <v>1261.3900000000001</v>
      </c>
      <c r="Q159" s="53">
        <f>[1]BANCO!$BJ84</f>
        <v>1108.33</v>
      </c>
      <c r="R159" s="53">
        <f>[1]BANCO!$BN84</f>
        <v>1476.26</v>
      </c>
      <c r="S159" s="53">
        <f>[1]BANCO!$BR84</f>
        <v>1101.04</v>
      </c>
      <c r="T159" s="53">
        <f>[1]BANCO!$BV84</f>
        <v>576.16999999999996</v>
      </c>
      <c r="U159" s="55"/>
      <c r="V159" s="55"/>
      <c r="W159" s="55"/>
      <c r="X159" s="56"/>
      <c r="Y159" s="57"/>
      <c r="Z159" s="57"/>
      <c r="AA159" s="57"/>
      <c r="AB159" s="57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9"/>
    </row>
    <row r="160" spans="1:55" hidden="1" x14ac:dyDescent="0.2">
      <c r="A160" s="32">
        <f>[1]BANCO!$A85</f>
        <v>41275</v>
      </c>
      <c r="B160" s="53">
        <f>[1]BANCO!$B85</f>
        <v>1011.02</v>
      </c>
      <c r="C160" s="53">
        <f>[1]BANCO!$F85</f>
        <v>947.01</v>
      </c>
      <c r="D160" s="53">
        <f>[1]BANCO!$J85</f>
        <v>902.12999999999988</v>
      </c>
      <c r="E160" s="53">
        <f>[1]BANCO!$N85</f>
        <v>697.56</v>
      </c>
      <c r="F160" s="53">
        <f>[1]BANCO!$R85</f>
        <v>1237.8100000000002</v>
      </c>
      <c r="G160" s="53">
        <f>[1]BANCO!$V85</f>
        <v>1170.99</v>
      </c>
      <c r="H160" s="53">
        <f>[1]BANCO!$Z85</f>
        <v>1024.6999999999998</v>
      </c>
      <c r="I160" s="53">
        <f>[1]BANCO!$AD85</f>
        <v>995.27</v>
      </c>
      <c r="J160" s="53">
        <f>[1]BANCO!$AH85</f>
        <v>1498.7199999999998</v>
      </c>
      <c r="K160" s="53">
        <f>[1]BANCO!$AL85</f>
        <v>1212.76</v>
      </c>
      <c r="L160" s="53">
        <f>[1]BANCO!$AP85</f>
        <v>1299.1600000000001</v>
      </c>
      <c r="M160" s="53">
        <f>[1]BANCO!$AT85</f>
        <v>1181.98</v>
      </c>
      <c r="N160" s="53">
        <f>[1]BANCO!$AX85</f>
        <v>1019.5699999999999</v>
      </c>
      <c r="O160" s="54">
        <f>[1]BANCO!$BB85</f>
        <v>1359.8600000000001</v>
      </c>
      <c r="P160" s="54">
        <f>[1]BANCO!$BF85</f>
        <v>1261.2100000000003</v>
      </c>
      <c r="Q160" s="53">
        <f>[1]BANCO!$BJ85</f>
        <v>1108.23</v>
      </c>
      <c r="R160" s="53">
        <f>[1]BANCO!$BN85</f>
        <v>1476.0900000000001</v>
      </c>
      <c r="S160" s="53">
        <f>[1]BANCO!$BR85</f>
        <v>1101.3900000000001</v>
      </c>
      <c r="T160" s="53">
        <f>[1]BANCO!$BV85</f>
        <v>576.21</v>
      </c>
      <c r="U160" s="55"/>
      <c r="V160" s="55"/>
      <c r="W160" s="55"/>
      <c r="X160" s="56"/>
      <c r="Y160" s="57"/>
      <c r="Z160" s="57"/>
      <c r="AA160" s="57"/>
      <c r="AB160" s="57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9"/>
    </row>
    <row r="161" spans="1:55" hidden="1" x14ac:dyDescent="0.2">
      <c r="A161" s="32">
        <f>[1]BANCO!$A86</f>
        <v>41306</v>
      </c>
      <c r="B161" s="53">
        <f>[1]BANCO!$B86</f>
        <v>1010.98</v>
      </c>
      <c r="C161" s="53">
        <f>[1]BANCO!$F86</f>
        <v>947.04</v>
      </c>
      <c r="D161" s="53">
        <f>[1]BANCO!$J86</f>
        <v>902.18</v>
      </c>
      <c r="E161" s="53">
        <f>[1]BANCO!$N86</f>
        <v>697.78</v>
      </c>
      <c r="F161" s="53">
        <f>[1]BANCO!$R86</f>
        <v>1237.9700000000003</v>
      </c>
      <c r="G161" s="53">
        <f>[1]BANCO!$V86</f>
        <v>1171.0899999999999</v>
      </c>
      <c r="H161" s="53">
        <f>[1]BANCO!$Z86</f>
        <v>1024.6299999999999</v>
      </c>
      <c r="I161" s="53">
        <f>[1]BANCO!$AD86</f>
        <v>995.33</v>
      </c>
      <c r="J161" s="53">
        <f>[1]BANCO!$AH86</f>
        <v>1498.7199999999998</v>
      </c>
      <c r="K161" s="53">
        <f>[1]BANCO!$AL86</f>
        <v>1213.04</v>
      </c>
      <c r="L161" s="53">
        <f>[1]BANCO!$AP86</f>
        <v>1299.0899999999999</v>
      </c>
      <c r="M161" s="53">
        <f>[1]BANCO!$AT86</f>
        <v>1181.82</v>
      </c>
      <c r="N161" s="53">
        <f>[1]BANCO!$AX86</f>
        <v>1019.26</v>
      </c>
      <c r="O161" s="54">
        <f>[1]BANCO!$BB86</f>
        <v>1359.42</v>
      </c>
      <c r="P161" s="54">
        <f>[1]BANCO!$BF86</f>
        <v>1261.2700000000002</v>
      </c>
      <c r="Q161" s="53">
        <f>[1]BANCO!$BJ86</f>
        <v>1108.0999999999999</v>
      </c>
      <c r="R161" s="53">
        <f>[1]BANCO!$BN86</f>
        <v>1475.93</v>
      </c>
      <c r="S161" s="53">
        <f>[1]BANCO!$BR86</f>
        <v>1101.9100000000001</v>
      </c>
      <c r="T161" s="53">
        <f>[1]BANCO!$BV86</f>
        <v>576.24</v>
      </c>
      <c r="U161" s="55"/>
      <c r="V161" s="55"/>
      <c r="W161" s="55"/>
      <c r="X161" s="56"/>
      <c r="Y161" s="57"/>
      <c r="Z161" s="57"/>
      <c r="AA161" s="57"/>
      <c r="AB161" s="57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9"/>
    </row>
    <row r="162" spans="1:55" hidden="1" x14ac:dyDescent="0.2">
      <c r="A162" s="32">
        <f>[1]BANCO!$A87</f>
        <v>41334</v>
      </c>
      <c r="B162" s="53">
        <f>[1]BANCO!$B87</f>
        <v>1012.9199999999998</v>
      </c>
      <c r="C162" s="53">
        <f>[1]BANCO!$F87</f>
        <v>948.62</v>
      </c>
      <c r="D162" s="53">
        <f>[1]BANCO!$J87</f>
        <v>903.75</v>
      </c>
      <c r="E162" s="53">
        <f>[1]BANCO!$N87</f>
        <v>698.72</v>
      </c>
      <c r="F162" s="53">
        <f>[1]BANCO!$R87</f>
        <v>1240.73</v>
      </c>
      <c r="G162" s="53">
        <f>[1]BANCO!$V87</f>
        <v>1173.6999999999998</v>
      </c>
      <c r="H162" s="53">
        <f>[1]BANCO!$Z87</f>
        <v>1027.05</v>
      </c>
      <c r="I162" s="53">
        <f>[1]BANCO!$AD87</f>
        <v>997.72</v>
      </c>
      <c r="J162" s="53">
        <f>[1]BANCO!$AH87</f>
        <v>1502.24</v>
      </c>
      <c r="K162" s="53">
        <f>[1]BANCO!$AL87</f>
        <v>1215.77</v>
      </c>
      <c r="L162" s="53">
        <f>[1]BANCO!$AP87</f>
        <v>1302.47</v>
      </c>
      <c r="M162" s="53">
        <f>[1]BANCO!$AT87</f>
        <v>1184.8900000000001</v>
      </c>
      <c r="N162" s="53">
        <f>[1]BANCO!$AX87</f>
        <v>1021.94</v>
      </c>
      <c r="O162" s="54">
        <f>[1]BANCO!$BB87</f>
        <v>1362.98</v>
      </c>
      <c r="P162" s="54">
        <f>[1]BANCO!$BF87</f>
        <v>1264.3700000000001</v>
      </c>
      <c r="Q162" s="53">
        <f>[1]BANCO!$BJ87</f>
        <v>1110.83</v>
      </c>
      <c r="R162" s="53">
        <f>[1]BANCO!$BN87</f>
        <v>1479.55</v>
      </c>
      <c r="S162" s="53">
        <f>[1]BANCO!$BR87</f>
        <v>1104.0999999999999</v>
      </c>
      <c r="T162" s="53">
        <f>[1]BANCO!$BV87</f>
        <v>577.56999999999994</v>
      </c>
      <c r="U162" s="55"/>
      <c r="V162" s="55"/>
      <c r="W162" s="55"/>
      <c r="X162" s="56"/>
      <c r="Y162" s="57"/>
      <c r="Z162" s="57"/>
      <c r="AA162" s="57"/>
      <c r="AB162" s="57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9"/>
    </row>
    <row r="163" spans="1:55" hidden="1" x14ac:dyDescent="0.2">
      <c r="A163" s="32">
        <f>[1]BANCO!$A88</f>
        <v>41365</v>
      </c>
      <c r="B163" s="53">
        <f>[1]BANCO!$B88</f>
        <v>1015.31</v>
      </c>
      <c r="C163" s="53">
        <f>[1]BANCO!$F88</f>
        <v>951.8</v>
      </c>
      <c r="D163" s="53">
        <f>[1]BANCO!$J88</f>
        <v>906.77</v>
      </c>
      <c r="E163" s="53">
        <f>[1]BANCO!$N88</f>
        <v>700.87</v>
      </c>
      <c r="F163" s="53">
        <f>[1]BANCO!$R88</f>
        <v>1242.3600000000001</v>
      </c>
      <c r="G163" s="53">
        <f>[1]BANCO!$V88</f>
        <v>1175.75</v>
      </c>
      <c r="H163" s="53">
        <f>[1]BANCO!$Z88</f>
        <v>1028.8599999999999</v>
      </c>
      <c r="I163" s="53">
        <f>[1]BANCO!$AD88</f>
        <v>999.5200000000001</v>
      </c>
      <c r="J163" s="53">
        <f>[1]BANCO!$AH88</f>
        <v>1504.21</v>
      </c>
      <c r="K163" s="53">
        <f>[1]BANCO!$AL88</f>
        <v>1217.9899999999998</v>
      </c>
      <c r="L163" s="53">
        <f>[1]BANCO!$AP88</f>
        <v>1304.7</v>
      </c>
      <c r="M163" s="53">
        <f>[1]BANCO!$AT88</f>
        <v>1186.95</v>
      </c>
      <c r="N163" s="53">
        <f>[1]BANCO!$AX88</f>
        <v>1023.6999999999999</v>
      </c>
      <c r="O163" s="54">
        <f>[1]BANCO!$BB88</f>
        <v>1365.45</v>
      </c>
      <c r="P163" s="54">
        <f>[1]BANCO!$BF88</f>
        <v>1266.51</v>
      </c>
      <c r="Q163" s="53">
        <f>[1]BANCO!$BJ88</f>
        <v>1112.69</v>
      </c>
      <c r="R163" s="53">
        <f>[1]BANCO!$BN88</f>
        <v>1482.15</v>
      </c>
      <c r="S163" s="53">
        <f>[1]BANCO!$BR88</f>
        <v>1105.98</v>
      </c>
      <c r="T163" s="53">
        <f>[1]BANCO!$BV88</f>
        <v>578.74</v>
      </c>
      <c r="U163" s="55"/>
      <c r="V163" s="55"/>
      <c r="W163" s="55"/>
      <c r="X163" s="56"/>
      <c r="Y163" s="57"/>
      <c r="Z163" s="57"/>
      <c r="AA163" s="57"/>
      <c r="AB163" s="57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9"/>
    </row>
    <row r="164" spans="1:55" hidden="1" x14ac:dyDescent="0.2">
      <c r="A164" s="32">
        <f>[1]BANCO!$A89</f>
        <v>41395</v>
      </c>
      <c r="B164" s="53">
        <f>[1]BANCO!$B89</f>
        <v>1058.3999999999999</v>
      </c>
      <c r="C164" s="53">
        <f>[1]BANCO!$F89</f>
        <v>986.2600000000001</v>
      </c>
      <c r="D164" s="53">
        <f>[1]BANCO!$J89</f>
        <v>939.48</v>
      </c>
      <c r="E164" s="53">
        <f>[1]BANCO!$N89</f>
        <v>728.56999999999994</v>
      </c>
      <c r="F164" s="53">
        <f>[1]BANCO!$R89</f>
        <v>1299.8700000000001</v>
      </c>
      <c r="G164" s="53">
        <f>[1]BANCO!$V89</f>
        <v>1228.6399999999999</v>
      </c>
      <c r="H164" s="53">
        <f>[1]BANCO!$Z89</f>
        <v>1074.53</v>
      </c>
      <c r="I164" s="53">
        <f>[1]BANCO!$AD89</f>
        <v>1043.25</v>
      </c>
      <c r="J164" s="53">
        <f>[1]BANCO!$AH89</f>
        <v>1566.6299999999999</v>
      </c>
      <c r="K164" s="53">
        <f>[1]BANCO!$AL89</f>
        <v>1266.72</v>
      </c>
      <c r="L164" s="53">
        <f>[1]BANCO!$AP89</f>
        <v>1358.94</v>
      </c>
      <c r="M164" s="53">
        <f>[1]BANCO!$AT89</f>
        <v>1239.0500000000002</v>
      </c>
      <c r="N164" s="53">
        <f>[1]BANCO!$AX89</f>
        <v>1070.24</v>
      </c>
      <c r="O164" s="54">
        <f>[1]BANCO!$BB89</f>
        <v>1426.95</v>
      </c>
      <c r="P164" s="54">
        <f>[1]BANCO!$BF89</f>
        <v>1319.0700000000002</v>
      </c>
      <c r="Q164" s="53">
        <f>[1]BANCO!$BJ89</f>
        <v>1160.4100000000001</v>
      </c>
      <c r="R164" s="53">
        <f>[1]BANCO!$BN89</f>
        <v>1545.25</v>
      </c>
      <c r="S164" s="53">
        <f>[1]BANCO!$BR89</f>
        <v>1157.02</v>
      </c>
      <c r="T164" s="53">
        <f>[1]BANCO!$BV89</f>
        <v>603.43000000000006</v>
      </c>
      <c r="U164" s="55"/>
      <c r="V164" s="55"/>
      <c r="W164" s="55"/>
      <c r="X164" s="56"/>
      <c r="Y164" s="57"/>
      <c r="Z164" s="57"/>
      <c r="AA164" s="57"/>
      <c r="AB164" s="57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9"/>
    </row>
    <row r="165" spans="1:55" hidden="1" x14ac:dyDescent="0.2">
      <c r="A165" s="32">
        <f>[1]BANCO!$A90</f>
        <v>41426</v>
      </c>
      <c r="B165" s="53">
        <f>[1]BANCO!$B90</f>
        <v>1075.3499999999999</v>
      </c>
      <c r="C165" s="53">
        <f>[1]BANCO!$F90</f>
        <v>997.86999999999989</v>
      </c>
      <c r="D165" s="53">
        <f>[1]BANCO!$J90</f>
        <v>950.43</v>
      </c>
      <c r="E165" s="53">
        <f>[1]BANCO!$N90</f>
        <v>737.71</v>
      </c>
      <c r="F165" s="53">
        <f>[1]BANCO!$R90</f>
        <v>1320.6699999999998</v>
      </c>
      <c r="G165" s="53">
        <f>[1]BANCO!$V90</f>
        <v>1246.9499999999998</v>
      </c>
      <c r="H165" s="53">
        <f>[1]BANCO!$Z90</f>
        <v>1089.49</v>
      </c>
      <c r="I165" s="53">
        <f>[1]BANCO!$AD90</f>
        <v>1057.45</v>
      </c>
      <c r="J165" s="53">
        <f>[1]BANCO!$AH90</f>
        <v>1588.98</v>
      </c>
      <c r="K165" s="53">
        <f>[1]BANCO!$AL90</f>
        <v>1283.1100000000001</v>
      </c>
      <c r="L165" s="53">
        <f>[1]BANCO!$AP90</f>
        <v>1376.4099999999999</v>
      </c>
      <c r="M165" s="53">
        <f>[1]BANCO!$AT90</f>
        <v>1255.82</v>
      </c>
      <c r="N165" s="53">
        <f>[1]BANCO!$AX90</f>
        <v>1085.29</v>
      </c>
      <c r="O165" s="54">
        <f>[1]BANCO!$BB90</f>
        <v>1446.45</v>
      </c>
      <c r="P165" s="54">
        <f>[1]BANCO!$BF90</f>
        <v>1336.2899999999997</v>
      </c>
      <c r="Q165" s="53">
        <f>[1]BANCO!$BJ90</f>
        <v>1176.27</v>
      </c>
      <c r="R165" s="53">
        <f>[1]BANCO!$BN90</f>
        <v>1565.78</v>
      </c>
      <c r="S165" s="53">
        <f>[1]BANCO!$BR90</f>
        <v>1174.3600000000001</v>
      </c>
      <c r="T165" s="53">
        <f>[1]BANCO!$BV90</f>
        <v>612.03</v>
      </c>
      <c r="U165" s="55"/>
      <c r="V165" s="55"/>
      <c r="W165" s="55"/>
      <c r="X165" s="56"/>
      <c r="Y165" s="57"/>
      <c r="Z165" s="57"/>
      <c r="AA165" s="57"/>
      <c r="AB165" s="57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9"/>
    </row>
    <row r="166" spans="1:55" hidden="1" x14ac:dyDescent="0.2">
      <c r="A166" s="32">
        <f>[1]BANCO!$A91</f>
        <v>41456</v>
      </c>
      <c r="B166" s="53">
        <f>[1]BANCO!$B91</f>
        <v>1078.25</v>
      </c>
      <c r="C166" s="53">
        <f>[1]BANCO!$F91</f>
        <v>1000.76</v>
      </c>
      <c r="D166" s="53">
        <f>[1]BANCO!$J91</f>
        <v>953.4799999999999</v>
      </c>
      <c r="E166" s="53">
        <f>[1]BANCO!$N91</f>
        <v>739.45</v>
      </c>
      <c r="F166" s="53">
        <f>[1]BANCO!$R91</f>
        <v>1324.3700000000001</v>
      </c>
      <c r="G166" s="53">
        <f>[1]BANCO!$V91</f>
        <v>1250.94</v>
      </c>
      <c r="H166" s="53">
        <f>[1]BANCO!$Z91</f>
        <v>1092.95</v>
      </c>
      <c r="I166" s="53">
        <f>[1]BANCO!$AD91</f>
        <v>1061</v>
      </c>
      <c r="J166" s="53">
        <f>[1]BANCO!$AH91</f>
        <v>1592.02</v>
      </c>
      <c r="K166" s="53">
        <f>[1]BANCO!$AL91</f>
        <v>1286.5700000000002</v>
      </c>
      <c r="L166" s="53">
        <f>[1]BANCO!$AP91</f>
        <v>1381.21</v>
      </c>
      <c r="M166" s="53">
        <f>[1]BANCO!$AT91</f>
        <v>1260.0999999999999</v>
      </c>
      <c r="N166" s="53">
        <f>[1]BANCO!$AX91</f>
        <v>1089.1000000000001</v>
      </c>
      <c r="O166" s="54">
        <f>[1]BANCO!$BB91</f>
        <v>1451.6200000000001</v>
      </c>
      <c r="P166" s="54">
        <f>[1]BANCO!$BF91</f>
        <v>1340.76</v>
      </c>
      <c r="Q166" s="53">
        <f>[1]BANCO!$BJ91</f>
        <v>1180.23</v>
      </c>
      <c r="R166" s="53">
        <f>[1]BANCO!$BN91</f>
        <v>1571.14</v>
      </c>
      <c r="S166" s="53">
        <f>[1]BANCO!$BR91</f>
        <v>1177.8699999999999</v>
      </c>
      <c r="T166" s="53">
        <f>[1]BANCO!$BV91</f>
        <v>614.09999999999991</v>
      </c>
      <c r="U166" s="55"/>
      <c r="V166" s="55"/>
      <c r="W166" s="55"/>
      <c r="X166" s="56"/>
      <c r="Y166" s="57"/>
      <c r="Z166" s="57"/>
      <c r="AA166" s="57"/>
      <c r="AB166" s="57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9"/>
    </row>
    <row r="167" spans="1:55" hidden="1" x14ac:dyDescent="0.2">
      <c r="A167" s="32">
        <f>[1]BANCO!$A92</f>
        <v>41487</v>
      </c>
      <c r="B167" s="53">
        <f>[1]BANCO!$B92</f>
        <v>1079.6100000000001</v>
      </c>
      <c r="C167" s="53">
        <f>[1]BANCO!$F92</f>
        <v>1002.29</v>
      </c>
      <c r="D167" s="53">
        <f>[1]BANCO!$J92</f>
        <v>955.15</v>
      </c>
      <c r="E167" s="53">
        <f>[1]BANCO!$N92</f>
        <v>740.42000000000007</v>
      </c>
      <c r="F167" s="53">
        <f>[1]BANCO!$R92</f>
        <v>1325.93</v>
      </c>
      <c r="G167" s="53">
        <f>[1]BANCO!$V92</f>
        <v>1252.8000000000002</v>
      </c>
      <c r="H167" s="53">
        <f>[1]BANCO!$Z92</f>
        <v>1094.7099999999998</v>
      </c>
      <c r="I167" s="53">
        <f>[1]BANCO!$AD92</f>
        <v>1062.7099999999998</v>
      </c>
      <c r="J167" s="53">
        <f>[1]BANCO!$AH92</f>
        <v>1593.8</v>
      </c>
      <c r="K167" s="53">
        <f>[1]BANCO!$AL92</f>
        <v>1288.5300000000002</v>
      </c>
      <c r="L167" s="53">
        <f>[1]BANCO!$AP92</f>
        <v>1384.0099999999998</v>
      </c>
      <c r="M167" s="53">
        <f>[1]BANCO!$AT92</f>
        <v>1262.4499999999998</v>
      </c>
      <c r="N167" s="53">
        <f>[1]BANCO!$AX92</f>
        <v>1091.21</v>
      </c>
      <c r="O167" s="54">
        <f>[1]BANCO!$BB92</f>
        <v>1454.43</v>
      </c>
      <c r="P167" s="54">
        <f>[1]BANCO!$BF92</f>
        <v>1343.22</v>
      </c>
      <c r="Q167" s="53">
        <f>[1]BANCO!$BJ92</f>
        <v>1182.5500000000002</v>
      </c>
      <c r="R167" s="53">
        <f>[1]BANCO!$BN92</f>
        <v>1574.22</v>
      </c>
      <c r="S167" s="53">
        <f>[1]BANCO!$BR92</f>
        <v>1179.23</v>
      </c>
      <c r="T167" s="53">
        <f>[1]BANCO!$BV92</f>
        <v>615.41</v>
      </c>
      <c r="U167" s="55"/>
      <c r="V167" s="55"/>
      <c r="W167" s="55"/>
      <c r="X167" s="56"/>
      <c r="Y167" s="57"/>
      <c r="Z167" s="57"/>
      <c r="AA167" s="57"/>
      <c r="AB167" s="57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9"/>
    </row>
    <row r="168" spans="1:55" hidden="1" x14ac:dyDescent="0.2">
      <c r="A168" s="32">
        <f>[1]BANCO!$A93</f>
        <v>41518</v>
      </c>
      <c r="B168" s="53">
        <f>[1]BANCO!$B93</f>
        <v>1081.05</v>
      </c>
      <c r="C168" s="53">
        <f>[1]BANCO!$F93</f>
        <v>1003.5600000000001</v>
      </c>
      <c r="D168" s="53">
        <f>[1]BANCO!$J93</f>
        <v>956.40000000000009</v>
      </c>
      <c r="E168" s="53">
        <f>[1]BANCO!$N93</f>
        <v>741.05</v>
      </c>
      <c r="F168" s="53">
        <f>[1]BANCO!$R93</f>
        <v>1327.41</v>
      </c>
      <c r="G168" s="53">
        <f>[1]BANCO!$V93</f>
        <v>1254.29</v>
      </c>
      <c r="H168" s="53">
        <f>[1]BANCO!$Z93</f>
        <v>1096.04</v>
      </c>
      <c r="I168" s="53">
        <f>[1]BANCO!$AD93</f>
        <v>1063.9499999999998</v>
      </c>
      <c r="J168" s="53">
        <f>[1]BANCO!$AH93</f>
        <v>1595.89</v>
      </c>
      <c r="K168" s="53">
        <f>[1]BANCO!$AL93</f>
        <v>1290.1600000000001</v>
      </c>
      <c r="L168" s="53">
        <f>[1]BANCO!$AP93</f>
        <v>1385.69</v>
      </c>
      <c r="M168" s="53">
        <f>[1]BANCO!$AT93</f>
        <v>1263.98</v>
      </c>
      <c r="N168" s="53">
        <f>[1]BANCO!$AX93</f>
        <v>1092.55</v>
      </c>
      <c r="O168" s="54">
        <f>[1]BANCO!$BB93</f>
        <v>1456.22</v>
      </c>
      <c r="P168" s="54">
        <f>[1]BANCO!$BF93</f>
        <v>1344.69</v>
      </c>
      <c r="Q168" s="53">
        <f>[1]BANCO!$BJ93</f>
        <v>1183.82</v>
      </c>
      <c r="R168" s="53">
        <f>[1]BANCO!$BN93</f>
        <v>1575.93</v>
      </c>
      <c r="S168" s="53">
        <f>[1]BANCO!$BR93</f>
        <v>1180.03</v>
      </c>
      <c r="T168" s="53">
        <f>[1]BANCO!$BV93</f>
        <v>616.09999999999991</v>
      </c>
      <c r="U168" s="55"/>
      <c r="V168" s="55"/>
      <c r="W168" s="55"/>
      <c r="X168" s="56"/>
      <c r="Y168" s="57"/>
      <c r="Z168" s="57"/>
      <c r="AA168" s="57"/>
      <c r="AB168" s="57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9"/>
    </row>
    <row r="169" spans="1:55" hidden="1" x14ac:dyDescent="0.2">
      <c r="A169" s="32">
        <f>[1]BANCO!$A94</f>
        <v>41548</v>
      </c>
      <c r="B169" s="53">
        <f>[1]BANCO!$B94</f>
        <v>1083.75</v>
      </c>
      <c r="C169" s="53">
        <f>[1]BANCO!$F94</f>
        <v>1006.2700000000001</v>
      </c>
      <c r="D169" s="53">
        <f>[1]BANCO!$J94</f>
        <v>958.97</v>
      </c>
      <c r="E169" s="53">
        <f>[1]BANCO!$N94</f>
        <v>742.98</v>
      </c>
      <c r="F169" s="53">
        <f>[1]BANCO!$R94</f>
        <v>1329.77</v>
      </c>
      <c r="G169" s="53">
        <f>[1]BANCO!$V94</f>
        <v>1256.32</v>
      </c>
      <c r="H169" s="53">
        <f>[1]BANCO!$Z94</f>
        <v>1097.9000000000001</v>
      </c>
      <c r="I169" s="53">
        <f>[1]BANCO!$AD94</f>
        <v>1065.6999999999998</v>
      </c>
      <c r="J169" s="53">
        <f>[1]BANCO!$AH94</f>
        <v>1598.83</v>
      </c>
      <c r="K169" s="53">
        <f>[1]BANCO!$AL94</f>
        <v>1292.23</v>
      </c>
      <c r="L169" s="53">
        <f>[1]BANCO!$AP94</f>
        <v>1388</v>
      </c>
      <c r="M169" s="53">
        <f>[1]BANCO!$AT94</f>
        <v>1266.0899999999999</v>
      </c>
      <c r="N169" s="53">
        <f>[1]BANCO!$AX94</f>
        <v>1094.33</v>
      </c>
      <c r="O169" s="54">
        <f>[1]BANCO!$BB94</f>
        <v>1458.59</v>
      </c>
      <c r="P169" s="54">
        <f>[1]BANCO!$BF94</f>
        <v>1346.9</v>
      </c>
      <c r="Q169" s="53">
        <f>[1]BANCO!$BJ94</f>
        <v>1185.76</v>
      </c>
      <c r="R169" s="53">
        <f>[1]BANCO!$BN94</f>
        <v>1578.45</v>
      </c>
      <c r="S169" s="53">
        <f>[1]BANCO!$BR94</f>
        <v>1183.6300000000001</v>
      </c>
      <c r="T169" s="53">
        <f>[1]BANCO!$BV94</f>
        <v>618.01</v>
      </c>
      <c r="U169" s="55"/>
      <c r="V169" s="55"/>
      <c r="W169" s="55"/>
      <c r="X169" s="56"/>
      <c r="Y169" s="57"/>
      <c r="Z169" s="57"/>
      <c r="AA169" s="57"/>
      <c r="AB169" s="57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9"/>
    </row>
    <row r="170" spans="1:55" hidden="1" x14ac:dyDescent="0.2">
      <c r="A170" s="32">
        <f>[1]BANCO!$A95</f>
        <v>41579</v>
      </c>
      <c r="B170" s="53">
        <f>[1]BANCO!$B95</f>
        <v>1084.6599999999999</v>
      </c>
      <c r="C170" s="53">
        <f>[1]BANCO!$F95</f>
        <v>1007.15</v>
      </c>
      <c r="D170" s="53">
        <f>[1]BANCO!$J95</f>
        <v>959.83</v>
      </c>
      <c r="E170" s="53">
        <f>[1]BANCO!$N95</f>
        <v>743.49</v>
      </c>
      <c r="F170" s="53">
        <f>[1]BANCO!$R95</f>
        <v>1330.93</v>
      </c>
      <c r="G170" s="53">
        <f>[1]BANCO!$V95</f>
        <v>1257.3799999999999</v>
      </c>
      <c r="H170" s="53">
        <f>[1]BANCO!$Z95</f>
        <v>1098.94</v>
      </c>
      <c r="I170" s="53">
        <f>[1]BANCO!$AD95</f>
        <v>1066.6799999999998</v>
      </c>
      <c r="J170" s="53">
        <f>[1]BANCO!$AH95</f>
        <v>1601.0700000000002</v>
      </c>
      <c r="K170" s="53">
        <f>[1]BANCO!$AL95</f>
        <v>1293.92</v>
      </c>
      <c r="L170" s="53">
        <f>[1]BANCO!$AP95</f>
        <v>1389.5800000000002</v>
      </c>
      <c r="M170" s="53">
        <f>[1]BANCO!$AT95</f>
        <v>1267.23</v>
      </c>
      <c r="N170" s="53">
        <f>[1]BANCO!$AX95</f>
        <v>1095.3599999999999</v>
      </c>
      <c r="O170" s="54">
        <f>[1]BANCO!$BB95</f>
        <v>1459.92</v>
      </c>
      <c r="P170" s="54">
        <f>[1]BANCO!$BF95</f>
        <v>1348.1299999999999</v>
      </c>
      <c r="Q170" s="53">
        <f>[1]BANCO!$BJ95</f>
        <v>1186.8799999999999</v>
      </c>
      <c r="R170" s="53">
        <f>[1]BANCO!$BN95</f>
        <v>1579.92</v>
      </c>
      <c r="S170" s="53">
        <f>[1]BANCO!$BR95</f>
        <v>1184.1399999999999</v>
      </c>
      <c r="T170" s="53">
        <f>[1]BANCO!$BV95</f>
        <v>618.78</v>
      </c>
      <c r="U170" s="55"/>
      <c r="V170" s="55"/>
      <c r="W170" s="55"/>
      <c r="X170" s="56"/>
      <c r="Y170" s="57"/>
      <c r="Z170" s="57"/>
      <c r="AA170" s="57"/>
      <c r="AB170" s="57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9"/>
    </row>
    <row r="171" spans="1:55" hidden="1" x14ac:dyDescent="0.2">
      <c r="A171" s="32">
        <f>[1]BANCO!$A96</f>
        <v>41609</v>
      </c>
      <c r="B171" s="53">
        <f>[1]BANCO!$B96</f>
        <v>1085.31</v>
      </c>
      <c r="C171" s="53">
        <f>[1]BANCO!$F96</f>
        <v>1007.7700000000001</v>
      </c>
      <c r="D171" s="53">
        <f>[1]BANCO!$J96</f>
        <v>960.43000000000006</v>
      </c>
      <c r="E171" s="53">
        <f>[1]BANCO!$N96</f>
        <v>744.06</v>
      </c>
      <c r="F171" s="53">
        <f>[1]BANCO!$R96</f>
        <v>1331.7</v>
      </c>
      <c r="G171" s="53">
        <f>[1]BANCO!$V96</f>
        <v>1258.0999999999999</v>
      </c>
      <c r="H171" s="53">
        <f>[1]BANCO!$Z96</f>
        <v>1099.5700000000002</v>
      </c>
      <c r="I171" s="53">
        <f>[1]BANCO!$AD96</f>
        <v>1067.29</v>
      </c>
      <c r="J171" s="53">
        <f>[1]BANCO!$AH96</f>
        <v>1602.01</v>
      </c>
      <c r="K171" s="53">
        <f>[1]BANCO!$AL96</f>
        <v>1294.6399999999999</v>
      </c>
      <c r="L171" s="53">
        <f>[1]BANCO!$AP96</f>
        <v>1390.3500000000001</v>
      </c>
      <c r="M171" s="53">
        <f>[1]BANCO!$AT96</f>
        <v>1267.95</v>
      </c>
      <c r="N171" s="53">
        <f>[1]BANCO!$AX96</f>
        <v>1095.98</v>
      </c>
      <c r="O171" s="54">
        <f>[1]BANCO!$BB96</f>
        <v>1460.7700000000002</v>
      </c>
      <c r="P171" s="54">
        <f>[1]BANCO!$BF96</f>
        <v>1348.89</v>
      </c>
      <c r="Q171" s="53">
        <f>[1]BANCO!$BJ96</f>
        <v>1187.55</v>
      </c>
      <c r="R171" s="53">
        <f>[1]BANCO!$BN96</f>
        <v>1580.82</v>
      </c>
      <c r="S171" s="53">
        <f>[1]BANCO!$BR96</f>
        <v>1184.96</v>
      </c>
      <c r="T171" s="53">
        <f>[1]BANCO!$BV96</f>
        <v>619.1</v>
      </c>
      <c r="U171" s="55"/>
      <c r="V171" s="55"/>
      <c r="W171" s="55"/>
      <c r="X171" s="56"/>
      <c r="Y171" s="57"/>
      <c r="Z171" s="57"/>
      <c r="AA171" s="57"/>
      <c r="AB171" s="57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9"/>
    </row>
    <row r="172" spans="1:55" hidden="1" x14ac:dyDescent="0.2">
      <c r="A172" s="32">
        <f>[1]BANCO!$A97</f>
        <v>41640</v>
      </c>
      <c r="B172" s="53">
        <f>[1]BANCO!$B97</f>
        <v>1086.33</v>
      </c>
      <c r="C172" s="53">
        <f>[1]BANCO!$F97</f>
        <v>1008.1200000000001</v>
      </c>
      <c r="D172" s="53">
        <f>[1]BANCO!$J97</f>
        <v>960.75</v>
      </c>
      <c r="E172" s="53">
        <f>[1]BANCO!$N97</f>
        <v>744.46000000000015</v>
      </c>
      <c r="F172" s="53">
        <f>[1]BANCO!$R97</f>
        <v>1332.77</v>
      </c>
      <c r="G172" s="53">
        <f>[1]BANCO!$V97</f>
        <v>1258.83</v>
      </c>
      <c r="H172" s="53">
        <f>[1]BANCO!$Z97</f>
        <v>1100.08</v>
      </c>
      <c r="I172" s="53">
        <f>[1]BANCO!$AD97</f>
        <v>1067.73</v>
      </c>
      <c r="J172" s="53">
        <f>[1]BANCO!$AH97</f>
        <v>1603.27</v>
      </c>
      <c r="K172" s="53">
        <f>[1]BANCO!$AL97</f>
        <v>1295.3</v>
      </c>
      <c r="L172" s="53">
        <f>[1]BANCO!$AP97</f>
        <v>1391.08</v>
      </c>
      <c r="M172" s="53">
        <f>[1]BANCO!$AT97</f>
        <v>1268.5400000000002</v>
      </c>
      <c r="N172" s="53">
        <f>[1]BANCO!$AX97</f>
        <v>1096.5</v>
      </c>
      <c r="O172" s="54">
        <f>[1]BANCO!$BB97</f>
        <v>1461.38</v>
      </c>
      <c r="P172" s="54">
        <f>[1]BANCO!$BF97</f>
        <v>1349.48</v>
      </c>
      <c r="Q172" s="53">
        <f>[1]BANCO!$BJ97</f>
        <v>1188.07</v>
      </c>
      <c r="R172" s="53">
        <f>[1]BANCO!$BN97</f>
        <v>1581.42</v>
      </c>
      <c r="S172" s="53">
        <f>[1]BANCO!$BR97</f>
        <v>1185.67</v>
      </c>
      <c r="T172" s="53">
        <f>[1]BANCO!$BV97</f>
        <v>619.62</v>
      </c>
      <c r="U172" s="55"/>
      <c r="V172" s="55"/>
      <c r="W172" s="55"/>
      <c r="X172" s="56"/>
      <c r="Y172" s="57"/>
      <c r="Z172" s="57"/>
      <c r="AA172" s="57"/>
      <c r="AB172" s="57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9"/>
    </row>
    <row r="173" spans="1:55" hidden="1" x14ac:dyDescent="0.2">
      <c r="A173" s="32">
        <f>[1]BANCO!$A98</f>
        <v>41671</v>
      </c>
      <c r="B173" s="53">
        <f>[1]BANCO!$B98</f>
        <v>1088.96</v>
      </c>
      <c r="C173" s="53">
        <f>[1]BANCO!$F98</f>
        <v>1010.57</v>
      </c>
      <c r="D173" s="53">
        <f>[1]BANCO!$J98</f>
        <v>963.12999999999988</v>
      </c>
      <c r="E173" s="53">
        <f>[1]BANCO!$N98</f>
        <v>746.19</v>
      </c>
      <c r="F173" s="53">
        <f>[1]BANCO!$R98</f>
        <v>1335.7600000000002</v>
      </c>
      <c r="G173" s="53">
        <f>[1]BANCO!$V98</f>
        <v>1261.72</v>
      </c>
      <c r="H173" s="53">
        <f>[1]BANCO!$Z98</f>
        <v>1102.6499999999999</v>
      </c>
      <c r="I173" s="53">
        <f>[1]BANCO!$AD98</f>
        <v>1070.2800000000002</v>
      </c>
      <c r="J173" s="53">
        <f>[1]BANCO!$AH98</f>
        <v>1606.7500000000002</v>
      </c>
      <c r="K173" s="53">
        <f>[1]BANCO!$AL98</f>
        <v>1298.21</v>
      </c>
      <c r="L173" s="53">
        <f>[1]BANCO!$AP98</f>
        <v>1394.46</v>
      </c>
      <c r="M173" s="53">
        <f>[1]BANCO!$AT98</f>
        <v>1271.5600000000002</v>
      </c>
      <c r="N173" s="53">
        <f>[1]BANCO!$AX98</f>
        <v>1099.1600000000001</v>
      </c>
      <c r="O173" s="54">
        <f>[1]BANCO!$BB98</f>
        <v>1464.95</v>
      </c>
      <c r="P173" s="54">
        <f>[1]BANCO!$BF98</f>
        <v>1352.62</v>
      </c>
      <c r="Q173" s="53">
        <f>[1]BANCO!$BJ98</f>
        <v>1190.8800000000001</v>
      </c>
      <c r="R173" s="53">
        <f>[1]BANCO!$BN98</f>
        <v>1585.14</v>
      </c>
      <c r="S173" s="53">
        <f>[1]BANCO!$BR98</f>
        <v>1188.53</v>
      </c>
      <c r="T173" s="53">
        <f>[1]BANCO!$BV98</f>
        <v>621.02</v>
      </c>
      <c r="U173" s="55"/>
      <c r="V173" s="55"/>
      <c r="W173" s="55"/>
      <c r="X173" s="56"/>
      <c r="Y173" s="57"/>
      <c r="Z173" s="57"/>
      <c r="AA173" s="57"/>
      <c r="AB173" s="57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9"/>
    </row>
    <row r="174" spans="1:55" hidden="1" x14ac:dyDescent="0.2">
      <c r="A174" s="32">
        <f>[1]BANCO!$A99</f>
        <v>41699</v>
      </c>
      <c r="B174" s="53">
        <f>[1]BANCO!$B99</f>
        <v>1090.28</v>
      </c>
      <c r="C174" s="53">
        <f>[1]BANCO!$F99</f>
        <v>1011.5600000000001</v>
      </c>
      <c r="D174" s="53">
        <f>[1]BANCO!$J99</f>
        <v>964.06</v>
      </c>
      <c r="E174" s="53">
        <f>[1]BANCO!$N99</f>
        <v>747.11</v>
      </c>
      <c r="F174" s="53">
        <f>[1]BANCO!$R99</f>
        <v>1337.01</v>
      </c>
      <c r="G174" s="53">
        <f>[1]BANCO!$V99</f>
        <v>1262.69</v>
      </c>
      <c r="H174" s="53">
        <f>[1]BANCO!$Z99</f>
        <v>1103.49</v>
      </c>
      <c r="I174" s="53">
        <f>[1]BANCO!$AD99</f>
        <v>1071.08</v>
      </c>
      <c r="J174" s="53">
        <f>[1]BANCO!$AH99</f>
        <v>1608.1200000000001</v>
      </c>
      <c r="K174" s="53">
        <f>[1]BANCO!$AL99</f>
        <v>1299.1000000000001</v>
      </c>
      <c r="L174" s="53">
        <f>[1]BANCO!$AP99</f>
        <v>1395.46</v>
      </c>
      <c r="M174" s="53">
        <f>[1]BANCO!$AT99</f>
        <v>1272.4600000000003</v>
      </c>
      <c r="N174" s="53">
        <f>[1]BANCO!$AX99</f>
        <v>1100</v>
      </c>
      <c r="O174" s="54">
        <f>[1]BANCO!$BB99</f>
        <v>1466.06</v>
      </c>
      <c r="P174" s="54">
        <f>[1]BANCO!$BF99</f>
        <v>1353.53</v>
      </c>
      <c r="Q174" s="53">
        <f>[1]BANCO!$BJ99</f>
        <v>1191.77</v>
      </c>
      <c r="R174" s="53">
        <f>[1]BANCO!$BN99</f>
        <v>1586.2500000000002</v>
      </c>
      <c r="S174" s="53">
        <f>[1]BANCO!$BR99</f>
        <v>1189.76</v>
      </c>
      <c r="T174" s="53">
        <f>[1]BANCO!$BV99</f>
        <v>621.69000000000005</v>
      </c>
      <c r="U174" s="55"/>
      <c r="V174" s="55"/>
      <c r="W174" s="55"/>
      <c r="X174" s="56"/>
      <c r="Y174" s="57"/>
      <c r="Z174" s="57"/>
      <c r="AA174" s="57"/>
      <c r="AB174" s="57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9"/>
    </row>
    <row r="175" spans="1:55" hidden="1" x14ac:dyDescent="0.2">
      <c r="A175" s="32">
        <f>[1]BANCO!$A100</f>
        <v>41730</v>
      </c>
      <c r="B175" s="53">
        <f>[1]BANCO!$B100</f>
        <v>1092.1600000000001</v>
      </c>
      <c r="C175" s="53">
        <f>[1]BANCO!$F100</f>
        <v>1013.3900000000001</v>
      </c>
      <c r="D175" s="53">
        <f>[1]BANCO!$J100</f>
        <v>965.79</v>
      </c>
      <c r="E175" s="53">
        <f>[1]BANCO!$N100</f>
        <v>748.29000000000008</v>
      </c>
      <c r="F175" s="53">
        <f>[1]BANCO!$R100</f>
        <v>1339.19</v>
      </c>
      <c r="G175" s="53">
        <f>[1]BANCO!$V100</f>
        <v>1264.5300000000002</v>
      </c>
      <c r="H175" s="53">
        <f>[1]BANCO!$Z100</f>
        <v>1105.2</v>
      </c>
      <c r="I175" s="53">
        <f>[1]BANCO!$AD100</f>
        <v>1072.71</v>
      </c>
      <c r="J175" s="53">
        <f>[1]BANCO!$AH100</f>
        <v>1611.33</v>
      </c>
      <c r="K175" s="53">
        <f>[1]BANCO!$AL100</f>
        <v>1301.3100000000002</v>
      </c>
      <c r="L175" s="53">
        <f>[1]BANCO!$AP100</f>
        <v>1397.31</v>
      </c>
      <c r="M175" s="53">
        <f>[1]BANCO!$AT100</f>
        <v>1274.1600000000001</v>
      </c>
      <c r="N175" s="53">
        <f>[1]BANCO!$AX100</f>
        <v>1101.53</v>
      </c>
      <c r="O175" s="54">
        <f>[1]BANCO!$BB100</f>
        <v>1468.0500000000002</v>
      </c>
      <c r="P175" s="54">
        <f>[1]BANCO!$BF100</f>
        <v>1355.3600000000001</v>
      </c>
      <c r="Q175" s="53">
        <f>[1]BANCO!$BJ100</f>
        <v>1193.44</v>
      </c>
      <c r="R175" s="53">
        <f>[1]BANCO!$BN100</f>
        <v>1588.4</v>
      </c>
      <c r="S175" s="53">
        <f>[1]BANCO!$BR100</f>
        <v>1192.17</v>
      </c>
      <c r="T175" s="53">
        <f>[1]BANCO!$BV100</f>
        <v>623.06999999999994</v>
      </c>
      <c r="U175" s="55"/>
      <c r="V175" s="55"/>
      <c r="W175" s="55"/>
      <c r="X175" s="56"/>
      <c r="Y175" s="57"/>
      <c r="Z175" s="57"/>
      <c r="AA175" s="57"/>
      <c r="AB175" s="57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9"/>
    </row>
    <row r="176" spans="1:55" hidden="1" x14ac:dyDescent="0.2">
      <c r="A176" s="32">
        <f>[1]BANCO!$A101</f>
        <v>41760</v>
      </c>
      <c r="B176" s="53">
        <f>[1]BANCO!$B101</f>
        <v>1110.1599999999999</v>
      </c>
      <c r="C176" s="53">
        <f>[1]BANCO!$F101</f>
        <v>1029.28</v>
      </c>
      <c r="D176" s="53">
        <f>[1]BANCO!$J101</f>
        <v>981.05000000000007</v>
      </c>
      <c r="E176" s="53">
        <f>[1]BANCO!$N101</f>
        <v>760.81</v>
      </c>
      <c r="F176" s="53">
        <f>[1]BANCO!$R101</f>
        <v>1362.17</v>
      </c>
      <c r="G176" s="53">
        <f>[1]BANCO!$V101</f>
        <v>1286.78</v>
      </c>
      <c r="H176" s="53">
        <f>[1]BANCO!$Z101</f>
        <v>1124.1399999999999</v>
      </c>
      <c r="I176" s="53">
        <f>[1]BANCO!$AD101</f>
        <v>1091.1400000000001</v>
      </c>
      <c r="J176" s="53">
        <f>[1]BANCO!$AH101</f>
        <v>1637.64</v>
      </c>
      <c r="K176" s="53">
        <f>[1]BANCO!$AL101</f>
        <v>1322.45</v>
      </c>
      <c r="L176" s="53">
        <f>[1]BANCO!$AP101</f>
        <v>1421.5</v>
      </c>
      <c r="M176" s="53">
        <f>[1]BANCO!$AT101</f>
        <v>1296.9500000000003</v>
      </c>
      <c r="N176" s="53">
        <f>[1]BANCO!$AX101</f>
        <v>1121.02</v>
      </c>
      <c r="O176" s="54">
        <f>[1]BANCO!$BB101</f>
        <v>1493.9099999999999</v>
      </c>
      <c r="P176" s="54">
        <f>[1]BANCO!$BF101</f>
        <v>1379.5</v>
      </c>
      <c r="Q176" s="53">
        <f>[1]BANCO!$BJ101</f>
        <v>1214.3900000000001</v>
      </c>
      <c r="R176" s="53">
        <f>[1]BANCO!$BN101</f>
        <v>1616.03</v>
      </c>
      <c r="S176" s="53">
        <f>[1]BANCO!$BR101</f>
        <v>1213.28</v>
      </c>
      <c r="T176" s="53">
        <f>[1]BANCO!$BV101</f>
        <v>634.15</v>
      </c>
      <c r="U176" s="55"/>
      <c r="V176" s="55"/>
      <c r="W176" s="55"/>
      <c r="X176" s="56"/>
      <c r="Y176" s="57"/>
      <c r="Z176" s="57"/>
      <c r="AA176" s="57"/>
      <c r="AB176" s="57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9"/>
    </row>
    <row r="177" spans="1:55" hidden="1" x14ac:dyDescent="0.2">
      <c r="A177" s="32">
        <f>[1]BANCO!$A102</f>
        <v>41791</v>
      </c>
      <c r="B177" s="53">
        <f>[1]BANCO!$B102</f>
        <v>1139.5200000000002</v>
      </c>
      <c r="C177" s="53">
        <f>[1]BANCO!$F102</f>
        <v>1052.56</v>
      </c>
      <c r="D177" s="53">
        <f>[1]BANCO!$J102</f>
        <v>1003.29</v>
      </c>
      <c r="E177" s="53">
        <f>[1]BANCO!$N102</f>
        <v>778.76</v>
      </c>
      <c r="F177" s="53">
        <f>[1]BANCO!$R102</f>
        <v>1401.36</v>
      </c>
      <c r="G177" s="53">
        <f>[1]BANCO!$V102</f>
        <v>1323.01</v>
      </c>
      <c r="H177" s="53">
        <f>[1]BANCO!$Z102</f>
        <v>1155.23</v>
      </c>
      <c r="I177" s="53">
        <f>[1]BANCO!$AD102</f>
        <v>1121.02</v>
      </c>
      <c r="J177" s="53">
        <f>[1]BANCO!$AH102</f>
        <v>1681.0599999999997</v>
      </c>
      <c r="K177" s="53">
        <f>[1]BANCO!$AL102</f>
        <v>1356.2900000000002</v>
      </c>
      <c r="L177" s="53">
        <f>[1]BANCO!$AP102</f>
        <v>1459.28</v>
      </c>
      <c r="M177" s="53">
        <f>[1]BANCO!$AT102</f>
        <v>1332.5300000000002</v>
      </c>
      <c r="N177" s="53">
        <f>[1]BANCO!$AX102</f>
        <v>1152.6200000000001</v>
      </c>
      <c r="O177" s="54">
        <f>[1]BANCO!$BB102</f>
        <v>1535.4099999999999</v>
      </c>
      <c r="P177" s="54">
        <f>[1]BANCO!$BF102</f>
        <v>1415.5900000000001</v>
      </c>
      <c r="Q177" s="53">
        <f>[1]BANCO!$BJ102</f>
        <v>1246.8900000000001</v>
      </c>
      <c r="R177" s="53">
        <f>[1]BANCO!$BN102</f>
        <v>1658.75</v>
      </c>
      <c r="S177" s="53">
        <f>[1]BANCO!$BR102</f>
        <v>1247.3499999999999</v>
      </c>
      <c r="T177" s="53">
        <f>[1]BANCO!$BV102</f>
        <v>650.92000000000007</v>
      </c>
      <c r="U177" s="55"/>
      <c r="V177" s="55"/>
      <c r="W177" s="55"/>
      <c r="X177" s="56"/>
      <c r="Y177" s="57"/>
      <c r="Z177" s="57"/>
      <c r="AA177" s="57"/>
      <c r="AB177" s="57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9"/>
    </row>
    <row r="178" spans="1:55" hidden="1" x14ac:dyDescent="0.2">
      <c r="A178" s="32">
        <f>[1]BANCO!$A103</f>
        <v>41821</v>
      </c>
      <c r="B178" s="53">
        <f>[1]BANCO!$B103</f>
        <v>1145.8399999999999</v>
      </c>
      <c r="C178" s="53">
        <f>[1]BANCO!$F103</f>
        <v>1058.23</v>
      </c>
      <c r="D178" s="53">
        <f>[1]BANCO!$J103</f>
        <v>1008.6400000000001</v>
      </c>
      <c r="E178" s="53">
        <f>[1]BANCO!$N103</f>
        <v>783.8</v>
      </c>
      <c r="F178" s="53">
        <f>[1]BANCO!$R103</f>
        <v>1409.85</v>
      </c>
      <c r="G178" s="53">
        <f>[1]BANCO!$V103</f>
        <v>1330.46</v>
      </c>
      <c r="H178" s="53">
        <f>[1]BANCO!$Z103</f>
        <v>1161.9900000000002</v>
      </c>
      <c r="I178" s="53">
        <f>[1]BANCO!$AD103</f>
        <v>1127.47</v>
      </c>
      <c r="J178" s="53">
        <f>[1]BANCO!$AH103</f>
        <v>1691.57</v>
      </c>
      <c r="K178" s="53">
        <f>[1]BANCO!$AL103</f>
        <v>1364.76</v>
      </c>
      <c r="L178" s="53">
        <f>[1]BANCO!$AP103</f>
        <v>1467.52</v>
      </c>
      <c r="M178" s="53">
        <f>[1]BANCO!$AT103</f>
        <v>1339.65</v>
      </c>
      <c r="N178" s="53">
        <f>[1]BANCO!$AX103</f>
        <v>1159.22</v>
      </c>
      <c r="O178" s="54">
        <f>[1]BANCO!$BB103</f>
        <v>1544.23</v>
      </c>
      <c r="P178" s="54">
        <f>[1]BANCO!$BF103</f>
        <v>1422.88</v>
      </c>
      <c r="Q178" s="53">
        <f>[1]BANCO!$BJ103</f>
        <v>1253.7800000000002</v>
      </c>
      <c r="R178" s="53">
        <f>[1]BANCO!$BN103</f>
        <v>1668.02</v>
      </c>
      <c r="S178" s="53">
        <f>[1]BANCO!$BR103</f>
        <v>1255.9000000000001</v>
      </c>
      <c r="T178" s="53">
        <f>[1]BANCO!$BV103</f>
        <v>655.48</v>
      </c>
      <c r="U178" s="55"/>
      <c r="V178" s="55"/>
      <c r="W178" s="55"/>
      <c r="X178" s="56"/>
      <c r="Y178" s="57"/>
      <c r="Z178" s="57"/>
      <c r="AA178" s="57"/>
      <c r="AB178" s="57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9"/>
    </row>
    <row r="179" spans="1:55" hidden="1" x14ac:dyDescent="0.2">
      <c r="A179" s="32">
        <f>[1]BANCO!$A104</f>
        <v>41852</v>
      </c>
      <c r="B179" s="53">
        <f>[1]BANCO!$B104</f>
        <v>1152.6799999999998</v>
      </c>
      <c r="C179" s="53">
        <f>[1]BANCO!$F104</f>
        <v>1063.7799999999997</v>
      </c>
      <c r="D179" s="53">
        <f>[1]BANCO!$J104</f>
        <v>1013.8</v>
      </c>
      <c r="E179" s="53">
        <f>[1]BANCO!$N104</f>
        <v>788.16</v>
      </c>
      <c r="F179" s="53">
        <f>[1]BANCO!$R104</f>
        <v>1417.26</v>
      </c>
      <c r="G179" s="53">
        <f>[1]BANCO!$V104</f>
        <v>1336.71</v>
      </c>
      <c r="H179" s="53">
        <f>[1]BANCO!$Z104</f>
        <v>1167.4599999999998</v>
      </c>
      <c r="I179" s="53">
        <f>[1]BANCO!$AD104</f>
        <v>1132.6300000000001</v>
      </c>
      <c r="J179" s="53">
        <f>[1]BANCO!$AH104</f>
        <v>1700.1699999999998</v>
      </c>
      <c r="K179" s="53">
        <f>[1]BANCO!$AL104</f>
        <v>1371.0900000000001</v>
      </c>
      <c r="L179" s="53">
        <f>[1]BANCO!$AP104</f>
        <v>1474.44</v>
      </c>
      <c r="M179" s="53">
        <f>[1]BANCO!$AT104</f>
        <v>1345.6000000000001</v>
      </c>
      <c r="N179" s="53">
        <f>[1]BANCO!$AX104</f>
        <v>1164.7299999999998</v>
      </c>
      <c r="O179" s="54">
        <f>[1]BANCO!$BB104</f>
        <v>1551.4600000000003</v>
      </c>
      <c r="P179" s="54">
        <f>[1]BANCO!$BF104</f>
        <v>1429.01</v>
      </c>
      <c r="Q179" s="53">
        <f>[1]BANCO!$BJ104</f>
        <v>1259.6799999999998</v>
      </c>
      <c r="R179" s="53">
        <f>[1]BANCO!$BN104</f>
        <v>1675.7</v>
      </c>
      <c r="S179" s="53">
        <f>[1]BANCO!$BR104</f>
        <v>1262.75</v>
      </c>
      <c r="T179" s="53">
        <f>[1]BANCO!$BV104</f>
        <v>658.59999999999991</v>
      </c>
      <c r="U179" s="55"/>
      <c r="V179" s="55"/>
      <c r="W179" s="55"/>
      <c r="X179" s="56"/>
      <c r="Y179" s="57"/>
      <c r="Z179" s="57"/>
      <c r="AA179" s="57"/>
      <c r="AB179" s="57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9"/>
    </row>
    <row r="180" spans="1:55" hidden="1" x14ac:dyDescent="0.2">
      <c r="A180" s="32">
        <f>[1]BANCO!$A105</f>
        <v>41883</v>
      </c>
      <c r="B180" s="53">
        <f>[1]BANCO!$B105</f>
        <v>1153.6999999999998</v>
      </c>
      <c r="C180" s="53">
        <f>[1]BANCO!$F105</f>
        <v>1063.81</v>
      </c>
      <c r="D180" s="53">
        <f>[1]BANCO!$J105</f>
        <v>1013.62</v>
      </c>
      <c r="E180" s="53">
        <f>[1]BANCO!$N105</f>
        <v>788.54000000000008</v>
      </c>
      <c r="F180" s="53">
        <f>[1]BANCO!$R105</f>
        <v>1418.23</v>
      </c>
      <c r="G180" s="53">
        <f>[1]BANCO!$V105</f>
        <v>1337.29</v>
      </c>
      <c r="H180" s="53">
        <f>[1]BANCO!$Z105</f>
        <v>1167.54</v>
      </c>
      <c r="I180" s="53">
        <f>[1]BANCO!$AD105</f>
        <v>1132.57</v>
      </c>
      <c r="J180" s="53">
        <f>[1]BANCO!$AH105</f>
        <v>1701.0599999999997</v>
      </c>
      <c r="K180" s="53">
        <f>[1]BANCO!$AL105</f>
        <v>1371.13</v>
      </c>
      <c r="L180" s="53">
        <f>[1]BANCO!$AP105</f>
        <v>1474.08</v>
      </c>
      <c r="M180" s="53">
        <f>[1]BANCO!$AT105</f>
        <v>1345.4800000000002</v>
      </c>
      <c r="N180" s="53">
        <f>[1]BANCO!$AX105</f>
        <v>1164.5899999999999</v>
      </c>
      <c r="O180" s="54">
        <f>[1]BANCO!$BB105</f>
        <v>1551.2300000000002</v>
      </c>
      <c r="P180" s="54">
        <f>[1]BANCO!$BF105</f>
        <v>1428.8300000000002</v>
      </c>
      <c r="Q180" s="53">
        <f>[1]BANCO!$BJ105</f>
        <v>1259.5899999999999</v>
      </c>
      <c r="R180" s="53">
        <f>[1]BANCO!$BN105</f>
        <v>1675.5500000000002</v>
      </c>
      <c r="S180" s="53">
        <f>[1]BANCO!$BR105</f>
        <v>1263.17</v>
      </c>
      <c r="T180" s="53">
        <f>[1]BANCO!$BV105</f>
        <v>658.3</v>
      </c>
      <c r="U180" s="55"/>
      <c r="V180" s="55"/>
      <c r="W180" s="55"/>
      <c r="X180" s="56"/>
      <c r="Y180" s="57"/>
      <c r="Z180" s="57"/>
      <c r="AA180" s="57"/>
      <c r="AB180" s="57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9"/>
    </row>
    <row r="181" spans="1:55" hidden="1" x14ac:dyDescent="0.2">
      <c r="A181" s="32">
        <f>[1]BANCO!$A106</f>
        <v>41913</v>
      </c>
      <c r="B181" s="53">
        <f>[1]BANCO!$B106</f>
        <v>1155.67</v>
      </c>
      <c r="C181" s="53">
        <f>[1]BANCO!$F106</f>
        <v>1064.79</v>
      </c>
      <c r="D181" s="53">
        <f>[1]BANCO!$J106</f>
        <v>1014.3100000000001</v>
      </c>
      <c r="E181" s="53">
        <f>[1]BANCO!$N106</f>
        <v>789.64</v>
      </c>
      <c r="F181" s="53">
        <f>[1]BANCO!$R106</f>
        <v>1420.8400000000001</v>
      </c>
      <c r="G181" s="53">
        <f>[1]BANCO!$V106</f>
        <v>1339.44</v>
      </c>
      <c r="H181" s="53">
        <f>[1]BANCO!$Z106</f>
        <v>1168.99</v>
      </c>
      <c r="I181" s="53">
        <f>[1]BANCO!$AD106</f>
        <v>1133.9000000000001</v>
      </c>
      <c r="J181" s="53">
        <f>[1]BANCO!$AH106</f>
        <v>1703.73</v>
      </c>
      <c r="K181" s="53">
        <f>[1]BANCO!$AL106</f>
        <v>1372.79</v>
      </c>
      <c r="L181" s="53">
        <f>[1]BANCO!$AP106</f>
        <v>1475.78</v>
      </c>
      <c r="M181" s="53">
        <f>[1]BANCO!$AT106</f>
        <v>1346.88</v>
      </c>
      <c r="N181" s="53">
        <f>[1]BANCO!$AX106</f>
        <v>1165.8599999999999</v>
      </c>
      <c r="O181" s="54">
        <f>[1]BANCO!$BB106</f>
        <v>1552.83</v>
      </c>
      <c r="P181" s="54">
        <f>[1]BANCO!$BF106</f>
        <v>1430.28</v>
      </c>
      <c r="Q181" s="53">
        <f>[1]BANCO!$BJ106</f>
        <v>1260.93</v>
      </c>
      <c r="R181" s="53">
        <f>[1]BANCO!$BN106</f>
        <v>1677.26</v>
      </c>
      <c r="S181" s="53">
        <f>[1]BANCO!$BR106</f>
        <v>1265.1200000000001</v>
      </c>
      <c r="T181" s="53">
        <f>[1]BANCO!$BV106</f>
        <v>658.7</v>
      </c>
      <c r="U181" s="55"/>
      <c r="V181" s="55"/>
      <c r="W181" s="55"/>
      <c r="X181" s="56"/>
      <c r="Y181" s="57"/>
      <c r="Z181" s="57"/>
      <c r="AA181" s="57"/>
      <c r="AB181" s="57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9"/>
    </row>
    <row r="182" spans="1:55" hidden="1" x14ac:dyDescent="0.2">
      <c r="A182" s="32">
        <f>[1]BANCO!$A107</f>
        <v>41944</v>
      </c>
      <c r="B182" s="53">
        <f>[1]BANCO!$B107</f>
        <v>1155.8599999999999</v>
      </c>
      <c r="C182" s="53">
        <f>[1]BANCO!$F107</f>
        <v>1064.96</v>
      </c>
      <c r="D182" s="53">
        <f>[1]BANCO!$J107</f>
        <v>1014.47</v>
      </c>
      <c r="E182" s="53">
        <f>[1]BANCO!$N107</f>
        <v>789.73</v>
      </c>
      <c r="F182" s="53">
        <f>[1]BANCO!$R107</f>
        <v>1421.12</v>
      </c>
      <c r="G182" s="53">
        <f>[1]BANCO!$V107</f>
        <v>1339.71</v>
      </c>
      <c r="H182" s="53">
        <f>[1]BANCO!$Z107</f>
        <v>1169.24</v>
      </c>
      <c r="I182" s="53">
        <f>[1]BANCO!$AD107</f>
        <v>1134.1500000000001</v>
      </c>
      <c r="J182" s="53">
        <f>[1]BANCO!$AH107</f>
        <v>1704.37</v>
      </c>
      <c r="K182" s="53">
        <f>[1]BANCO!$AL107</f>
        <v>1373.23</v>
      </c>
      <c r="L182" s="53">
        <f>[1]BANCO!$AP107</f>
        <v>1476.21</v>
      </c>
      <c r="M182" s="53">
        <f>[1]BANCO!$AT107</f>
        <v>1347.25</v>
      </c>
      <c r="N182" s="53">
        <f>[1]BANCO!$AX107</f>
        <v>1166.0999999999999</v>
      </c>
      <c r="O182" s="54">
        <f>[1]BANCO!$BB107</f>
        <v>1553.14</v>
      </c>
      <c r="P182" s="54">
        <f>[1]BANCO!$BF107</f>
        <v>1430.72</v>
      </c>
      <c r="Q182" s="53">
        <f>[1]BANCO!$BJ107</f>
        <v>1261.22</v>
      </c>
      <c r="R182" s="53">
        <f>[1]BANCO!$BN107</f>
        <v>1677.63</v>
      </c>
      <c r="S182" s="53">
        <f>[1]BANCO!$BR107</f>
        <v>1265.21</v>
      </c>
      <c r="T182" s="53">
        <f>[1]BANCO!$BV107</f>
        <v>658.8</v>
      </c>
      <c r="U182" s="55"/>
      <c r="V182" s="55"/>
      <c r="W182" s="55"/>
      <c r="X182" s="56"/>
      <c r="Y182" s="57"/>
      <c r="Z182" s="57"/>
      <c r="AA182" s="57"/>
      <c r="AB182" s="57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9"/>
    </row>
    <row r="183" spans="1:55" hidden="1" x14ac:dyDescent="0.2">
      <c r="A183" s="32">
        <f>[1]BANCO!$A108</f>
        <v>41974</v>
      </c>
      <c r="B183" s="53">
        <f>[1]BANCO!$B108</f>
        <v>1156.71</v>
      </c>
      <c r="C183" s="53">
        <f>[1]BANCO!$F108</f>
        <v>1065.3899999999999</v>
      </c>
      <c r="D183" s="53">
        <f>[1]BANCO!$J108</f>
        <v>1014.8000000000001</v>
      </c>
      <c r="E183" s="53">
        <f>[1]BANCO!$N108</f>
        <v>789.92000000000007</v>
      </c>
      <c r="F183" s="53">
        <f>[1]BANCO!$R108</f>
        <v>1421.9299999999998</v>
      </c>
      <c r="G183" s="53">
        <f>[1]BANCO!$V108</f>
        <v>1340.14</v>
      </c>
      <c r="H183" s="53">
        <f>[1]BANCO!$Z108</f>
        <v>1169.5899999999999</v>
      </c>
      <c r="I183" s="53">
        <f>[1]BANCO!$AD108</f>
        <v>1134.49</v>
      </c>
      <c r="J183" s="53">
        <f>[1]BANCO!$AH108</f>
        <v>1705.37</v>
      </c>
      <c r="K183" s="53">
        <f>[1]BANCO!$AL108</f>
        <v>1373.7400000000002</v>
      </c>
      <c r="L183" s="53">
        <f>[1]BANCO!$AP108</f>
        <v>1476.79</v>
      </c>
      <c r="M183" s="53">
        <f>[1]BANCO!$AT108</f>
        <v>1347.62</v>
      </c>
      <c r="N183" s="53">
        <f>[1]BANCO!$AX108</f>
        <v>1166.42</v>
      </c>
      <c r="O183" s="54">
        <f>[1]BANCO!$BB108</f>
        <v>1553.56</v>
      </c>
      <c r="P183" s="54">
        <f>[1]BANCO!$BF108</f>
        <v>1431.2</v>
      </c>
      <c r="Q183" s="53">
        <f>[1]BANCO!$BJ108</f>
        <v>1261.7</v>
      </c>
      <c r="R183" s="53">
        <f>[1]BANCO!$BN108</f>
        <v>1678.2500000000002</v>
      </c>
      <c r="S183" s="53">
        <f>[1]BANCO!$BR108</f>
        <v>1265.71</v>
      </c>
      <c r="T183" s="53">
        <f>[1]BANCO!$BV108</f>
        <v>659.16000000000008</v>
      </c>
      <c r="U183" s="55"/>
      <c r="V183" s="55"/>
      <c r="W183" s="55"/>
      <c r="X183" s="56"/>
      <c r="Y183" s="57"/>
      <c r="Z183" s="57"/>
      <c r="AA183" s="57"/>
      <c r="AB183" s="57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9"/>
    </row>
    <row r="184" spans="1:55" hidden="1" x14ac:dyDescent="0.2">
      <c r="A184" s="32">
        <f>[1]BANCO!$A109</f>
        <v>42005</v>
      </c>
      <c r="B184" s="53">
        <f>[1]BANCO!$B109</f>
        <v>1160.92</v>
      </c>
      <c r="C184" s="53">
        <f>[1]BANCO!$F109</f>
        <v>1068.4100000000001</v>
      </c>
      <c r="D184" s="53">
        <f>[1]BANCO!$J109</f>
        <v>1017.5999999999999</v>
      </c>
      <c r="E184" s="53">
        <f>[1]BANCO!$N109</f>
        <v>792.53</v>
      </c>
      <c r="F184" s="53">
        <f>[1]BANCO!$R109</f>
        <v>1427.29</v>
      </c>
      <c r="G184" s="53">
        <f>[1]BANCO!$V109</f>
        <v>1344.75</v>
      </c>
      <c r="H184" s="53">
        <f>[1]BANCO!$Z109</f>
        <v>1173.4000000000001</v>
      </c>
      <c r="I184" s="53">
        <f>[1]BANCO!$AD109</f>
        <v>1138.1500000000001</v>
      </c>
      <c r="J184" s="53">
        <f>[1]BANCO!$AH109</f>
        <v>1711.03</v>
      </c>
      <c r="K184" s="53">
        <f>[1]BANCO!$AL109</f>
        <v>1377.8100000000002</v>
      </c>
      <c r="L184" s="53">
        <f>[1]BANCO!$AP109</f>
        <v>1481.54</v>
      </c>
      <c r="M184" s="53">
        <f>[1]BANCO!$AT109</f>
        <v>1351.87</v>
      </c>
      <c r="N184" s="53">
        <f>[1]BANCO!$AX109</f>
        <v>1170.1799999999998</v>
      </c>
      <c r="O184" s="54">
        <f>[1]BANCO!$BB109</f>
        <v>1558.49</v>
      </c>
      <c r="P184" s="54">
        <f>[1]BANCO!$BF109</f>
        <v>1435.5499999999997</v>
      </c>
      <c r="Q184" s="53">
        <f>[1]BANCO!$BJ109</f>
        <v>1265.6299999999999</v>
      </c>
      <c r="R184" s="53">
        <f>[1]BANCO!$BN109</f>
        <v>1683.41</v>
      </c>
      <c r="S184" s="53">
        <f>[1]BANCO!$BR109</f>
        <v>1270.6199999999999</v>
      </c>
      <c r="T184" s="53">
        <f>[1]BANCO!$BV109</f>
        <v>661.42000000000007</v>
      </c>
      <c r="U184" s="55"/>
      <c r="V184" s="55"/>
      <c r="W184" s="55"/>
      <c r="X184" s="56"/>
      <c r="Y184" s="57"/>
      <c r="Z184" s="57"/>
      <c r="AA184" s="57"/>
      <c r="AB184" s="57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9"/>
    </row>
    <row r="185" spans="1:55" hidden="1" x14ac:dyDescent="0.2">
      <c r="A185" s="32">
        <f>[1]BANCO!$A110</f>
        <v>42036</v>
      </c>
      <c r="B185" s="53">
        <f>[1]BANCO!$B110</f>
        <v>1161.95</v>
      </c>
      <c r="C185" s="53">
        <f>[1]BANCO!$F110</f>
        <v>1069.5800000000002</v>
      </c>
      <c r="D185" s="53">
        <f>[1]BANCO!$J110</f>
        <v>1018.7</v>
      </c>
      <c r="E185" s="53">
        <f>[1]BANCO!$N110</f>
        <v>793.11</v>
      </c>
      <c r="F185" s="53">
        <f>[1]BANCO!$R110</f>
        <v>1428.5</v>
      </c>
      <c r="G185" s="53">
        <f>[1]BANCO!$V110</f>
        <v>1346.02</v>
      </c>
      <c r="H185" s="53">
        <f>[1]BANCO!$Z110</f>
        <v>1174.5899999999999</v>
      </c>
      <c r="I185" s="53">
        <f>[1]BANCO!$AD110</f>
        <v>1139.3900000000001</v>
      </c>
      <c r="J185" s="53">
        <f>[1]BANCO!$AH110</f>
        <v>1712.7</v>
      </c>
      <c r="K185" s="53">
        <f>[1]BANCO!$AL110</f>
        <v>1378.98</v>
      </c>
      <c r="L185" s="53">
        <f>[1]BANCO!$AP110</f>
        <v>1483</v>
      </c>
      <c r="M185" s="53">
        <f>[1]BANCO!$AT110</f>
        <v>1353.37</v>
      </c>
      <c r="N185" s="53">
        <f>[1]BANCO!$AX110</f>
        <v>1171.4399999999998</v>
      </c>
      <c r="O185" s="54">
        <f>[1]BANCO!$BB110</f>
        <v>1560.16</v>
      </c>
      <c r="P185" s="54">
        <f>[1]BANCO!$BF110</f>
        <v>1437.05</v>
      </c>
      <c r="Q185" s="53">
        <f>[1]BANCO!$BJ110</f>
        <v>1266.9199999999998</v>
      </c>
      <c r="R185" s="53">
        <f>[1]BANCO!$BN110</f>
        <v>1685.1</v>
      </c>
      <c r="S185" s="53">
        <f>[1]BANCO!$BR110</f>
        <v>1271.8399999999999</v>
      </c>
      <c r="T185" s="53">
        <f>[1]BANCO!$BV110</f>
        <v>661.84999999999991</v>
      </c>
      <c r="U185" s="55"/>
      <c r="V185" s="55"/>
      <c r="W185" s="55"/>
      <c r="X185" s="56"/>
      <c r="Y185" s="57"/>
      <c r="Z185" s="57"/>
      <c r="AA185" s="57"/>
      <c r="AB185" s="57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9"/>
    </row>
    <row r="186" spans="1:55" hidden="1" x14ac:dyDescent="0.2">
      <c r="A186" s="32">
        <f>[1]BANCO!$A111</f>
        <v>42064</v>
      </c>
      <c r="B186" s="53">
        <f>[1]BANCO!$B111</f>
        <v>1162.75</v>
      </c>
      <c r="C186" s="53">
        <f>[1]BANCO!$F111</f>
        <v>1070.2900000000002</v>
      </c>
      <c r="D186" s="53">
        <f>[1]BANCO!$J111</f>
        <v>1019.3499999999999</v>
      </c>
      <c r="E186" s="53">
        <f>[1]BANCO!$N111</f>
        <v>793.66</v>
      </c>
      <c r="F186" s="53">
        <f>[1]BANCO!$R111</f>
        <v>1429.48</v>
      </c>
      <c r="G186" s="53">
        <f>[1]BANCO!$V111</f>
        <v>1346.77</v>
      </c>
      <c r="H186" s="53">
        <f>[1]BANCO!$Z111</f>
        <v>1175.25</v>
      </c>
      <c r="I186" s="53">
        <f>[1]BANCO!$AD111</f>
        <v>1140.0000000000002</v>
      </c>
      <c r="J186" s="53">
        <f>[1]BANCO!$AH111</f>
        <v>1713.77</v>
      </c>
      <c r="K186" s="53">
        <f>[1]BANCO!$AL111</f>
        <v>1379.82</v>
      </c>
      <c r="L186" s="53">
        <f>[1]BANCO!$AP111</f>
        <v>1483.84</v>
      </c>
      <c r="M186" s="53">
        <f>[1]BANCO!$AT111</f>
        <v>1353.9699999999998</v>
      </c>
      <c r="N186" s="53">
        <f>[1]BANCO!$AX111</f>
        <v>1172.01</v>
      </c>
      <c r="O186" s="54">
        <f>[1]BANCO!$BB111</f>
        <v>1560.96</v>
      </c>
      <c r="P186" s="54">
        <f>[1]BANCO!$BF111</f>
        <v>1437.87</v>
      </c>
      <c r="Q186" s="53">
        <f>[1]BANCO!$BJ111</f>
        <v>1267.74</v>
      </c>
      <c r="R186" s="53">
        <f>[1]BANCO!$BN111</f>
        <v>1686.22</v>
      </c>
      <c r="S186" s="53">
        <f>[1]BANCO!$BR111</f>
        <v>1272.6599999999999</v>
      </c>
      <c r="T186" s="53">
        <f>[1]BANCO!$BV111</f>
        <v>662.2</v>
      </c>
      <c r="U186" s="55"/>
      <c r="V186" s="55"/>
      <c r="W186" s="55"/>
      <c r="X186" s="56"/>
      <c r="Y186" s="57"/>
      <c r="Z186" s="57"/>
      <c r="AA186" s="57"/>
      <c r="AB186" s="57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9"/>
    </row>
    <row r="187" spans="1:55" hidden="1" x14ac:dyDescent="0.2">
      <c r="A187" s="32">
        <f>[1]BANCO!$A112</f>
        <v>42095</v>
      </c>
      <c r="B187" s="53">
        <f>[1]BANCO!$B112</f>
        <v>1166.54</v>
      </c>
      <c r="C187" s="53">
        <f>[1]BANCO!$F112</f>
        <v>1074.25</v>
      </c>
      <c r="D187" s="53">
        <f>[1]BANCO!$J112</f>
        <v>1022.9099999999999</v>
      </c>
      <c r="E187" s="53">
        <f>[1]BANCO!$N112</f>
        <v>796.03</v>
      </c>
      <c r="F187" s="53">
        <f>[1]BANCO!$R112</f>
        <v>1434.2600000000002</v>
      </c>
      <c r="G187" s="53">
        <f>[1]BANCO!$V112</f>
        <v>1350.94</v>
      </c>
      <c r="H187" s="53">
        <f>[1]BANCO!$Z112</f>
        <v>1179.19</v>
      </c>
      <c r="I187" s="53">
        <f>[1]BANCO!$AD112</f>
        <v>1143.8500000000001</v>
      </c>
      <c r="J187" s="53">
        <f>[1]BANCO!$AH112</f>
        <v>1720.8799999999999</v>
      </c>
      <c r="K187" s="53">
        <f>[1]BANCO!$AL112</f>
        <v>1384.73</v>
      </c>
      <c r="L187" s="53">
        <f>[1]BANCO!$AP112</f>
        <v>1488.1699999999998</v>
      </c>
      <c r="M187" s="53">
        <f>[1]BANCO!$AT112</f>
        <v>1358.2399999999998</v>
      </c>
      <c r="N187" s="53">
        <f>[1]BANCO!$AX112</f>
        <v>1175.6299999999999</v>
      </c>
      <c r="O187" s="54">
        <f>[1]BANCO!$BB112</f>
        <v>1565.79</v>
      </c>
      <c r="P187" s="54">
        <f>[1]BANCO!$BF112</f>
        <v>1442.17</v>
      </c>
      <c r="Q187" s="53">
        <f>[1]BANCO!$BJ112</f>
        <v>1271.48</v>
      </c>
      <c r="R187" s="53">
        <f>[1]BANCO!$BN112</f>
        <v>1691.24</v>
      </c>
      <c r="S187" s="53">
        <f>[1]BANCO!$BR112</f>
        <v>1277.45</v>
      </c>
      <c r="T187" s="53">
        <f>[1]BANCO!$BV112</f>
        <v>664.52</v>
      </c>
      <c r="U187" s="55"/>
      <c r="V187" s="55"/>
      <c r="W187" s="55"/>
      <c r="X187" s="56"/>
      <c r="Y187" s="57"/>
      <c r="Z187" s="57"/>
      <c r="AA187" s="57"/>
      <c r="AB187" s="57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9"/>
    </row>
    <row r="188" spans="1:55" hidden="1" x14ac:dyDescent="0.2">
      <c r="A188" s="32">
        <f>[1]BANCO!$A113</f>
        <v>42125</v>
      </c>
      <c r="B188" s="53">
        <f>[1]BANCO!$B113</f>
        <v>1190.8500000000001</v>
      </c>
      <c r="C188" s="53">
        <f>[1]BANCO!$F113</f>
        <v>1093.76</v>
      </c>
      <c r="D188" s="53">
        <f>[1]BANCO!$J113</f>
        <v>1041.18</v>
      </c>
      <c r="E188" s="53">
        <f>[1]BANCO!$N113</f>
        <v>811.11</v>
      </c>
      <c r="F188" s="53">
        <f>[1]BANCO!$R113</f>
        <v>1467.97</v>
      </c>
      <c r="G188" s="53">
        <f>[1]BANCO!$V113</f>
        <v>1381.06</v>
      </c>
      <c r="H188" s="53">
        <f>[1]BANCO!$Z113</f>
        <v>1205.27</v>
      </c>
      <c r="I188" s="53">
        <f>[1]BANCO!$AD113</f>
        <v>1168.83</v>
      </c>
      <c r="J188" s="53">
        <f>[1]BANCO!$AH113</f>
        <v>1757.06</v>
      </c>
      <c r="K188" s="53">
        <f>[1]BANCO!$AL113</f>
        <v>1412.6499999999999</v>
      </c>
      <c r="L188" s="53">
        <f>[1]BANCO!$AP113</f>
        <v>1518.31</v>
      </c>
      <c r="M188" s="53">
        <f>[1]BANCO!$AT113</f>
        <v>1386.97</v>
      </c>
      <c r="N188" s="53">
        <f>[1]BANCO!$AX113</f>
        <v>1201.3000000000002</v>
      </c>
      <c r="O188" s="54">
        <f>[1]BANCO!$BB113</f>
        <v>1599.72</v>
      </c>
      <c r="P188" s="54">
        <f>[1]BANCO!$BF113</f>
        <v>1471.53</v>
      </c>
      <c r="Q188" s="53">
        <f>[1]BANCO!$BJ113</f>
        <v>1298.04</v>
      </c>
      <c r="R188" s="53">
        <f>[1]BANCO!$BN113</f>
        <v>1726.41</v>
      </c>
      <c r="S188" s="53">
        <f>[1]BANCO!$BR113</f>
        <v>1307.92</v>
      </c>
      <c r="T188" s="53">
        <f>[1]BANCO!$BV113</f>
        <v>677.73</v>
      </c>
      <c r="U188" s="55"/>
      <c r="V188" s="55"/>
      <c r="W188" s="55"/>
      <c r="X188" s="56"/>
      <c r="Y188" s="57"/>
      <c r="Z188" s="57"/>
      <c r="AA188" s="57"/>
      <c r="AB188" s="57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9"/>
    </row>
    <row r="189" spans="1:55" hidden="1" x14ac:dyDescent="0.2">
      <c r="A189" s="32">
        <f>[1]BANCO!$A114</f>
        <v>42156</v>
      </c>
      <c r="B189" s="53">
        <f>[1]BANCO!$B114</f>
        <v>1204.78</v>
      </c>
      <c r="C189" s="53">
        <f>[1]BANCO!$F114</f>
        <v>1104.99</v>
      </c>
      <c r="D189" s="53">
        <f>[1]BANCO!$J114</f>
        <v>1051.7800000000002</v>
      </c>
      <c r="E189" s="53">
        <f>[1]BANCO!$N114</f>
        <v>821.25</v>
      </c>
      <c r="F189" s="53">
        <f>[1]BANCO!$R114</f>
        <v>1486.26</v>
      </c>
      <c r="G189" s="53">
        <f>[1]BANCO!$V114</f>
        <v>1397.64</v>
      </c>
      <c r="H189" s="53">
        <f>[1]BANCO!$Z114</f>
        <v>1219.8999999999999</v>
      </c>
      <c r="I189" s="53">
        <f>[1]BANCO!$AD114</f>
        <v>1182.82</v>
      </c>
      <c r="J189" s="53">
        <f>[1]BANCO!$AH114</f>
        <v>1778.5900000000001</v>
      </c>
      <c r="K189" s="53">
        <f>[1]BANCO!$AL114</f>
        <v>1428.8799999999999</v>
      </c>
      <c r="L189" s="53">
        <f>[1]BANCO!$AP114</f>
        <v>1536.0600000000002</v>
      </c>
      <c r="M189" s="53">
        <f>[1]BANCO!$AT114</f>
        <v>1404.0300000000002</v>
      </c>
      <c r="N189" s="53">
        <f>[1]BANCO!$AX114</f>
        <v>1216.3499999999999</v>
      </c>
      <c r="O189" s="54">
        <f>[1]BANCO!$BB114</f>
        <v>1619.58</v>
      </c>
      <c r="P189" s="54">
        <f>[1]BANCO!$BF114</f>
        <v>1488.7500000000002</v>
      </c>
      <c r="Q189" s="53">
        <f>[1]BANCO!$BJ114</f>
        <v>1313.48</v>
      </c>
      <c r="R189" s="53">
        <f>[1]BANCO!$BN114</f>
        <v>1746.73</v>
      </c>
      <c r="S189" s="53">
        <f>[1]BANCO!$BR114</f>
        <v>1324.51</v>
      </c>
      <c r="T189" s="53">
        <f>[1]BANCO!$BV114</f>
        <v>686.65</v>
      </c>
      <c r="U189" s="55"/>
      <c r="V189" s="55"/>
      <c r="W189" s="55"/>
      <c r="X189" s="56"/>
      <c r="Y189" s="57"/>
      <c r="Z189" s="57"/>
      <c r="AA189" s="57"/>
      <c r="AB189" s="57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9"/>
    </row>
    <row r="190" spans="1:55" hidden="1" x14ac:dyDescent="0.2">
      <c r="A190" s="32">
        <f>[1]BANCO!$A115</f>
        <v>42186</v>
      </c>
      <c r="B190" s="53">
        <f>[1]BANCO!$B115</f>
        <v>1209.08</v>
      </c>
      <c r="C190" s="53">
        <f>[1]BANCO!$F115</f>
        <v>1108.3699999999999</v>
      </c>
      <c r="D190" s="53">
        <f>[1]BANCO!$J115</f>
        <v>1054.73</v>
      </c>
      <c r="E190" s="53">
        <f>[1]BANCO!$N115</f>
        <v>824.09</v>
      </c>
      <c r="F190" s="53">
        <f>[1]BANCO!$R115</f>
        <v>1491.25</v>
      </c>
      <c r="G190" s="53">
        <f>[1]BANCO!$V115</f>
        <v>1401.6999999999998</v>
      </c>
      <c r="H190" s="53">
        <f>[1]BANCO!$Z115</f>
        <v>1223.26</v>
      </c>
      <c r="I190" s="53">
        <f>[1]BANCO!$AD115</f>
        <v>1186.02</v>
      </c>
      <c r="J190" s="53">
        <f>[1]BANCO!$AH115</f>
        <v>1784.9</v>
      </c>
      <c r="K190" s="53">
        <f>[1]BANCO!$AL115</f>
        <v>1432.99</v>
      </c>
      <c r="L190" s="53">
        <f>[1]BANCO!$AP115</f>
        <v>1539.8000000000002</v>
      </c>
      <c r="M190" s="53">
        <f>[1]BANCO!$AT115</f>
        <v>1407.5500000000002</v>
      </c>
      <c r="N190" s="53">
        <f>[1]BANCO!$AX115</f>
        <v>1219.28</v>
      </c>
      <c r="O190" s="54">
        <f>[1]BANCO!$BB115</f>
        <v>1623.4699999999998</v>
      </c>
      <c r="P190" s="54">
        <f>[1]BANCO!$BF115</f>
        <v>1492.5000000000002</v>
      </c>
      <c r="Q190" s="53">
        <f>[1]BANCO!$BJ115</f>
        <v>1316.69</v>
      </c>
      <c r="R190" s="53">
        <f>[1]BANCO!$BN115</f>
        <v>1750.9599999999998</v>
      </c>
      <c r="S190" s="53">
        <f>[1]BANCO!$BR115</f>
        <v>1329.26</v>
      </c>
      <c r="T190" s="53">
        <f>[1]BANCO!$BV115</f>
        <v>688.56999999999994</v>
      </c>
      <c r="U190" s="55"/>
      <c r="V190" s="55"/>
      <c r="W190" s="55"/>
      <c r="X190" s="56"/>
      <c r="Y190" s="57"/>
      <c r="Z190" s="57"/>
      <c r="AA190" s="57"/>
      <c r="AB190" s="57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9"/>
    </row>
    <row r="191" spans="1:55" hidden="1" x14ac:dyDescent="0.2">
      <c r="A191" s="32">
        <f>[1]BANCO!$A116</f>
        <v>42217</v>
      </c>
      <c r="B191" s="53">
        <f>[1]BANCO!$B116</f>
        <v>1210.5899999999999</v>
      </c>
      <c r="C191" s="53">
        <f>[1]BANCO!$F116</f>
        <v>1109.1599999999999</v>
      </c>
      <c r="D191" s="53">
        <f>[1]BANCO!$J116</f>
        <v>1055.2000000000003</v>
      </c>
      <c r="E191" s="53">
        <f>[1]BANCO!$N116</f>
        <v>824.89</v>
      </c>
      <c r="F191" s="53">
        <f>[1]BANCO!$R116</f>
        <v>1491.81</v>
      </c>
      <c r="G191" s="53">
        <f>[1]BANCO!$V116</f>
        <v>1401.6999999999998</v>
      </c>
      <c r="H191" s="53">
        <f>[1]BANCO!$Z116</f>
        <v>1222.79</v>
      </c>
      <c r="I191" s="53">
        <f>[1]BANCO!$AD116</f>
        <v>1185.49</v>
      </c>
      <c r="J191" s="53">
        <f>[1]BANCO!$AH116</f>
        <v>1785.3700000000001</v>
      </c>
      <c r="K191" s="53">
        <f>[1]BANCO!$AL116</f>
        <v>1432.56</v>
      </c>
      <c r="L191" s="53">
        <f>[1]BANCO!$AP116</f>
        <v>1538.38</v>
      </c>
      <c r="M191" s="53">
        <f>[1]BANCO!$AT116</f>
        <v>1406.67</v>
      </c>
      <c r="N191" s="53">
        <f>[1]BANCO!$AX116</f>
        <v>1218.3699999999999</v>
      </c>
      <c r="O191" s="54">
        <f>[1]BANCO!$BB116</f>
        <v>1622.1299999999999</v>
      </c>
      <c r="P191" s="54">
        <f>[1]BANCO!$BF116</f>
        <v>1491.6999999999998</v>
      </c>
      <c r="Q191" s="53">
        <f>[1]BANCO!$BJ116</f>
        <v>1315.83</v>
      </c>
      <c r="R191" s="53">
        <f>[1]BANCO!$BN116</f>
        <v>1749.72</v>
      </c>
      <c r="S191" s="53">
        <f>[1]BANCO!$BR116</f>
        <v>1330.1599999999999</v>
      </c>
      <c r="T191" s="53">
        <f>[1]BANCO!$BV116</f>
        <v>688.4</v>
      </c>
      <c r="U191" s="55"/>
      <c r="V191" s="55"/>
      <c r="W191" s="55"/>
      <c r="X191" s="56"/>
      <c r="Y191" s="57"/>
      <c r="Z191" s="57"/>
      <c r="AA191" s="57"/>
      <c r="AB191" s="57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9"/>
    </row>
    <row r="192" spans="1:55" hidden="1" x14ac:dyDescent="0.2">
      <c r="A192" s="32">
        <f>[1]BANCO!$A117</f>
        <v>42248</v>
      </c>
      <c r="B192" s="53">
        <f>[1]BANCO!$B117</f>
        <v>1213.1399999999999</v>
      </c>
      <c r="C192" s="53">
        <f>[1]BANCO!$F117</f>
        <v>1110.9400000000003</v>
      </c>
      <c r="D192" s="53">
        <f>[1]BANCO!$J117</f>
        <v>1056.9000000000001</v>
      </c>
      <c r="E192" s="53">
        <f>[1]BANCO!$N117</f>
        <v>825.92</v>
      </c>
      <c r="F192" s="53">
        <f>[1]BANCO!$R117</f>
        <v>1494.8400000000001</v>
      </c>
      <c r="G192" s="53">
        <f>[1]BANCO!$V117</f>
        <v>1404.25</v>
      </c>
      <c r="H192" s="53">
        <f>[1]BANCO!$Z117</f>
        <v>1225.07</v>
      </c>
      <c r="I192" s="53">
        <f>[1]BANCO!$AD117</f>
        <v>1187.6299999999999</v>
      </c>
      <c r="J192" s="53">
        <f>[1]BANCO!$AH117</f>
        <v>1790.3500000000001</v>
      </c>
      <c r="K192" s="53">
        <f>[1]BANCO!$AL117</f>
        <v>1436.09</v>
      </c>
      <c r="L192" s="53">
        <f>[1]BANCO!$AP117</f>
        <v>1541.1399999999999</v>
      </c>
      <c r="M192" s="53">
        <f>[1]BANCO!$AT117</f>
        <v>1409.1499999999999</v>
      </c>
      <c r="N192" s="53">
        <f>[1]BANCO!$AX117</f>
        <v>1220.6000000000001</v>
      </c>
      <c r="O192" s="54">
        <f>[1]BANCO!$BB117</f>
        <v>1624.9699999999998</v>
      </c>
      <c r="P192" s="54">
        <f>[1]BANCO!$BF117</f>
        <v>1494.33</v>
      </c>
      <c r="Q192" s="53">
        <f>[1]BANCO!$BJ117</f>
        <v>1318.21</v>
      </c>
      <c r="R192" s="53">
        <f>[1]BANCO!$BN117</f>
        <v>1752.7499999999998</v>
      </c>
      <c r="S192" s="53">
        <f>[1]BANCO!$BR117</f>
        <v>1331.79</v>
      </c>
      <c r="T192" s="53">
        <f>[1]BANCO!$BV117</f>
        <v>689.98</v>
      </c>
      <c r="U192" s="55"/>
      <c r="V192" s="55"/>
      <c r="W192" s="55"/>
      <c r="X192" s="56"/>
      <c r="Y192" s="57"/>
      <c r="Z192" s="57"/>
      <c r="AA192" s="57"/>
      <c r="AB192" s="57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9"/>
    </row>
    <row r="193" spans="1:55" hidden="1" x14ac:dyDescent="0.2">
      <c r="A193" s="32">
        <f>[1]BANCO!$A118</f>
        <v>42278</v>
      </c>
      <c r="B193" s="53">
        <f>[1]BANCO!$B118</f>
        <v>1213.45</v>
      </c>
      <c r="C193" s="53">
        <f>[1]BANCO!$F118</f>
        <v>1111.0800000000002</v>
      </c>
      <c r="D193" s="53">
        <f>[1]BANCO!$J118</f>
        <v>1056.72</v>
      </c>
      <c r="E193" s="53">
        <f>[1]BANCO!$N118</f>
        <v>826.68</v>
      </c>
      <c r="F193" s="53">
        <f>[1]BANCO!$R118</f>
        <v>1495.25</v>
      </c>
      <c r="G193" s="53">
        <f>[1]BANCO!$V118</f>
        <v>1404.1999999999998</v>
      </c>
      <c r="H193" s="53">
        <f>[1]BANCO!$Z118</f>
        <v>1224.8499999999999</v>
      </c>
      <c r="I193" s="53">
        <f>[1]BANCO!$AD118</f>
        <v>1187.4899999999998</v>
      </c>
      <c r="J193" s="53">
        <f>[1]BANCO!$AH118</f>
        <v>1790.8000000000002</v>
      </c>
      <c r="K193" s="53">
        <f>[1]BANCO!$AL118</f>
        <v>1435.86</v>
      </c>
      <c r="L193" s="53">
        <f>[1]BANCO!$AP118</f>
        <v>1540.81</v>
      </c>
      <c r="M193" s="53">
        <f>[1]BANCO!$AT118</f>
        <v>1408.6499999999999</v>
      </c>
      <c r="N193" s="53">
        <f>[1]BANCO!$AX118</f>
        <v>1219.96</v>
      </c>
      <c r="O193" s="54">
        <f>[1]BANCO!$BB118</f>
        <v>1624.2300000000002</v>
      </c>
      <c r="P193" s="54">
        <f>[1]BANCO!$BF118</f>
        <v>1493.87</v>
      </c>
      <c r="Q193" s="53">
        <f>[1]BANCO!$BJ118</f>
        <v>1317.64</v>
      </c>
      <c r="R193" s="53">
        <f>[1]BANCO!$BN118</f>
        <v>1752.1000000000001</v>
      </c>
      <c r="S193" s="53">
        <f>[1]BANCO!$BR118</f>
        <v>1332.57</v>
      </c>
      <c r="T193" s="53">
        <f>[1]BANCO!$BV118</f>
        <v>689.73</v>
      </c>
      <c r="U193" s="55"/>
      <c r="V193" s="55"/>
      <c r="W193" s="55"/>
      <c r="X193" s="56"/>
      <c r="Y193" s="57"/>
      <c r="Z193" s="57"/>
      <c r="AA193" s="57"/>
      <c r="AB193" s="57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9"/>
    </row>
    <row r="194" spans="1:55" hidden="1" x14ac:dyDescent="0.2">
      <c r="A194" s="32">
        <f>[1]BANCO!$A119</f>
        <v>42309</v>
      </c>
      <c r="B194" s="53">
        <f>[1]BANCO!$B119</f>
        <v>1213.8</v>
      </c>
      <c r="C194" s="53">
        <f>[1]BANCO!$F119</f>
        <v>1111.25</v>
      </c>
      <c r="D194" s="53">
        <f>[1]BANCO!$J119</f>
        <v>1056.8800000000001</v>
      </c>
      <c r="E194" s="53">
        <f>[1]BANCO!$N119</f>
        <v>826.79000000000008</v>
      </c>
      <c r="F194" s="53">
        <f>[1]BANCO!$R119</f>
        <v>1495.93</v>
      </c>
      <c r="G194" s="53">
        <f>[1]BANCO!$V119</f>
        <v>1404.58</v>
      </c>
      <c r="H194" s="53">
        <f>[1]BANCO!$Z119</f>
        <v>1225.1199999999999</v>
      </c>
      <c r="I194" s="53">
        <f>[1]BANCO!$AD119</f>
        <v>1187.8</v>
      </c>
      <c r="J194" s="53">
        <f>[1]BANCO!$AH119</f>
        <v>1791.6399999999999</v>
      </c>
      <c r="K194" s="53">
        <f>[1]BANCO!$AL119</f>
        <v>1436.09</v>
      </c>
      <c r="L194" s="53">
        <f>[1]BANCO!$AP119</f>
        <v>1540.62</v>
      </c>
      <c r="M194" s="53">
        <f>[1]BANCO!$AT119</f>
        <v>1408.8999999999999</v>
      </c>
      <c r="N194" s="53">
        <f>[1]BANCO!$AX119</f>
        <v>1220.1600000000001</v>
      </c>
      <c r="O194" s="54">
        <f>[1]BANCO!$BB119</f>
        <v>1624.3200000000002</v>
      </c>
      <c r="P194" s="54">
        <f>[1]BANCO!$BF119</f>
        <v>1494.21</v>
      </c>
      <c r="Q194" s="53">
        <f>[1]BANCO!$BJ119</f>
        <v>1317.92</v>
      </c>
      <c r="R194" s="53">
        <f>[1]BANCO!$BN119</f>
        <v>1752.2800000000002</v>
      </c>
      <c r="S194" s="53">
        <f>[1]BANCO!$BR119</f>
        <v>1334.24</v>
      </c>
      <c r="T194" s="53">
        <f>[1]BANCO!$BV119</f>
        <v>690.41</v>
      </c>
      <c r="U194" s="55"/>
      <c r="V194" s="55"/>
      <c r="W194" s="55"/>
      <c r="X194" s="56"/>
      <c r="Y194" s="57"/>
      <c r="Z194" s="57"/>
      <c r="AA194" s="57"/>
      <c r="AB194" s="57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9"/>
    </row>
    <row r="195" spans="1:55" hidden="1" x14ac:dyDescent="0.2">
      <c r="A195" s="32">
        <f>[1]BANCO!$A120</f>
        <v>42339</v>
      </c>
      <c r="B195" s="53">
        <f>[1]BANCO!$B120</f>
        <v>1216.0999999999999</v>
      </c>
      <c r="C195" s="53">
        <f>[1]BANCO!$F120</f>
        <v>1113.6000000000001</v>
      </c>
      <c r="D195" s="53">
        <f>[1]BANCO!$J120</f>
        <v>1059.3500000000001</v>
      </c>
      <c r="E195" s="53">
        <f>[1]BANCO!$N120</f>
        <v>828.47</v>
      </c>
      <c r="F195" s="53">
        <f>[1]BANCO!$R120</f>
        <v>1497.99</v>
      </c>
      <c r="G195" s="53">
        <f>[1]BANCO!$V120</f>
        <v>1406.96</v>
      </c>
      <c r="H195" s="53">
        <f>[1]BANCO!$Z120</f>
        <v>1227.17</v>
      </c>
      <c r="I195" s="53">
        <f>[1]BANCO!$AD120</f>
        <v>1189.96</v>
      </c>
      <c r="J195" s="53">
        <f>[1]BANCO!$AH120</f>
        <v>1794.5500000000002</v>
      </c>
      <c r="K195" s="53">
        <f>[1]BANCO!$AL120</f>
        <v>1438.8799999999999</v>
      </c>
      <c r="L195" s="53">
        <f>[1]BANCO!$AP120</f>
        <v>1542.61</v>
      </c>
      <c r="M195" s="53">
        <f>[1]BANCO!$AT120</f>
        <v>1411.6299999999999</v>
      </c>
      <c r="N195" s="53">
        <f>[1]BANCO!$AX120</f>
        <v>1222.5300000000002</v>
      </c>
      <c r="O195" s="54">
        <f>[1]BANCO!$BB120</f>
        <v>1627.4</v>
      </c>
      <c r="P195" s="54">
        <f>[1]BANCO!$BF120</f>
        <v>1497.31</v>
      </c>
      <c r="Q195" s="53">
        <f>[1]BANCO!$BJ120</f>
        <v>1320.88</v>
      </c>
      <c r="R195" s="53">
        <f>[1]BANCO!$BN120</f>
        <v>1756.15</v>
      </c>
      <c r="S195" s="53">
        <f>[1]BANCO!$BR120</f>
        <v>1335.6</v>
      </c>
      <c r="T195" s="53">
        <f>[1]BANCO!$BV120</f>
        <v>691.61</v>
      </c>
      <c r="U195" s="55"/>
      <c r="V195" s="55"/>
      <c r="W195" s="55"/>
      <c r="X195" s="56"/>
      <c r="Y195" s="57"/>
      <c r="Z195" s="57"/>
      <c r="AA195" s="57"/>
      <c r="AB195" s="57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9"/>
    </row>
    <row r="196" spans="1:55" hidden="1" x14ac:dyDescent="0.2">
      <c r="A196" s="32">
        <f>[1]BANCO!$A121</f>
        <v>42370</v>
      </c>
      <c r="B196" s="53">
        <f>[1]BANCO!$B121</f>
        <v>1220.5899999999999</v>
      </c>
      <c r="C196" s="53">
        <f>[1]BANCO!$F121</f>
        <v>1117.71</v>
      </c>
      <c r="D196" s="53">
        <f>[1]BANCO!$J121</f>
        <v>1063.19</v>
      </c>
      <c r="E196" s="53">
        <f>[1]BANCO!$N121</f>
        <v>831.34</v>
      </c>
      <c r="F196" s="53">
        <f>[1]BANCO!$R121</f>
        <v>1504.25</v>
      </c>
      <c r="G196" s="53">
        <f>[1]BANCO!$V121</f>
        <v>1412.4299999999998</v>
      </c>
      <c r="H196" s="53">
        <f>[1]BANCO!$Z121</f>
        <v>1232.1400000000001</v>
      </c>
      <c r="I196" s="53">
        <f>[1]BANCO!$AD121</f>
        <v>1194.75</v>
      </c>
      <c r="J196" s="53">
        <f>[1]BANCO!$AH121</f>
        <v>1801.32</v>
      </c>
      <c r="K196" s="53">
        <f>[1]BANCO!$AL121</f>
        <v>1444.11</v>
      </c>
      <c r="L196" s="53">
        <f>[1]BANCO!$AP121</f>
        <v>1548.6599999999999</v>
      </c>
      <c r="M196" s="53">
        <f>[1]BANCO!$AT121</f>
        <v>1416.8500000000001</v>
      </c>
      <c r="N196" s="53">
        <f>[1]BANCO!$AX121</f>
        <v>1227.3700000000001</v>
      </c>
      <c r="O196" s="54">
        <f>[1]BANCO!$BB121</f>
        <v>1633.8600000000001</v>
      </c>
      <c r="P196" s="54">
        <f>[1]BANCO!$BF121</f>
        <v>1502.69</v>
      </c>
      <c r="Q196" s="53">
        <f>[1]BANCO!$BJ121</f>
        <v>1325.95</v>
      </c>
      <c r="R196" s="53">
        <f>[1]BANCO!$BN121</f>
        <v>1762.8900000000003</v>
      </c>
      <c r="S196" s="53">
        <f>[1]BANCO!$BR121</f>
        <v>1341.48</v>
      </c>
      <c r="T196" s="53">
        <f>[1]BANCO!$BV121</f>
        <v>694.07999999999993</v>
      </c>
      <c r="U196" s="55"/>
      <c r="V196" s="55"/>
      <c r="W196" s="55"/>
      <c r="X196" s="56"/>
      <c r="Y196" s="57"/>
      <c r="Z196" s="57"/>
      <c r="AA196" s="57"/>
      <c r="AB196" s="57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9"/>
    </row>
    <row r="197" spans="1:55" hidden="1" x14ac:dyDescent="0.2">
      <c r="A197" s="32">
        <f>[1]BANCO!$A122</f>
        <v>42401</v>
      </c>
      <c r="B197" s="53">
        <f>[1]BANCO!$B122</f>
        <v>1221.1199999999999</v>
      </c>
      <c r="C197" s="53">
        <f>[1]BANCO!$F122</f>
        <v>1118.3499999999999</v>
      </c>
      <c r="D197" s="53">
        <f>[1]BANCO!$J122</f>
        <v>1063.78</v>
      </c>
      <c r="E197" s="53">
        <f>[1]BANCO!$N122</f>
        <v>831.75</v>
      </c>
      <c r="F197" s="53">
        <f>[1]BANCO!$R122</f>
        <v>1504.83</v>
      </c>
      <c r="G197" s="53">
        <f>[1]BANCO!$V122</f>
        <v>1413.08</v>
      </c>
      <c r="H197" s="53">
        <f>[1]BANCO!$Z122</f>
        <v>1232.7</v>
      </c>
      <c r="I197" s="53">
        <f>[1]BANCO!$AD122</f>
        <v>1195.3499999999999</v>
      </c>
      <c r="J197" s="53">
        <f>[1]BANCO!$AH122</f>
        <v>1802.49</v>
      </c>
      <c r="K197" s="53">
        <f>[1]BANCO!$AL122</f>
        <v>1445.01</v>
      </c>
      <c r="L197" s="53">
        <f>[1]BANCO!$AP122</f>
        <v>1549.22</v>
      </c>
      <c r="M197" s="53">
        <f>[1]BANCO!$AT122</f>
        <v>1417.55</v>
      </c>
      <c r="N197" s="53">
        <f>[1]BANCO!$AX122</f>
        <v>1227.8400000000001</v>
      </c>
      <c r="O197" s="54">
        <f>[1]BANCO!$BB122</f>
        <v>1634.46</v>
      </c>
      <c r="P197" s="54">
        <f>[1]BANCO!$BF122</f>
        <v>1503.42</v>
      </c>
      <c r="Q197" s="53">
        <f>[1]BANCO!$BJ122</f>
        <v>1326.48</v>
      </c>
      <c r="R197" s="53">
        <f>[1]BANCO!$BN122</f>
        <v>1763.63</v>
      </c>
      <c r="S197" s="53">
        <f>[1]BANCO!$BR122</f>
        <v>1342.27</v>
      </c>
      <c r="T197" s="53">
        <f>[1]BANCO!$BV122</f>
        <v>694.49</v>
      </c>
      <c r="U197" s="55"/>
      <c r="V197" s="55"/>
      <c r="W197" s="55"/>
      <c r="X197" s="56"/>
      <c r="Y197" s="57"/>
      <c r="Z197" s="57"/>
      <c r="AA197" s="57"/>
      <c r="AB197" s="57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9"/>
    </row>
    <row r="198" spans="1:55" hidden="1" x14ac:dyDescent="0.2">
      <c r="A198" s="32">
        <f>[1]BANCO!$A123</f>
        <v>42430</v>
      </c>
      <c r="B198" s="53">
        <f>[1]BANCO!$B123</f>
        <v>1221.3499999999999</v>
      </c>
      <c r="C198" s="53">
        <f>[1]BANCO!$F123</f>
        <v>1118.77</v>
      </c>
      <c r="D198" s="53">
        <f>[1]BANCO!$J123</f>
        <v>1064</v>
      </c>
      <c r="E198" s="53">
        <f>[1]BANCO!$N123</f>
        <v>832.37</v>
      </c>
      <c r="F198" s="53">
        <f>[1]BANCO!$R123</f>
        <v>1505.35</v>
      </c>
      <c r="G198" s="53">
        <f>[1]BANCO!$V123</f>
        <v>1413.3599999999997</v>
      </c>
      <c r="H198" s="53">
        <f>[1]BANCO!$Z123</f>
        <v>1232.8600000000001</v>
      </c>
      <c r="I198" s="53">
        <f>[1]BANCO!$AD123</f>
        <v>1195.55</v>
      </c>
      <c r="J198" s="53">
        <f>[1]BANCO!$AH123</f>
        <v>1802.73</v>
      </c>
      <c r="K198" s="53">
        <f>[1]BANCO!$AL123</f>
        <v>1445.07</v>
      </c>
      <c r="L198" s="53">
        <f>[1]BANCO!$AP123</f>
        <v>1549.81</v>
      </c>
      <c r="M198" s="53">
        <f>[1]BANCO!$AT123</f>
        <v>1417.34</v>
      </c>
      <c r="N198" s="53">
        <f>[1]BANCO!$AX123</f>
        <v>1227.5999999999999</v>
      </c>
      <c r="O198" s="54">
        <f>[1]BANCO!$BB123</f>
        <v>1634.3300000000002</v>
      </c>
      <c r="P198" s="54">
        <f>[1]BANCO!$BF123</f>
        <v>1503.3000000000002</v>
      </c>
      <c r="Q198" s="53">
        <f>[1]BANCO!$BJ123</f>
        <v>1326.33</v>
      </c>
      <c r="R198" s="53">
        <f>[1]BANCO!$BN123</f>
        <v>1763.65</v>
      </c>
      <c r="S198" s="53">
        <f>[1]BANCO!$BR123</f>
        <v>1343.1</v>
      </c>
      <c r="T198" s="53">
        <f>[1]BANCO!$BV123</f>
        <v>694.43</v>
      </c>
      <c r="U198" s="55"/>
      <c r="V198" s="55"/>
      <c r="W198" s="55"/>
      <c r="X198" s="56"/>
      <c r="Y198" s="57"/>
      <c r="Z198" s="57"/>
      <c r="AA198" s="57"/>
      <c r="AB198" s="57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9"/>
    </row>
    <row r="199" spans="1:55" hidden="1" x14ac:dyDescent="0.2">
      <c r="A199" s="32">
        <f>[1]BANCO!$A124</f>
        <v>42461</v>
      </c>
      <c r="B199" s="53">
        <f>[1]BANCO!$B124</f>
        <v>1223.07</v>
      </c>
      <c r="C199" s="53">
        <f>[1]BANCO!$F124</f>
        <v>1120.6599999999999</v>
      </c>
      <c r="D199" s="53">
        <f>[1]BANCO!$J124</f>
        <v>1065.8599999999999</v>
      </c>
      <c r="E199" s="53">
        <f>[1]BANCO!$N124</f>
        <v>833.98</v>
      </c>
      <c r="F199" s="53">
        <f>[1]BANCO!$R124</f>
        <v>1506.93</v>
      </c>
      <c r="G199" s="53">
        <f>[1]BANCO!$V124</f>
        <v>1415.19</v>
      </c>
      <c r="H199" s="53">
        <f>[1]BANCO!$Z124</f>
        <v>1234.3800000000001</v>
      </c>
      <c r="I199" s="53">
        <f>[1]BANCO!$AD124</f>
        <v>1197.1300000000001</v>
      </c>
      <c r="J199" s="53">
        <f>[1]BANCO!$AH124</f>
        <v>1804.81</v>
      </c>
      <c r="K199" s="53">
        <f>[1]BANCO!$AL124</f>
        <v>1447.13</v>
      </c>
      <c r="L199" s="53">
        <f>[1]BANCO!$AP124</f>
        <v>1552.51</v>
      </c>
      <c r="M199" s="53">
        <f>[1]BANCO!$AT124</f>
        <v>1419.21</v>
      </c>
      <c r="N199" s="53">
        <f>[1]BANCO!$AX124</f>
        <v>1229.22</v>
      </c>
      <c r="O199" s="54">
        <f>[1]BANCO!$BB124</f>
        <v>1636.43</v>
      </c>
      <c r="P199" s="54">
        <f>[1]BANCO!$BF124</f>
        <v>1505.3899999999999</v>
      </c>
      <c r="Q199" s="53">
        <f>[1]BANCO!$BJ124</f>
        <v>1328.25</v>
      </c>
      <c r="R199" s="53">
        <f>[1]BANCO!$BN124</f>
        <v>1766.14</v>
      </c>
      <c r="S199" s="53">
        <f>[1]BANCO!$BR124</f>
        <v>1343.92</v>
      </c>
      <c r="T199" s="53">
        <f>[1]BANCO!$BV124</f>
        <v>694.85</v>
      </c>
      <c r="U199" s="55"/>
      <c r="V199" s="55"/>
      <c r="W199" s="55"/>
      <c r="X199" s="56"/>
      <c r="Y199" s="57"/>
      <c r="Z199" s="57"/>
      <c r="AA199" s="57"/>
      <c r="AB199" s="57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9"/>
    </row>
    <row r="200" spans="1:55" hidden="1" x14ac:dyDescent="0.2">
      <c r="A200" s="32">
        <f>[1]BANCO!$A125</f>
        <v>42491</v>
      </c>
      <c r="B200" s="53">
        <f>[1]BANCO!$B125</f>
        <v>1223.7</v>
      </c>
      <c r="C200" s="53">
        <f>[1]BANCO!$F125</f>
        <v>1121.51</v>
      </c>
      <c r="D200" s="53">
        <f>[1]BANCO!$J125</f>
        <v>1066.68</v>
      </c>
      <c r="E200" s="53">
        <f>[1]BANCO!$N125</f>
        <v>834.48</v>
      </c>
      <c r="F200" s="53">
        <f>[1]BANCO!$R125</f>
        <v>1507.1899999999998</v>
      </c>
      <c r="G200" s="53">
        <f>[1]BANCO!$V125</f>
        <v>1415.5700000000002</v>
      </c>
      <c r="H200" s="53">
        <f>[1]BANCO!$Z125</f>
        <v>1234.67</v>
      </c>
      <c r="I200" s="53">
        <f>[1]BANCO!$AD125</f>
        <v>1197.47</v>
      </c>
      <c r="J200" s="53">
        <f>[1]BANCO!$AH125</f>
        <v>1805.22</v>
      </c>
      <c r="K200" s="53">
        <f>[1]BANCO!$AL125</f>
        <v>1447.6599999999999</v>
      </c>
      <c r="L200" s="53">
        <f>[1]BANCO!$AP125</f>
        <v>1552.53</v>
      </c>
      <c r="M200" s="53">
        <f>[1]BANCO!$AT125</f>
        <v>1419.43</v>
      </c>
      <c r="N200" s="53">
        <f>[1]BANCO!$AX125</f>
        <v>1229.4000000000001</v>
      </c>
      <c r="O200" s="54">
        <f>[1]BANCO!$BB125</f>
        <v>1636.66</v>
      </c>
      <c r="P200" s="54">
        <f>[1]BANCO!$BF125</f>
        <v>1505.75</v>
      </c>
      <c r="Q200" s="53">
        <f>[1]BANCO!$BJ125</f>
        <v>1328.66</v>
      </c>
      <c r="R200" s="53">
        <f>[1]BANCO!$BN125</f>
        <v>1766.64</v>
      </c>
      <c r="S200" s="53">
        <f>[1]BANCO!$BR125</f>
        <v>1344.2</v>
      </c>
      <c r="T200" s="53">
        <f>[1]BANCO!$BV125</f>
        <v>695.03</v>
      </c>
      <c r="U200" s="55"/>
      <c r="V200" s="55"/>
      <c r="W200" s="55"/>
      <c r="X200" s="56"/>
      <c r="Y200" s="57"/>
      <c r="Z200" s="57"/>
      <c r="AA200" s="57"/>
      <c r="AB200" s="57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9"/>
    </row>
    <row r="201" spans="1:55" hidden="1" x14ac:dyDescent="0.2">
      <c r="A201" s="32">
        <f>[1]BANCO!$A126</f>
        <v>42522</v>
      </c>
      <c r="B201" s="53">
        <f>[1]BANCO!$B126</f>
        <v>1262.47</v>
      </c>
      <c r="C201" s="53">
        <f>[1]BANCO!$F126</f>
        <v>1152.52</v>
      </c>
      <c r="D201" s="53">
        <f>[1]BANCO!$J126</f>
        <v>1095.67</v>
      </c>
      <c r="E201" s="53">
        <f>[1]BANCO!$N126</f>
        <v>859.34000000000015</v>
      </c>
      <c r="F201" s="53">
        <f>[1]BANCO!$R126</f>
        <v>1560.95</v>
      </c>
      <c r="G201" s="53">
        <f>[1]BANCO!$V126</f>
        <v>1463.97</v>
      </c>
      <c r="H201" s="53">
        <f>[1]BANCO!$Z126</f>
        <v>1276.68</v>
      </c>
      <c r="I201" s="53">
        <f>[1]BANCO!$AD126</f>
        <v>1237.6699999999998</v>
      </c>
      <c r="J201" s="53">
        <f>[1]BANCO!$AH126</f>
        <v>1862.83</v>
      </c>
      <c r="K201" s="53">
        <f>[1]BANCO!$AL126</f>
        <v>1491.95</v>
      </c>
      <c r="L201" s="53">
        <f>[1]BANCO!$AP126</f>
        <v>1602.19</v>
      </c>
      <c r="M201" s="53">
        <f>[1]BANCO!$AT126</f>
        <v>1466.43</v>
      </c>
      <c r="N201" s="53">
        <f>[1]BANCO!$AX126</f>
        <v>1271.45</v>
      </c>
      <c r="O201" s="54">
        <f>[1]BANCO!$BB126</f>
        <v>1692.4099999999999</v>
      </c>
      <c r="P201" s="54">
        <f>[1]BANCO!$BF126</f>
        <v>1553.0900000000001</v>
      </c>
      <c r="Q201" s="53">
        <f>[1]BANCO!$BJ126</f>
        <v>1371.72</v>
      </c>
      <c r="R201" s="53">
        <f>[1]BANCO!$BN126</f>
        <v>1823.76</v>
      </c>
      <c r="S201" s="53">
        <f>[1]BANCO!$BR126</f>
        <v>1392.94</v>
      </c>
      <c r="T201" s="53">
        <f>[1]BANCO!$BV126</f>
        <v>717.21</v>
      </c>
      <c r="U201" s="55"/>
      <c r="V201" s="55"/>
      <c r="W201" s="55"/>
      <c r="X201" s="56"/>
      <c r="Y201" s="57"/>
      <c r="Z201" s="57"/>
      <c r="AA201" s="57"/>
      <c r="AB201" s="57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9"/>
    </row>
    <row r="202" spans="1:55" hidden="1" x14ac:dyDescent="0.2">
      <c r="A202" s="32">
        <f>[1]BANCO!$A127</f>
        <v>42552</v>
      </c>
      <c r="B202" s="53">
        <f>[1]BANCO!$B127</f>
        <v>1276.76</v>
      </c>
      <c r="C202" s="53">
        <f>[1]BANCO!$F127</f>
        <v>1163.9099999999999</v>
      </c>
      <c r="D202" s="53">
        <f>[1]BANCO!$J127</f>
        <v>1106.26</v>
      </c>
      <c r="E202" s="53">
        <f>[1]BANCO!$N127</f>
        <v>868.8</v>
      </c>
      <c r="F202" s="53">
        <f>[1]BANCO!$R127</f>
        <v>1580.74</v>
      </c>
      <c r="G202" s="53">
        <f>[1]BANCO!$V127</f>
        <v>1481.7400000000002</v>
      </c>
      <c r="H202" s="53">
        <f>[1]BANCO!$Z127</f>
        <v>1292.18</v>
      </c>
      <c r="I202" s="53">
        <f>[1]BANCO!$AD127</f>
        <v>1252.48</v>
      </c>
      <c r="J202" s="53">
        <f>[1]BANCO!$AH127</f>
        <v>1884.5400000000002</v>
      </c>
      <c r="K202" s="53">
        <f>[1]BANCO!$AL127</f>
        <v>1508.5499999999997</v>
      </c>
      <c r="L202" s="53">
        <f>[1]BANCO!$AP127</f>
        <v>1620.91</v>
      </c>
      <c r="M202" s="53">
        <f>[1]BANCO!$AT127</f>
        <v>1483.91</v>
      </c>
      <c r="N202" s="53">
        <f>[1]BANCO!$AX127</f>
        <v>1287.0900000000001</v>
      </c>
      <c r="O202" s="54">
        <f>[1]BANCO!$BB127</f>
        <v>1713.0700000000002</v>
      </c>
      <c r="P202" s="54">
        <f>[1]BANCO!$BF127</f>
        <v>1570.79</v>
      </c>
      <c r="Q202" s="53">
        <f>[1]BANCO!$BJ127</f>
        <v>1387.83</v>
      </c>
      <c r="R202" s="53">
        <f>[1]BANCO!$BN127</f>
        <v>1845.0699999999997</v>
      </c>
      <c r="S202" s="53">
        <f>[1]BANCO!$BR127</f>
        <v>1410.28</v>
      </c>
      <c r="T202" s="53">
        <f>[1]BANCO!$BV127</f>
        <v>724.99</v>
      </c>
      <c r="U202" s="55"/>
      <c r="V202" s="55"/>
      <c r="W202" s="55"/>
      <c r="X202" s="56"/>
      <c r="Y202" s="57"/>
      <c r="Z202" s="57"/>
      <c r="AA202" s="57"/>
      <c r="AB202" s="57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9"/>
    </row>
    <row r="203" spans="1:55" hidden="1" x14ac:dyDescent="0.2">
      <c r="A203" s="32">
        <f>[1]BANCO!$A128</f>
        <v>42583</v>
      </c>
      <c r="B203" s="53">
        <f>[1]BANCO!$B128</f>
        <v>1277.25</v>
      </c>
      <c r="C203" s="53">
        <f>[1]BANCO!$F128</f>
        <v>1163.75</v>
      </c>
      <c r="D203" s="53">
        <f>[1]BANCO!$J128</f>
        <v>1106.0800000000002</v>
      </c>
      <c r="E203" s="53">
        <f>[1]BANCO!$N128</f>
        <v>869.07</v>
      </c>
      <c r="F203" s="53">
        <f>[1]BANCO!$R128</f>
        <v>1581.8500000000001</v>
      </c>
      <c r="G203" s="53">
        <f>[1]BANCO!$V128</f>
        <v>1481.9900000000002</v>
      </c>
      <c r="H203" s="53">
        <f>[1]BANCO!$Z128</f>
        <v>1292.27</v>
      </c>
      <c r="I203" s="53">
        <f>[1]BANCO!$AD128</f>
        <v>1252.49</v>
      </c>
      <c r="J203" s="53">
        <f>[1]BANCO!$AH128</f>
        <v>1885.43</v>
      </c>
      <c r="K203" s="53">
        <f>[1]BANCO!$AL128</f>
        <v>1508.8999999999999</v>
      </c>
      <c r="L203" s="53">
        <f>[1]BANCO!$AP128</f>
        <v>1620.81</v>
      </c>
      <c r="M203" s="53">
        <f>[1]BANCO!$AT128</f>
        <v>1483.3700000000001</v>
      </c>
      <c r="N203" s="53">
        <f>[1]BANCO!$AX128</f>
        <v>1286.73</v>
      </c>
      <c r="O203" s="54">
        <f>[1]BANCO!$BB128</f>
        <v>1712.3400000000001</v>
      </c>
      <c r="P203" s="54">
        <f>[1]BANCO!$BF128</f>
        <v>1570.46</v>
      </c>
      <c r="Q203" s="53">
        <f>[1]BANCO!$BJ128</f>
        <v>1387.63</v>
      </c>
      <c r="R203" s="53">
        <f>[1]BANCO!$BN128</f>
        <v>1844.58</v>
      </c>
      <c r="S203" s="53">
        <f>[1]BANCO!$BR128</f>
        <v>1412.01</v>
      </c>
      <c r="T203" s="53">
        <f>[1]BANCO!$BV128</f>
        <v>725.46</v>
      </c>
      <c r="U203" s="55"/>
      <c r="V203" s="55"/>
      <c r="W203" s="55"/>
      <c r="X203" s="56"/>
      <c r="Y203" s="57"/>
      <c r="Z203" s="57"/>
      <c r="AA203" s="57"/>
      <c r="AB203" s="57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9"/>
    </row>
    <row r="204" spans="1:55" hidden="1" x14ac:dyDescent="0.2">
      <c r="A204" s="32">
        <f>[1]BANCO!$A129</f>
        <v>42614</v>
      </c>
      <c r="B204" s="53">
        <f>[1]BANCO!$B129</f>
        <v>1279.8</v>
      </c>
      <c r="C204" s="53">
        <f>[1]BANCO!$F129</f>
        <v>1165.68</v>
      </c>
      <c r="D204" s="53">
        <f>[1]BANCO!$J129</f>
        <v>1107.8</v>
      </c>
      <c r="E204" s="53">
        <f>[1]BANCO!$N129</f>
        <v>870.94999999999993</v>
      </c>
      <c r="F204" s="53">
        <f>[1]BANCO!$R129</f>
        <v>1585.94</v>
      </c>
      <c r="G204" s="53">
        <f>[1]BANCO!$V129</f>
        <v>1485.38</v>
      </c>
      <c r="H204" s="53">
        <f>[1]BANCO!$Z129</f>
        <v>1295.0800000000002</v>
      </c>
      <c r="I204" s="53">
        <f>[1]BANCO!$AD129</f>
        <v>1255.26</v>
      </c>
      <c r="J204" s="53">
        <f>[1]BANCO!$AH129</f>
        <v>1890.68</v>
      </c>
      <c r="K204" s="53">
        <f>[1]BANCO!$AL129</f>
        <v>1512.5800000000002</v>
      </c>
      <c r="L204" s="53">
        <f>[1]BANCO!$AP129</f>
        <v>1624.4299999999998</v>
      </c>
      <c r="M204" s="53">
        <f>[1]BANCO!$AT129</f>
        <v>1485.99</v>
      </c>
      <c r="N204" s="53">
        <f>[1]BANCO!$AX129</f>
        <v>1289.1099999999999</v>
      </c>
      <c r="O204" s="54">
        <f>[1]BANCO!$BB129</f>
        <v>1715.48</v>
      </c>
      <c r="P204" s="54">
        <f>[1]BANCO!$BF129</f>
        <v>1573.41</v>
      </c>
      <c r="Q204" s="53">
        <f>[1]BANCO!$BJ129</f>
        <v>1390.31</v>
      </c>
      <c r="R204" s="53">
        <f>[1]BANCO!$BN129</f>
        <v>1848.09</v>
      </c>
      <c r="S204" s="53">
        <f>[1]BANCO!$BR129</f>
        <v>1415.56</v>
      </c>
      <c r="T204" s="53">
        <f>[1]BANCO!$BV129</f>
        <v>727.04</v>
      </c>
      <c r="U204" s="55"/>
      <c r="V204" s="55"/>
      <c r="W204" s="55"/>
      <c r="X204" s="56"/>
      <c r="Y204" s="57"/>
      <c r="Z204" s="57"/>
      <c r="AA204" s="57"/>
      <c r="AB204" s="57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9"/>
    </row>
    <row r="205" spans="1:55" hidden="1" x14ac:dyDescent="0.2">
      <c r="A205" s="32">
        <f>[1]BANCO!$A130</f>
        <v>42644</v>
      </c>
      <c r="B205" s="53">
        <f>[1]BANCO!$B130</f>
        <v>1280.3500000000001</v>
      </c>
      <c r="C205" s="53">
        <f>[1]BANCO!$F130</f>
        <v>1166.0700000000002</v>
      </c>
      <c r="D205" s="53">
        <f>[1]BANCO!$J130</f>
        <v>1108.1599999999999</v>
      </c>
      <c r="E205" s="53">
        <f>[1]BANCO!$N130</f>
        <v>871.20999999999992</v>
      </c>
      <c r="F205" s="53">
        <f>[1]BANCO!$R130</f>
        <v>1586.61</v>
      </c>
      <c r="G205" s="53">
        <f>[1]BANCO!$V130</f>
        <v>1485.89</v>
      </c>
      <c r="H205" s="53">
        <f>[1]BANCO!$Z130</f>
        <v>1295.6400000000001</v>
      </c>
      <c r="I205" s="53">
        <f>[1]BANCO!$AD130</f>
        <v>1255.74</v>
      </c>
      <c r="J205" s="53">
        <f>[1]BANCO!$AH130</f>
        <v>1892.2100000000003</v>
      </c>
      <c r="K205" s="53">
        <f>[1]BANCO!$AL130</f>
        <v>1513.66</v>
      </c>
      <c r="L205" s="53">
        <f>[1]BANCO!$AP130</f>
        <v>1625.02</v>
      </c>
      <c r="M205" s="53">
        <f>[1]BANCO!$AT130</f>
        <v>1486.65</v>
      </c>
      <c r="N205" s="53">
        <f>[1]BANCO!$AX130</f>
        <v>1289.75</v>
      </c>
      <c r="O205" s="54">
        <f>[1]BANCO!$BB130</f>
        <v>1716.25</v>
      </c>
      <c r="P205" s="54">
        <f>[1]BANCO!$BF130</f>
        <v>1574.1</v>
      </c>
      <c r="Q205" s="53">
        <f>[1]BANCO!$BJ130</f>
        <v>1390.9999999999998</v>
      </c>
      <c r="R205" s="53">
        <f>[1]BANCO!$BN130</f>
        <v>1848.9299999999998</v>
      </c>
      <c r="S205" s="53">
        <f>[1]BANCO!$BR130</f>
        <v>1415.8899999999999</v>
      </c>
      <c r="T205" s="53">
        <f>[1]BANCO!$BV130</f>
        <v>727.5</v>
      </c>
      <c r="U205" s="55"/>
      <c r="V205" s="55"/>
      <c r="W205" s="55"/>
      <c r="X205" s="56"/>
      <c r="Y205" s="57"/>
      <c r="Z205" s="57"/>
      <c r="AA205" s="57"/>
      <c r="AB205" s="57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9"/>
    </row>
    <row r="206" spans="1:55" hidden="1" x14ac:dyDescent="0.2">
      <c r="A206" s="32">
        <f>[1]BANCO!$A131</f>
        <v>42675</v>
      </c>
      <c r="B206" s="53">
        <f>[1]BANCO!$B131</f>
        <v>1280.56</v>
      </c>
      <c r="C206" s="53">
        <f>[1]BANCO!$F131</f>
        <v>1165.7</v>
      </c>
      <c r="D206" s="53">
        <f>[1]BANCO!$J131</f>
        <v>1107.7499999999998</v>
      </c>
      <c r="E206" s="53">
        <f>[1]BANCO!$N131</f>
        <v>871.12999999999988</v>
      </c>
      <c r="F206" s="53">
        <f>[1]BANCO!$R131</f>
        <v>1586.99</v>
      </c>
      <c r="G206" s="53">
        <f>[1]BANCO!$V131</f>
        <v>1485.8899999999999</v>
      </c>
      <c r="H206" s="53">
        <f>[1]BANCO!$Z131</f>
        <v>1295.6300000000001</v>
      </c>
      <c r="I206" s="53">
        <f>[1]BANCO!$AD131</f>
        <v>1255.6900000000003</v>
      </c>
      <c r="J206" s="53">
        <f>[1]BANCO!$AH131</f>
        <v>1892.31</v>
      </c>
      <c r="K206" s="53">
        <f>[1]BANCO!$AL131</f>
        <v>1513.51</v>
      </c>
      <c r="L206" s="53">
        <f>[1]BANCO!$AP131</f>
        <v>1625.0500000000002</v>
      </c>
      <c r="M206" s="53">
        <f>[1]BANCO!$AT131</f>
        <v>1486.6799999999998</v>
      </c>
      <c r="N206" s="53">
        <f>[1]BANCO!$AX131</f>
        <v>1289.83</v>
      </c>
      <c r="O206" s="54">
        <f>[1]BANCO!$BB131</f>
        <v>1716.35</v>
      </c>
      <c r="P206" s="54">
        <f>[1]BANCO!$BF131</f>
        <v>1574.06</v>
      </c>
      <c r="Q206" s="53">
        <f>[1]BANCO!$BJ131</f>
        <v>1391.04</v>
      </c>
      <c r="R206" s="53">
        <f>[1]BANCO!$BN131</f>
        <v>1848.96</v>
      </c>
      <c r="S206" s="53">
        <f>[1]BANCO!$BR131</f>
        <v>1416.11</v>
      </c>
      <c r="T206" s="53">
        <f>[1]BANCO!$BV131</f>
        <v>727.42000000000007</v>
      </c>
      <c r="U206" s="55"/>
      <c r="V206" s="55"/>
      <c r="W206" s="55"/>
      <c r="X206" s="56"/>
      <c r="Y206" s="57"/>
      <c r="Z206" s="57"/>
      <c r="AA206" s="57"/>
      <c r="AB206" s="57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9"/>
    </row>
    <row r="207" spans="1:55" hidden="1" x14ac:dyDescent="0.2">
      <c r="A207" s="32">
        <f>[1]BANCO!$A132</f>
        <v>42705</v>
      </c>
      <c r="B207" s="53">
        <f>[1]BANCO!$B132</f>
        <v>1280.48</v>
      </c>
      <c r="C207" s="53">
        <f>[1]BANCO!$F132</f>
        <v>1165.45</v>
      </c>
      <c r="D207" s="53">
        <f>[1]BANCO!$J132</f>
        <v>1107.3999999999999</v>
      </c>
      <c r="E207" s="53">
        <f>[1]BANCO!$N132</f>
        <v>871.06</v>
      </c>
      <c r="F207" s="53">
        <f>[1]BANCO!$R132</f>
        <v>1586.76</v>
      </c>
      <c r="G207" s="53">
        <f>[1]BANCO!$V132</f>
        <v>1485.41</v>
      </c>
      <c r="H207" s="53">
        <f>[1]BANCO!$Z132</f>
        <v>1295.25</v>
      </c>
      <c r="I207" s="53">
        <f>[1]BANCO!$AD132</f>
        <v>1255.2400000000002</v>
      </c>
      <c r="J207" s="53">
        <f>[1]BANCO!$AH132</f>
        <v>1892.52</v>
      </c>
      <c r="K207" s="53">
        <f>[1]BANCO!$AL132</f>
        <v>1513.09</v>
      </c>
      <c r="L207" s="53">
        <f>[1]BANCO!$AP132</f>
        <v>1624.41</v>
      </c>
      <c r="M207" s="53">
        <f>[1]BANCO!$AT132</f>
        <v>1486.1499999999999</v>
      </c>
      <c r="N207" s="53">
        <f>[1]BANCO!$AX132</f>
        <v>1289.3499999999999</v>
      </c>
      <c r="O207" s="54">
        <f>[1]BANCO!$BB132</f>
        <v>1715.69</v>
      </c>
      <c r="P207" s="54">
        <f>[1]BANCO!$BF132</f>
        <v>1573.49</v>
      </c>
      <c r="Q207" s="53">
        <f>[1]BANCO!$BJ132</f>
        <v>1390.5</v>
      </c>
      <c r="R207" s="53">
        <f>[1]BANCO!$BN132</f>
        <v>1848.17</v>
      </c>
      <c r="S207" s="53">
        <f>[1]BANCO!$BR132</f>
        <v>1415.8899999999999</v>
      </c>
      <c r="T207" s="53">
        <f>[1]BANCO!$BV132</f>
        <v>727.23</v>
      </c>
      <c r="U207" s="55"/>
      <c r="V207" s="55"/>
      <c r="W207" s="55"/>
      <c r="X207" s="56"/>
      <c r="Y207" s="57"/>
      <c r="Z207" s="57"/>
      <c r="AA207" s="57"/>
      <c r="AB207" s="57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9"/>
    </row>
    <row r="208" spans="1:55" hidden="1" x14ac:dyDescent="0.2">
      <c r="A208" s="32">
        <f>[1]BANCO!$A133</f>
        <v>42736</v>
      </c>
      <c r="B208" s="53">
        <f>[1]BANCO!$B133</f>
        <v>1280.7399999999998</v>
      </c>
      <c r="C208" s="53">
        <f>[1]BANCO!$F133</f>
        <v>1165.77</v>
      </c>
      <c r="D208" s="53">
        <f>[1]BANCO!$J133</f>
        <v>1107.99</v>
      </c>
      <c r="E208" s="53">
        <f>[1]BANCO!$N133</f>
        <v>871.02</v>
      </c>
      <c r="F208" s="53">
        <f>[1]BANCO!$R133</f>
        <v>1587.16</v>
      </c>
      <c r="G208" s="53">
        <f>[1]BANCO!$V133</f>
        <v>1486.1</v>
      </c>
      <c r="H208" s="53">
        <f>[1]BANCO!$Z133</f>
        <v>1295.95</v>
      </c>
      <c r="I208" s="53">
        <f>[1]BANCO!$AD133</f>
        <v>1255.9000000000001</v>
      </c>
      <c r="J208" s="53">
        <f>[1]BANCO!$AH133</f>
        <v>1892.72</v>
      </c>
      <c r="K208" s="53">
        <f>[1]BANCO!$AL133</f>
        <v>1513.82</v>
      </c>
      <c r="L208" s="53">
        <f>[1]BANCO!$AP133</f>
        <v>1625.5100000000002</v>
      </c>
      <c r="M208" s="53">
        <f>[1]BANCO!$AT133</f>
        <v>1487.09</v>
      </c>
      <c r="N208" s="53">
        <f>[1]BANCO!$AX133</f>
        <v>1290.31</v>
      </c>
      <c r="O208" s="54">
        <f>[1]BANCO!$BB133</f>
        <v>1716.98</v>
      </c>
      <c r="P208" s="54">
        <f>[1]BANCO!$BF133</f>
        <v>1574.36</v>
      </c>
      <c r="Q208" s="53">
        <f>[1]BANCO!$BJ133</f>
        <v>1391.33</v>
      </c>
      <c r="R208" s="53">
        <f>[1]BANCO!$BN133</f>
        <v>1849.31</v>
      </c>
      <c r="S208" s="53">
        <f>[1]BANCO!$BR133</f>
        <v>1416.17</v>
      </c>
      <c r="T208" s="53">
        <f>[1]BANCO!$BV133</f>
        <v>727.87</v>
      </c>
      <c r="U208" s="55"/>
      <c r="V208" s="55"/>
      <c r="W208" s="55"/>
      <c r="X208" s="56"/>
      <c r="Y208" s="57"/>
      <c r="Z208" s="57"/>
      <c r="AA208" s="57"/>
      <c r="AB208" s="57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9"/>
    </row>
    <row r="209" spans="1:55" hidden="1" x14ac:dyDescent="0.2">
      <c r="A209" s="32">
        <f>[1]BANCO!$A134</f>
        <v>42767</v>
      </c>
      <c r="B209" s="53">
        <f>[1]BANCO!$B134</f>
        <v>1281.3899999999999</v>
      </c>
      <c r="C209" s="53">
        <f>[1]BANCO!$F134</f>
        <v>1166.4100000000001</v>
      </c>
      <c r="D209" s="53">
        <f>[1]BANCO!$J134</f>
        <v>1108.5999999999999</v>
      </c>
      <c r="E209" s="53">
        <f>[1]BANCO!$N134</f>
        <v>872</v>
      </c>
      <c r="F209" s="53">
        <f>[1]BANCO!$R134</f>
        <v>1587.43</v>
      </c>
      <c r="G209" s="53">
        <f>[1]BANCO!$V134</f>
        <v>1486.49</v>
      </c>
      <c r="H209" s="53">
        <f>[1]BANCO!$Z134</f>
        <v>1296.3900000000001</v>
      </c>
      <c r="I209" s="53">
        <f>[1]BANCO!$AD134</f>
        <v>1256.2100000000003</v>
      </c>
      <c r="J209" s="53">
        <f>[1]BANCO!$AH134</f>
        <v>1893.51</v>
      </c>
      <c r="K209" s="53">
        <f>[1]BANCO!$AL134</f>
        <v>1514.7099999999998</v>
      </c>
      <c r="L209" s="53">
        <f>[1]BANCO!$AP134</f>
        <v>1626.04</v>
      </c>
      <c r="M209" s="53">
        <f>[1]BANCO!$AT134</f>
        <v>1487.57</v>
      </c>
      <c r="N209" s="53">
        <f>[1]BANCO!$AX134</f>
        <v>1290.8499999999999</v>
      </c>
      <c r="O209" s="54">
        <f>[1]BANCO!$BB134</f>
        <v>1717.84</v>
      </c>
      <c r="P209" s="54">
        <f>[1]BANCO!$BF134</f>
        <v>1574.76</v>
      </c>
      <c r="Q209" s="53">
        <f>[1]BANCO!$BJ134</f>
        <v>1391.85</v>
      </c>
      <c r="R209" s="53">
        <f>[1]BANCO!$BN134</f>
        <v>1850.18</v>
      </c>
      <c r="S209" s="53">
        <f>[1]BANCO!$BR134</f>
        <v>1415.3899999999999</v>
      </c>
      <c r="T209" s="53">
        <f>[1]BANCO!$BV134</f>
        <v>727.74</v>
      </c>
      <c r="U209" s="55"/>
      <c r="V209" s="55"/>
      <c r="W209" s="55"/>
      <c r="X209" s="56"/>
      <c r="Y209" s="57"/>
      <c r="Z209" s="57"/>
      <c r="AA209" s="57"/>
      <c r="AB209" s="57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9"/>
    </row>
    <row r="210" spans="1:55" hidden="1" x14ac:dyDescent="0.2">
      <c r="A210" s="32">
        <f>[1]BANCO!$A135</f>
        <v>42795</v>
      </c>
      <c r="B210" s="53">
        <f>[1]BANCO!$B135</f>
        <v>1281.8999999999999</v>
      </c>
      <c r="C210" s="53">
        <f>[1]BANCO!$F135</f>
        <v>1167.0900000000001</v>
      </c>
      <c r="D210" s="53">
        <f>[1]BANCO!$J135</f>
        <v>1109.3499999999999</v>
      </c>
      <c r="E210" s="53">
        <f>[1]BANCO!$N135</f>
        <v>872.39999999999986</v>
      </c>
      <c r="F210" s="53">
        <f>[1]BANCO!$R135</f>
        <v>1587.98</v>
      </c>
      <c r="G210" s="53">
        <f>[1]BANCO!$V135</f>
        <v>1487.31</v>
      </c>
      <c r="H210" s="53">
        <f>[1]BANCO!$Z135</f>
        <v>1297.1500000000001</v>
      </c>
      <c r="I210" s="53">
        <f>[1]BANCO!$AD135</f>
        <v>1257.0100000000002</v>
      </c>
      <c r="J210" s="53">
        <f>[1]BANCO!$AH135</f>
        <v>1894.6000000000001</v>
      </c>
      <c r="K210" s="53">
        <f>[1]BANCO!$AL135</f>
        <v>1515.7299999999998</v>
      </c>
      <c r="L210" s="53">
        <f>[1]BANCO!$AP135</f>
        <v>1627.17</v>
      </c>
      <c r="M210" s="53">
        <f>[1]BANCO!$AT135</f>
        <v>1488.7299999999998</v>
      </c>
      <c r="N210" s="53">
        <f>[1]BANCO!$AX135</f>
        <v>1291.81</v>
      </c>
      <c r="O210" s="54">
        <f>[1]BANCO!$BB135</f>
        <v>1719.09</v>
      </c>
      <c r="P210" s="54">
        <f>[1]BANCO!$BF135</f>
        <v>1575.9399999999998</v>
      </c>
      <c r="Q210" s="53">
        <f>[1]BANCO!$BJ135</f>
        <v>1392.85</v>
      </c>
      <c r="R210" s="53">
        <f>[1]BANCO!$BN135</f>
        <v>1851.49</v>
      </c>
      <c r="S210" s="53">
        <f>[1]BANCO!$BR135</f>
        <v>1415.84</v>
      </c>
      <c r="T210" s="53">
        <f>[1]BANCO!$BV135</f>
        <v>728.25</v>
      </c>
      <c r="U210" s="55"/>
      <c r="V210" s="55"/>
      <c r="W210" s="55"/>
      <c r="X210" s="56"/>
      <c r="Y210" s="57"/>
      <c r="Z210" s="57"/>
      <c r="AA210" s="57"/>
      <c r="AB210" s="57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9"/>
    </row>
    <row r="211" spans="1:55" hidden="1" x14ac:dyDescent="0.2">
      <c r="A211" s="32">
        <f>[1]BANCO!$A136</f>
        <v>42826</v>
      </c>
      <c r="B211" s="53">
        <f>[1]BANCO!$B136</f>
        <v>1280.5999999999999</v>
      </c>
      <c r="C211" s="53">
        <f>[1]BANCO!$F136</f>
        <v>1165.1300000000001</v>
      </c>
      <c r="D211" s="53">
        <f>[1]BANCO!$J136</f>
        <v>1107.4399999999998</v>
      </c>
      <c r="E211" s="53">
        <f>[1]BANCO!$N136</f>
        <v>870.77</v>
      </c>
      <c r="F211" s="53">
        <f>[1]BANCO!$R136</f>
        <v>1586.3</v>
      </c>
      <c r="G211" s="53">
        <f>[1]BANCO!$V136</f>
        <v>1485.5300000000002</v>
      </c>
      <c r="H211" s="53">
        <f>[1]BANCO!$Z136</f>
        <v>1295.5600000000002</v>
      </c>
      <c r="I211" s="53">
        <f>[1]BANCO!$AD136</f>
        <v>1255.42</v>
      </c>
      <c r="J211" s="53">
        <f>[1]BANCO!$AH136</f>
        <v>1893.6200000000001</v>
      </c>
      <c r="K211" s="53">
        <f>[1]BANCO!$AL136</f>
        <v>1514.56</v>
      </c>
      <c r="L211" s="53">
        <f>[1]BANCO!$AP136</f>
        <v>1625.21</v>
      </c>
      <c r="M211" s="53">
        <f>[1]BANCO!$AT136</f>
        <v>1486.74</v>
      </c>
      <c r="N211" s="53">
        <f>[1]BANCO!$AX136</f>
        <v>1290.1500000000001</v>
      </c>
      <c r="O211" s="54">
        <f>[1]BANCO!$BB136</f>
        <v>1716.6999999999998</v>
      </c>
      <c r="P211" s="54">
        <f>[1]BANCO!$BF136</f>
        <v>1574.03</v>
      </c>
      <c r="Q211" s="53">
        <f>[1]BANCO!$BJ136</f>
        <v>1391.2199999999998</v>
      </c>
      <c r="R211" s="53">
        <f>[1]BANCO!$BN136</f>
        <v>1849.0900000000001</v>
      </c>
      <c r="S211" s="53">
        <f>[1]BANCO!$BR136</f>
        <v>1411.6599999999999</v>
      </c>
      <c r="T211" s="53">
        <f>[1]BANCO!$BV136</f>
        <v>726.19</v>
      </c>
      <c r="U211" s="55"/>
      <c r="V211" s="55"/>
      <c r="W211" s="55"/>
      <c r="X211" s="56"/>
      <c r="Y211" s="57"/>
      <c r="Z211" s="57"/>
      <c r="AA211" s="57"/>
      <c r="AB211" s="57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9"/>
    </row>
    <row r="212" spans="1:55" hidden="1" x14ac:dyDescent="0.2">
      <c r="A212" s="32">
        <f>[1]BANCO!$A137</f>
        <v>42856</v>
      </c>
      <c r="B212" s="53">
        <f>[1]BANCO!$B137</f>
        <v>1293.31</v>
      </c>
      <c r="C212" s="53">
        <f>[1]BANCO!$F137</f>
        <v>1175.26</v>
      </c>
      <c r="D212" s="53">
        <f>[1]BANCO!$J137</f>
        <v>1117</v>
      </c>
      <c r="E212" s="53">
        <f>[1]BANCO!$N137</f>
        <v>878.72</v>
      </c>
      <c r="F212" s="53">
        <f>[1]BANCO!$R137</f>
        <v>1603.3899999999999</v>
      </c>
      <c r="G212" s="53">
        <f>[1]BANCO!$V137</f>
        <v>1500.92</v>
      </c>
      <c r="H212" s="53">
        <f>[1]BANCO!$Z137</f>
        <v>1308.93</v>
      </c>
      <c r="I212" s="53">
        <f>[1]BANCO!$AD137</f>
        <v>1268.1999999999998</v>
      </c>
      <c r="J212" s="53">
        <f>[1]BANCO!$AH137</f>
        <v>1911.88</v>
      </c>
      <c r="K212" s="53">
        <f>[1]BANCO!$AL137</f>
        <v>1528.76</v>
      </c>
      <c r="L212" s="53">
        <f>[1]BANCO!$AP137</f>
        <v>1641.66</v>
      </c>
      <c r="M212" s="53">
        <f>[1]BANCO!$AT137</f>
        <v>1501.9399999999998</v>
      </c>
      <c r="N212" s="53">
        <f>[1]BANCO!$AX137</f>
        <v>1303.81</v>
      </c>
      <c r="O212" s="54">
        <f>[1]BANCO!$BB137</f>
        <v>1734.77</v>
      </c>
      <c r="P212" s="54">
        <f>[1]BANCO!$BF137</f>
        <v>1589.29</v>
      </c>
      <c r="Q212" s="53">
        <f>[1]BANCO!$BJ137</f>
        <v>1405.1799999999998</v>
      </c>
      <c r="R212" s="53">
        <f>[1]BANCO!$BN137</f>
        <v>1867.6</v>
      </c>
      <c r="S212" s="53">
        <f>[1]BANCO!$BR137</f>
        <v>1427.67</v>
      </c>
      <c r="T212" s="53">
        <f>[1]BANCO!$BV137</f>
        <v>733.49</v>
      </c>
      <c r="U212" s="55"/>
      <c r="V212" s="55"/>
      <c r="W212" s="55"/>
      <c r="X212" s="56"/>
      <c r="Y212" s="57"/>
      <c r="Z212" s="57"/>
      <c r="AA212" s="57"/>
      <c r="AB212" s="57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9"/>
    </row>
    <row r="213" spans="1:55" hidden="1" x14ac:dyDescent="0.2">
      <c r="A213" s="32">
        <f>[1]BANCO!$A138</f>
        <v>42887</v>
      </c>
      <c r="B213" s="53">
        <f>[1]BANCO!$B138</f>
        <v>1301.3</v>
      </c>
      <c r="C213" s="53">
        <f>[1]BANCO!$F138</f>
        <v>1181.27</v>
      </c>
      <c r="D213" s="53">
        <f>[1]BANCO!$J138</f>
        <v>1122.6399999999999</v>
      </c>
      <c r="E213" s="53">
        <f>[1]BANCO!$N138</f>
        <v>883.74</v>
      </c>
      <c r="F213" s="53">
        <f>[1]BANCO!$R138</f>
        <v>1614.05</v>
      </c>
      <c r="G213" s="53">
        <f>[1]BANCO!$V138</f>
        <v>1510.54</v>
      </c>
      <c r="H213" s="53">
        <f>[1]BANCO!$Z138</f>
        <v>1317.04</v>
      </c>
      <c r="I213" s="53">
        <f>[1]BANCO!$AD138</f>
        <v>1275.8900000000001</v>
      </c>
      <c r="J213" s="53">
        <f>[1]BANCO!$AH138</f>
        <v>1923.35</v>
      </c>
      <c r="K213" s="53">
        <f>[1]BANCO!$AL138</f>
        <v>1537.32</v>
      </c>
      <c r="L213" s="53">
        <f>[1]BANCO!$AP138</f>
        <v>1651.2099999999998</v>
      </c>
      <c r="M213" s="53">
        <f>[1]BANCO!$AT138</f>
        <v>1510.98</v>
      </c>
      <c r="N213" s="53">
        <f>[1]BANCO!$AX138</f>
        <v>1311.89</v>
      </c>
      <c r="O213" s="54">
        <f>[1]BANCO!$BB138</f>
        <v>1745.42</v>
      </c>
      <c r="P213" s="54">
        <f>[1]BANCO!$BF138</f>
        <v>1598.4099999999999</v>
      </c>
      <c r="Q213" s="53">
        <f>[1]BANCO!$BJ138</f>
        <v>1413.46</v>
      </c>
      <c r="R213" s="53">
        <f>[1]BANCO!$BN138</f>
        <v>1878.5</v>
      </c>
      <c r="S213" s="53">
        <f>[1]BANCO!$BR138</f>
        <v>1437.24</v>
      </c>
      <c r="T213" s="53">
        <f>[1]BANCO!$BV138</f>
        <v>737.8900000000001</v>
      </c>
      <c r="U213" s="55"/>
      <c r="V213" s="55"/>
      <c r="W213" s="55"/>
      <c r="X213" s="56"/>
      <c r="Y213" s="57"/>
      <c r="Z213" s="57"/>
      <c r="AA213" s="57"/>
      <c r="AB213" s="57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9"/>
    </row>
    <row r="214" spans="1:55" hidden="1" x14ac:dyDescent="0.2">
      <c r="A214" s="32">
        <f>[1]BANCO!$A139</f>
        <v>42917</v>
      </c>
      <c r="B214" s="53">
        <f>[1]BANCO!$B139</f>
        <v>1301.74</v>
      </c>
      <c r="C214" s="53">
        <f>[1]BANCO!$F139</f>
        <v>1181.33</v>
      </c>
      <c r="D214" s="53">
        <f>[1]BANCO!$J139</f>
        <v>1122.5999999999999</v>
      </c>
      <c r="E214" s="53">
        <f>[1]BANCO!$N139</f>
        <v>884</v>
      </c>
      <c r="F214" s="53">
        <f>[1]BANCO!$R139</f>
        <v>1615.0199999999998</v>
      </c>
      <c r="G214" s="53">
        <f>[1]BANCO!$V139</f>
        <v>1511.3999999999999</v>
      </c>
      <c r="H214" s="53">
        <f>[1]BANCO!$Z139</f>
        <v>1317.4799999999998</v>
      </c>
      <c r="I214" s="53">
        <f>[1]BANCO!$AD139</f>
        <v>1276.25</v>
      </c>
      <c r="J214" s="53">
        <f>[1]BANCO!$AH139</f>
        <v>1924.4</v>
      </c>
      <c r="K214" s="53">
        <f>[1]BANCO!$AL139</f>
        <v>1538.08</v>
      </c>
      <c r="L214" s="53">
        <f>[1]BANCO!$AP139</f>
        <v>1651.61</v>
      </c>
      <c r="M214" s="53">
        <f>[1]BANCO!$AT139</f>
        <v>1511.13</v>
      </c>
      <c r="N214" s="53">
        <f>[1]BANCO!$AX139</f>
        <v>1312.02</v>
      </c>
      <c r="O214" s="54">
        <f>[1]BANCO!$BB139</f>
        <v>1745.6599999999999</v>
      </c>
      <c r="P214" s="54">
        <f>[1]BANCO!$BF139</f>
        <v>1598.62</v>
      </c>
      <c r="Q214" s="53">
        <f>[1]BANCO!$BJ139</f>
        <v>1413.6299999999999</v>
      </c>
      <c r="R214" s="53">
        <f>[1]BANCO!$BN139</f>
        <v>1878.83</v>
      </c>
      <c r="S214" s="53">
        <f>[1]BANCO!$BR139</f>
        <v>1437.42</v>
      </c>
      <c r="T214" s="53">
        <f>[1]BANCO!$BV139</f>
        <v>737.97</v>
      </c>
      <c r="U214" s="55"/>
      <c r="V214" s="55"/>
      <c r="W214" s="55"/>
      <c r="X214" s="56"/>
      <c r="Y214" s="57"/>
      <c r="Z214" s="57"/>
      <c r="AA214" s="57"/>
      <c r="AB214" s="57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9"/>
    </row>
    <row r="215" spans="1:55" hidden="1" x14ac:dyDescent="0.2">
      <c r="A215" s="32">
        <f>[1]BANCO!$A140</f>
        <v>42948</v>
      </c>
      <c r="B215" s="53">
        <f>[1]BANCO!$B140</f>
        <v>1304.9100000000001</v>
      </c>
      <c r="C215" s="53">
        <f>[1]BANCO!$F140</f>
        <v>1182.7800000000002</v>
      </c>
      <c r="D215" s="53">
        <f>[1]BANCO!$J140</f>
        <v>1123.92</v>
      </c>
      <c r="E215" s="53">
        <f>[1]BANCO!$N140</f>
        <v>884.91</v>
      </c>
      <c r="F215" s="53">
        <f>[1]BANCO!$R140</f>
        <v>1617.8899999999999</v>
      </c>
      <c r="G215" s="53">
        <f>[1]BANCO!$V140</f>
        <v>1513.7900000000002</v>
      </c>
      <c r="H215" s="53">
        <f>[1]BANCO!$Z140</f>
        <v>1319.13</v>
      </c>
      <c r="I215" s="53">
        <f>[1]BANCO!$AD140</f>
        <v>1277.9000000000001</v>
      </c>
      <c r="J215" s="53">
        <f>[1]BANCO!$AH140</f>
        <v>1927.4399999999998</v>
      </c>
      <c r="K215" s="53">
        <f>[1]BANCO!$AL140</f>
        <v>1540.22</v>
      </c>
      <c r="L215" s="53">
        <f>[1]BANCO!$AP140</f>
        <v>1653.7</v>
      </c>
      <c r="M215" s="53">
        <f>[1]BANCO!$AT140</f>
        <v>1513.2499999999998</v>
      </c>
      <c r="N215" s="53">
        <f>[1]BANCO!$AX140</f>
        <v>1313.82</v>
      </c>
      <c r="O215" s="54">
        <f>[1]BANCO!$BB140</f>
        <v>1747.92</v>
      </c>
      <c r="P215" s="54">
        <f>[1]BANCO!$BF140</f>
        <v>1600.89</v>
      </c>
      <c r="Q215" s="53">
        <f>[1]BANCO!$BJ140</f>
        <v>1415.68</v>
      </c>
      <c r="R215" s="53">
        <f>[1]BANCO!$BN140</f>
        <v>1881.39</v>
      </c>
      <c r="S215" s="53">
        <f>[1]BANCO!$BR140</f>
        <v>1438.25</v>
      </c>
      <c r="T215" s="53">
        <f>[1]BANCO!$BV140</f>
        <v>738.24</v>
      </c>
      <c r="U215" s="55"/>
      <c r="V215" s="55"/>
      <c r="W215" s="55"/>
      <c r="X215" s="56"/>
      <c r="Y215" s="57"/>
      <c r="Z215" s="57"/>
      <c r="AA215" s="57"/>
      <c r="AB215" s="57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9"/>
    </row>
    <row r="216" spans="1:55" hidden="1" x14ac:dyDescent="0.2">
      <c r="A216" s="32">
        <f>[1]BANCO!$A141</f>
        <v>42979</v>
      </c>
      <c r="B216" s="53">
        <f>[1]BANCO!$B141</f>
        <v>1307.9199999999998</v>
      </c>
      <c r="C216" s="53">
        <f>[1]BANCO!$F141</f>
        <v>1184.7900000000002</v>
      </c>
      <c r="D216" s="53">
        <f>[1]BANCO!$J141</f>
        <v>1125.8600000000001</v>
      </c>
      <c r="E216" s="53">
        <f>[1]BANCO!$N141</f>
        <v>886.27</v>
      </c>
      <c r="F216" s="53">
        <f>[1]BANCO!$R141</f>
        <v>1622.31</v>
      </c>
      <c r="G216" s="53">
        <f>[1]BANCO!$V141</f>
        <v>1517.57</v>
      </c>
      <c r="H216" s="53">
        <f>[1]BANCO!$Z141</f>
        <v>1322.57</v>
      </c>
      <c r="I216" s="53">
        <f>[1]BANCO!$AD141</f>
        <v>1281.22</v>
      </c>
      <c r="J216" s="53">
        <f>[1]BANCO!$AH141</f>
        <v>1933.8</v>
      </c>
      <c r="K216" s="53">
        <f>[1]BANCO!$AL141</f>
        <v>1544.47</v>
      </c>
      <c r="L216" s="53">
        <f>[1]BANCO!$AP141</f>
        <v>1657.23</v>
      </c>
      <c r="M216" s="53">
        <f>[1]BANCO!$AT141</f>
        <v>1518.1000000000001</v>
      </c>
      <c r="N216" s="53">
        <f>[1]BANCO!$AX141</f>
        <v>1317.3700000000001</v>
      </c>
      <c r="O216" s="54">
        <f>[1]BANCO!$BB141</f>
        <v>1752.47</v>
      </c>
      <c r="P216" s="54">
        <f>[1]BANCO!$BF141</f>
        <v>1606.43</v>
      </c>
      <c r="Q216" s="53">
        <f>[1]BANCO!$BJ141</f>
        <v>1419.49</v>
      </c>
      <c r="R216" s="53">
        <f>[1]BANCO!$BN141</f>
        <v>1886.2700000000002</v>
      </c>
      <c r="S216" s="53">
        <f>[1]BANCO!$BR141</f>
        <v>1441.69</v>
      </c>
      <c r="T216" s="53">
        <f>[1]BANCO!$BV141</f>
        <v>740.33999999999992</v>
      </c>
      <c r="U216" s="55"/>
      <c r="V216" s="55"/>
      <c r="W216" s="55"/>
      <c r="X216" s="56"/>
      <c r="Y216" s="57"/>
      <c r="Z216" s="57"/>
      <c r="AA216" s="57"/>
      <c r="AB216" s="57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9"/>
    </row>
    <row r="217" spans="1:55" hidden="1" x14ac:dyDescent="0.2">
      <c r="A217" s="32">
        <f>[1]BANCO!$A142</f>
        <v>43009</v>
      </c>
      <c r="B217" s="53">
        <f>[1]BANCO!$B142</f>
        <v>1310.1099999999999</v>
      </c>
      <c r="C217" s="53">
        <f>[1]BANCO!$F142</f>
        <v>1188.3700000000001</v>
      </c>
      <c r="D217" s="53">
        <f>[1]BANCO!$J142</f>
        <v>1129.3899999999999</v>
      </c>
      <c r="E217" s="53">
        <f>[1]BANCO!$N142</f>
        <v>888.31999999999994</v>
      </c>
      <c r="F217" s="53">
        <f>[1]BANCO!$R142</f>
        <v>1624.27</v>
      </c>
      <c r="G217" s="53">
        <f>[1]BANCO!$V142</f>
        <v>1520.14</v>
      </c>
      <c r="H217" s="53">
        <f>[1]BANCO!$Z142</f>
        <v>1325.11</v>
      </c>
      <c r="I217" s="53">
        <f>[1]BANCO!$AD142</f>
        <v>1283.58</v>
      </c>
      <c r="J217" s="53">
        <f>[1]BANCO!$AH142</f>
        <v>1935.74</v>
      </c>
      <c r="K217" s="53">
        <f>[1]BANCO!$AL142</f>
        <v>1547.1000000000001</v>
      </c>
      <c r="L217" s="53">
        <f>[1]BANCO!$AP142</f>
        <v>1660.6100000000001</v>
      </c>
      <c r="M217" s="53">
        <f>[1]BANCO!$AT142</f>
        <v>1520.79</v>
      </c>
      <c r="N217" s="53">
        <f>[1]BANCO!$AX142</f>
        <v>1319.79</v>
      </c>
      <c r="O217" s="54">
        <f>[1]BANCO!$BB142</f>
        <v>1756.1000000000001</v>
      </c>
      <c r="P217" s="54">
        <f>[1]BANCO!$BF142</f>
        <v>1609.3</v>
      </c>
      <c r="Q217" s="53">
        <f>[1]BANCO!$BJ142</f>
        <v>1421.93</v>
      </c>
      <c r="R217" s="53">
        <f>[1]BANCO!$BN142</f>
        <v>1889.8700000000001</v>
      </c>
      <c r="S217" s="53">
        <f>[1]BANCO!$BR142</f>
        <v>1443.5</v>
      </c>
      <c r="T217" s="53">
        <f>[1]BANCO!$BV142</f>
        <v>741.49</v>
      </c>
      <c r="U217" s="55"/>
      <c r="V217" s="55"/>
      <c r="W217" s="55"/>
      <c r="X217" s="56"/>
      <c r="Y217" s="57"/>
      <c r="Z217" s="57"/>
      <c r="AA217" s="57"/>
      <c r="AB217" s="57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9"/>
    </row>
    <row r="218" spans="1:55" hidden="1" x14ac:dyDescent="0.2">
      <c r="A218" s="32">
        <f>[1]BANCO!$A143</f>
        <v>43040</v>
      </c>
      <c r="B218" s="53">
        <f>[1]BANCO!$B143</f>
        <v>1310.96</v>
      </c>
      <c r="C218" s="53">
        <f>[1]BANCO!$F143</f>
        <v>1189.1300000000001</v>
      </c>
      <c r="D218" s="53">
        <f>[1]BANCO!$J143</f>
        <v>1130.1300000000001</v>
      </c>
      <c r="E218" s="53">
        <f>[1]BANCO!$N143</f>
        <v>888.66</v>
      </c>
      <c r="F218" s="53">
        <f>[1]BANCO!$R143</f>
        <v>1624.96</v>
      </c>
      <c r="G218" s="53">
        <f>[1]BANCO!$V143</f>
        <v>1520.76</v>
      </c>
      <c r="H218" s="53">
        <f>[1]BANCO!$Z143</f>
        <v>1325.62</v>
      </c>
      <c r="I218" s="53">
        <f>[1]BANCO!$AD143</f>
        <v>1284.21</v>
      </c>
      <c r="J218" s="53">
        <f>[1]BANCO!$AH143</f>
        <v>1937.04</v>
      </c>
      <c r="K218" s="53">
        <f>[1]BANCO!$AL143</f>
        <v>1548.17</v>
      </c>
      <c r="L218" s="53">
        <f>[1]BANCO!$AP143</f>
        <v>1661.1799999999998</v>
      </c>
      <c r="M218" s="53">
        <f>[1]BANCO!$AT143</f>
        <v>1521.49</v>
      </c>
      <c r="N218" s="53">
        <f>[1]BANCO!$AX143</f>
        <v>1320.39</v>
      </c>
      <c r="O218" s="54">
        <f>[1]BANCO!$BB143</f>
        <v>1756.8500000000001</v>
      </c>
      <c r="P218" s="54">
        <f>[1]BANCO!$BF143</f>
        <v>1610.21</v>
      </c>
      <c r="Q218" s="53">
        <f>[1]BANCO!$BJ143</f>
        <v>1422.7</v>
      </c>
      <c r="R218" s="53">
        <f>[1]BANCO!$BN143</f>
        <v>1890.82</v>
      </c>
      <c r="S218" s="53">
        <f>[1]BANCO!$BR143</f>
        <v>1443.65</v>
      </c>
      <c r="T218" s="53">
        <f>[1]BANCO!$BV143</f>
        <v>741.90000000000009</v>
      </c>
      <c r="U218" s="2"/>
      <c r="V218" s="2"/>
      <c r="W218" s="2"/>
      <c r="X218" s="5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spans="1:55" hidden="1" x14ac:dyDescent="0.2">
      <c r="A219" s="32">
        <f>[1]BANCO!$A144</f>
        <v>43070</v>
      </c>
      <c r="B219" s="53">
        <f>[1]BANCO!$B144</f>
        <v>1313.52</v>
      </c>
      <c r="C219" s="53">
        <f>[1]BANCO!$F144</f>
        <v>1190.9900000000002</v>
      </c>
      <c r="D219" s="53">
        <f>[1]BANCO!$J144</f>
        <v>1131.8000000000002</v>
      </c>
      <c r="E219" s="53">
        <f>[1]BANCO!$N144</f>
        <v>890.00999999999988</v>
      </c>
      <c r="F219" s="53">
        <f>[1]BANCO!$R144</f>
        <v>1629.3899999999999</v>
      </c>
      <c r="G219" s="53">
        <f>[1]BANCO!$V144</f>
        <v>1524.5400000000002</v>
      </c>
      <c r="H219" s="53">
        <f>[1]BANCO!$Z144</f>
        <v>1329.24</v>
      </c>
      <c r="I219" s="53">
        <f>[1]BANCO!$AD144</f>
        <v>1287.6200000000001</v>
      </c>
      <c r="J219" s="53">
        <f>[1]BANCO!$AH144</f>
        <v>1946.6699999999998</v>
      </c>
      <c r="K219" s="53">
        <f>[1]BANCO!$AL144</f>
        <v>1554.74</v>
      </c>
      <c r="L219" s="53">
        <f>[1]BANCO!$AP144</f>
        <v>1666.07</v>
      </c>
      <c r="M219" s="53">
        <f>[1]BANCO!$AT144</f>
        <v>1527.05</v>
      </c>
      <c r="N219" s="53">
        <f>[1]BANCO!$AX144</f>
        <v>1324.0600000000002</v>
      </c>
      <c r="O219" s="54">
        <f>[1]BANCO!$BB144</f>
        <v>1761.6200000000001</v>
      </c>
      <c r="P219" s="54">
        <f>[1]BANCO!$BF144</f>
        <v>1617.1200000000001</v>
      </c>
      <c r="Q219" s="53">
        <f>[1]BANCO!$BJ144</f>
        <v>1426.8799999999999</v>
      </c>
      <c r="R219" s="53">
        <f>[1]BANCO!$BN144</f>
        <v>1896.31</v>
      </c>
      <c r="S219" s="53">
        <f>[1]BANCO!$BR144</f>
        <v>1445.51</v>
      </c>
      <c r="T219" s="53">
        <f>[1]BANCO!$BV144</f>
        <v>743.93000000000006</v>
      </c>
      <c r="U219" s="2"/>
      <c r="V219" s="2"/>
      <c r="W219" s="2"/>
      <c r="X219" s="5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</row>
    <row r="220" spans="1:55" hidden="1" x14ac:dyDescent="0.2">
      <c r="A220" s="32">
        <f>[1]BANCO!$A145</f>
        <v>43101</v>
      </c>
      <c r="B220" s="53">
        <f>[1]BANCO!$B145</f>
        <v>1318.1</v>
      </c>
      <c r="C220" s="53">
        <f>[1]BANCO!$F145</f>
        <v>1195.2600000000002</v>
      </c>
      <c r="D220" s="53">
        <f>[1]BANCO!$J145</f>
        <v>1136.29</v>
      </c>
      <c r="E220" s="53">
        <f>[1]BANCO!$N145</f>
        <v>892.96999999999991</v>
      </c>
      <c r="F220" s="53">
        <f>[1]BANCO!$R145</f>
        <v>1635.01</v>
      </c>
      <c r="G220" s="53">
        <f>[1]BANCO!$V145</f>
        <v>1530.1700000000003</v>
      </c>
      <c r="H220" s="53">
        <f>[1]BANCO!$Z145</f>
        <v>1334.45</v>
      </c>
      <c r="I220" s="53">
        <f>[1]BANCO!$AD145</f>
        <v>1292.6300000000001</v>
      </c>
      <c r="J220" s="53">
        <f>[1]BANCO!$AH145</f>
        <v>1953.31</v>
      </c>
      <c r="K220" s="53">
        <f>[1]BANCO!$AL145</f>
        <v>1560.64</v>
      </c>
      <c r="L220" s="53">
        <f>[1]BANCO!$AP145</f>
        <v>1673.0900000000001</v>
      </c>
      <c r="M220" s="53">
        <f>[1]BANCO!$AT145</f>
        <v>1533.4199999999998</v>
      </c>
      <c r="N220" s="53">
        <f>[1]BANCO!$AX145</f>
        <v>1329.77</v>
      </c>
      <c r="O220" s="54">
        <f>[1]BANCO!$BB145</f>
        <v>1769.19</v>
      </c>
      <c r="P220" s="54">
        <f>[1]BANCO!$BF145</f>
        <v>1623.56</v>
      </c>
      <c r="Q220" s="53">
        <f>[1]BANCO!$BJ145</f>
        <v>1432.77</v>
      </c>
      <c r="R220" s="53">
        <f>[1]BANCO!$BN145</f>
        <v>1904.0900000000001</v>
      </c>
      <c r="S220" s="53">
        <f>[1]BANCO!$BR145</f>
        <v>1450.97</v>
      </c>
      <c r="T220" s="53">
        <f>[1]BANCO!$BV145</f>
        <v>747.5</v>
      </c>
      <c r="U220" s="2"/>
      <c r="V220" s="2"/>
      <c r="W220" s="2"/>
      <c r="X220" s="5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</row>
    <row r="221" spans="1:55" hidden="1" x14ac:dyDescent="0.2">
      <c r="A221" s="32">
        <f>[1]BANCO!$A146</f>
        <v>43132</v>
      </c>
      <c r="B221" s="53">
        <f>[1]BANCO!$B146</f>
        <v>1321.32</v>
      </c>
      <c r="C221" s="53">
        <f>[1]BANCO!$F146</f>
        <v>1198.6600000000001</v>
      </c>
      <c r="D221" s="53">
        <f>[1]BANCO!$J146</f>
        <v>1140.2</v>
      </c>
      <c r="E221" s="53">
        <f>[1]BANCO!$N146</f>
        <v>894.81000000000006</v>
      </c>
      <c r="F221" s="53">
        <f>[1]BANCO!$R146</f>
        <v>1638.33</v>
      </c>
      <c r="G221" s="53">
        <f>[1]BANCO!$V146</f>
        <v>1534.18</v>
      </c>
      <c r="H221" s="53">
        <f>[1]BANCO!$Z146</f>
        <v>1338.24</v>
      </c>
      <c r="I221" s="53">
        <f>[1]BANCO!$AD146</f>
        <v>1296.3900000000001</v>
      </c>
      <c r="J221" s="53">
        <f>[1]BANCO!$AH146</f>
        <v>1957.28</v>
      </c>
      <c r="K221" s="53">
        <f>[1]BANCO!$AL146</f>
        <v>1565.18</v>
      </c>
      <c r="L221" s="53">
        <f>[1]BANCO!$AP146</f>
        <v>1679.25</v>
      </c>
      <c r="M221" s="53">
        <f>[1]BANCO!$AT146</f>
        <v>1538.56</v>
      </c>
      <c r="N221" s="53">
        <f>[1]BANCO!$AX146</f>
        <v>1334.42</v>
      </c>
      <c r="O221" s="54">
        <f>[1]BANCO!$BB146</f>
        <v>1775.3500000000001</v>
      </c>
      <c r="P221" s="54">
        <f>[1]BANCO!$BF146</f>
        <v>1628.82</v>
      </c>
      <c r="Q221" s="53">
        <f>[1]BANCO!$BJ146</f>
        <v>1437.6000000000001</v>
      </c>
      <c r="R221" s="53">
        <f>[1]BANCO!$BN146</f>
        <v>1910.45</v>
      </c>
      <c r="S221" s="53">
        <f>[1]BANCO!$BR146</f>
        <v>1454.52</v>
      </c>
      <c r="T221" s="53">
        <f>[1]BANCO!$BV146</f>
        <v>751.06</v>
      </c>
      <c r="U221" s="2"/>
      <c r="V221" s="2"/>
      <c r="W221" s="2"/>
      <c r="X221" s="5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spans="1:55" hidden="1" x14ac:dyDescent="0.2">
      <c r="A222" s="32">
        <f>[1]BANCO!$A147</f>
        <v>43160</v>
      </c>
      <c r="B222" s="53">
        <f>[1]BANCO!$B147</f>
        <v>1321.1000000000001</v>
      </c>
      <c r="C222" s="53">
        <f>[1]BANCO!$F147</f>
        <v>1198.44</v>
      </c>
      <c r="D222" s="53">
        <f>[1]BANCO!$J147</f>
        <v>1140.17</v>
      </c>
      <c r="E222" s="53">
        <f>[1]BANCO!$N147</f>
        <v>895</v>
      </c>
      <c r="F222" s="53">
        <f>[1]BANCO!$R147</f>
        <v>1637.6100000000001</v>
      </c>
      <c r="G222" s="53">
        <f>[1]BANCO!$V147</f>
        <v>1533.99</v>
      </c>
      <c r="H222" s="53">
        <f>[1]BANCO!$Z147</f>
        <v>1337.98</v>
      </c>
      <c r="I222" s="53">
        <f>[1]BANCO!$AD147</f>
        <v>1296.1300000000001</v>
      </c>
      <c r="J222" s="53">
        <f>[1]BANCO!$AH147</f>
        <v>1956.8799999999999</v>
      </c>
      <c r="K222" s="53">
        <f>[1]BANCO!$AL147</f>
        <v>1565.28</v>
      </c>
      <c r="L222" s="53">
        <f>[1]BANCO!$AP147</f>
        <v>1680.1399999999999</v>
      </c>
      <c r="M222" s="53">
        <f>[1]BANCO!$AT147</f>
        <v>1539.1499999999999</v>
      </c>
      <c r="N222" s="53">
        <f>[1]BANCO!$AX147</f>
        <v>1334.49</v>
      </c>
      <c r="O222" s="54">
        <f>[1]BANCO!$BB147</f>
        <v>1775.5200000000002</v>
      </c>
      <c r="P222" s="54">
        <f>[1]BANCO!$BF147</f>
        <v>1629.8</v>
      </c>
      <c r="Q222" s="53">
        <f>[1]BANCO!$BJ147</f>
        <v>1437.8300000000002</v>
      </c>
      <c r="R222" s="53">
        <f>[1]BANCO!$BN147</f>
        <v>1910.84</v>
      </c>
      <c r="S222" s="53">
        <f>[1]BANCO!$BR147</f>
        <v>1453.03</v>
      </c>
      <c r="T222" s="53">
        <f>[1]BANCO!$BV147</f>
        <v>750.89</v>
      </c>
      <c r="U222" s="2"/>
      <c r="V222" s="2"/>
      <c r="W222" s="2"/>
      <c r="X222" s="5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</row>
    <row r="223" spans="1:55" hidden="1" x14ac:dyDescent="0.2">
      <c r="A223" s="32">
        <f>[1]BANCO!$A148</f>
        <v>43191</v>
      </c>
      <c r="B223" s="53">
        <f>[1]BANCO!$B148</f>
        <v>1323.43</v>
      </c>
      <c r="C223" s="53">
        <f>[1]BANCO!$F148</f>
        <v>1201.4700000000003</v>
      </c>
      <c r="D223" s="53">
        <f>[1]BANCO!$J148</f>
        <v>1143.3200000000002</v>
      </c>
      <c r="E223" s="53">
        <f>[1]BANCO!$N148</f>
        <v>896.5</v>
      </c>
      <c r="F223" s="53">
        <f>[1]BANCO!$R148</f>
        <v>1640.17</v>
      </c>
      <c r="G223" s="53">
        <f>[1]BANCO!$V148</f>
        <v>1537.2900000000002</v>
      </c>
      <c r="H223" s="53">
        <f>[1]BANCO!$Z148</f>
        <v>1340.97</v>
      </c>
      <c r="I223" s="53">
        <f>[1]BANCO!$AD148</f>
        <v>1299.23</v>
      </c>
      <c r="J223" s="53">
        <f>[1]BANCO!$AH148</f>
        <v>1960.58</v>
      </c>
      <c r="K223" s="53">
        <f>[1]BANCO!$AL148</f>
        <v>1568.8700000000001</v>
      </c>
      <c r="L223" s="53">
        <f>[1]BANCO!$AP148</f>
        <v>1684.49</v>
      </c>
      <c r="M223" s="53">
        <f>[1]BANCO!$AT148</f>
        <v>1543.75</v>
      </c>
      <c r="N223" s="53">
        <f>[1]BANCO!$AX148</f>
        <v>1337.8799999999999</v>
      </c>
      <c r="O223" s="54">
        <f>[1]BANCO!$BB148</f>
        <v>1780.0400000000002</v>
      </c>
      <c r="P223" s="54">
        <f>[1]BANCO!$BF148</f>
        <v>1634.8100000000002</v>
      </c>
      <c r="Q223" s="53">
        <f>[1]BANCO!$BJ148</f>
        <v>1441.44</v>
      </c>
      <c r="R223" s="53">
        <f>[1]BANCO!$BN148</f>
        <v>1915.6699999999998</v>
      </c>
      <c r="S223" s="53">
        <f>[1]BANCO!$BR148</f>
        <v>1455.89</v>
      </c>
      <c r="T223" s="53">
        <f>[1]BANCO!$BV148</f>
        <v>753.16</v>
      </c>
      <c r="U223" s="2"/>
      <c r="V223" s="2"/>
      <c r="W223" s="2"/>
      <c r="X223" s="5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spans="1:55" hidden="1" x14ac:dyDescent="0.2">
      <c r="A224" s="32">
        <f>[1]BANCO!$A149</f>
        <v>43221</v>
      </c>
      <c r="B224" s="53">
        <f>[1]BANCO!$B149</f>
        <v>1329.77</v>
      </c>
      <c r="C224" s="53">
        <f>[1]BANCO!$F149</f>
        <v>1207.3800000000001</v>
      </c>
      <c r="D224" s="53">
        <f>[1]BANCO!$J149</f>
        <v>1148.8799999999999</v>
      </c>
      <c r="E224" s="53">
        <f>[1]BANCO!$N149</f>
        <v>900.74</v>
      </c>
      <c r="F224" s="53">
        <f>[1]BANCO!$R149</f>
        <v>1649.36</v>
      </c>
      <c r="G224" s="53">
        <f>[1]BANCO!$V149</f>
        <v>1545.84</v>
      </c>
      <c r="H224" s="53">
        <f>[1]BANCO!$Z149</f>
        <v>1348.41</v>
      </c>
      <c r="I224" s="53">
        <f>[1]BANCO!$AD149</f>
        <v>1306.4599999999998</v>
      </c>
      <c r="J224" s="53">
        <f>[1]BANCO!$AH149</f>
        <v>1971.1899999999998</v>
      </c>
      <c r="K224" s="53">
        <f>[1]BANCO!$AL149</f>
        <v>1577.47</v>
      </c>
      <c r="L224" s="53">
        <f>[1]BANCO!$AP149</f>
        <v>1693.3799999999999</v>
      </c>
      <c r="M224" s="53">
        <f>[1]BANCO!$AT149</f>
        <v>1552.05</v>
      </c>
      <c r="N224" s="53">
        <f>[1]BANCO!$AX149</f>
        <v>1344.79</v>
      </c>
      <c r="O224" s="54">
        <f>[1]BANCO!$BB149</f>
        <v>1789.57</v>
      </c>
      <c r="P224" s="54">
        <f>[1]BANCO!$BF149</f>
        <v>1643.88</v>
      </c>
      <c r="Q224" s="53">
        <f>[1]BANCO!$BJ149</f>
        <v>1448.91</v>
      </c>
      <c r="R224" s="53">
        <f>[1]BANCO!$BN149</f>
        <v>1925.96</v>
      </c>
      <c r="S224" s="53">
        <f>[1]BANCO!$BR149</f>
        <v>1463.19</v>
      </c>
      <c r="T224" s="53">
        <f>[1]BANCO!$BV149</f>
        <v>756.66000000000008</v>
      </c>
      <c r="U224" s="2"/>
      <c r="V224" s="2"/>
      <c r="W224" s="2"/>
      <c r="X224" s="5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</row>
    <row r="225" spans="1:54" hidden="1" x14ac:dyDescent="0.2">
      <c r="A225" s="32">
        <f>[1]BANCO!$A150</f>
        <v>43252</v>
      </c>
      <c r="B225" s="53">
        <f>[1]BANCO!$B150</f>
        <v>1337.83</v>
      </c>
      <c r="C225" s="53">
        <f>[1]BANCO!$F150</f>
        <v>1214.27</v>
      </c>
      <c r="D225" s="53">
        <f>[1]BANCO!$J150</f>
        <v>1155.4799999999998</v>
      </c>
      <c r="E225" s="53">
        <f>[1]BANCO!$N150</f>
        <v>905.06</v>
      </c>
      <c r="F225" s="53">
        <f>[1]BANCO!$R150</f>
        <v>1659.8</v>
      </c>
      <c r="G225" s="53">
        <f>[1]BANCO!$V150</f>
        <v>1555.65</v>
      </c>
      <c r="H225" s="53">
        <f>[1]BANCO!$Z150</f>
        <v>1356.94</v>
      </c>
      <c r="I225" s="53">
        <f>[1]BANCO!$AD150</f>
        <v>1314.66</v>
      </c>
      <c r="J225" s="53">
        <f>[1]BANCO!$AH150</f>
        <v>1983.01</v>
      </c>
      <c r="K225" s="53">
        <f>[1]BANCO!$AL150</f>
        <v>1586.74</v>
      </c>
      <c r="L225" s="53">
        <f>[1]BANCO!$AP150</f>
        <v>1704.1399999999999</v>
      </c>
      <c r="M225" s="53">
        <f>[1]BANCO!$AT150</f>
        <v>1561.9499999999998</v>
      </c>
      <c r="N225" s="53">
        <f>[1]BANCO!$AX150</f>
        <v>1353.52</v>
      </c>
      <c r="O225" s="54">
        <f>[1]BANCO!$BB150</f>
        <v>1801.0600000000002</v>
      </c>
      <c r="P225" s="54">
        <f>[1]BANCO!$BF150</f>
        <v>1653.9799999999998</v>
      </c>
      <c r="Q225" s="53">
        <f>[1]BANCO!$BJ150</f>
        <v>1457.92</v>
      </c>
      <c r="R225" s="53">
        <f>[1]BANCO!$BN150</f>
        <v>1937.84</v>
      </c>
      <c r="S225" s="53">
        <f>[1]BANCO!$BR150</f>
        <v>1472.53</v>
      </c>
      <c r="T225" s="53">
        <f>[1]BANCO!$BV150</f>
        <v>761.36</v>
      </c>
      <c r="U225" s="2"/>
      <c r="V225" s="2"/>
      <c r="W225" s="2"/>
      <c r="X225" s="5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spans="1:54" hidden="1" x14ac:dyDescent="0.2">
      <c r="A226" s="32">
        <f>[1]BANCO!$A151</f>
        <v>43282</v>
      </c>
      <c r="B226" s="53">
        <f>[1]BANCO!$B151</f>
        <v>1341.8</v>
      </c>
      <c r="C226" s="53">
        <f>[1]BANCO!$F151</f>
        <v>1218.54</v>
      </c>
      <c r="D226" s="53">
        <f>[1]BANCO!$J151</f>
        <v>1159.8399999999999</v>
      </c>
      <c r="E226" s="53">
        <f>[1]BANCO!$N151</f>
        <v>907.63999999999987</v>
      </c>
      <c r="F226" s="53">
        <f>[1]BANCO!$R151</f>
        <v>1664.2900000000002</v>
      </c>
      <c r="G226" s="53">
        <f>[1]BANCO!$V151</f>
        <v>1560.52</v>
      </c>
      <c r="H226" s="53">
        <f>[1]BANCO!$Z151</f>
        <v>1361.56</v>
      </c>
      <c r="I226" s="53">
        <f>[1]BANCO!$AD151</f>
        <v>1319.07</v>
      </c>
      <c r="J226" s="53">
        <f>[1]BANCO!$AH151</f>
        <v>1989.1200000000001</v>
      </c>
      <c r="K226" s="53">
        <f>[1]BANCO!$AL151</f>
        <v>1592.2100000000003</v>
      </c>
      <c r="L226" s="53">
        <f>[1]BANCO!$AP151</f>
        <v>1710.2199999999998</v>
      </c>
      <c r="M226" s="53">
        <f>[1]BANCO!$AT151</f>
        <v>1567.6700000000003</v>
      </c>
      <c r="N226" s="53">
        <f>[1]BANCO!$AX151</f>
        <v>1358.6</v>
      </c>
      <c r="O226" s="54">
        <f>[1]BANCO!$BB151</f>
        <v>1807.97</v>
      </c>
      <c r="P226" s="54">
        <f>[1]BANCO!$BF151</f>
        <v>1659.77</v>
      </c>
      <c r="Q226" s="53">
        <f>[1]BANCO!$BJ151</f>
        <v>1463.1</v>
      </c>
      <c r="R226" s="53">
        <f>[1]BANCO!$BN151</f>
        <v>1944.8300000000002</v>
      </c>
      <c r="S226" s="53">
        <f>[1]BANCO!$BR151</f>
        <v>1476.4</v>
      </c>
      <c r="T226" s="53">
        <f>[1]BANCO!$BV151</f>
        <v>764.65000000000009</v>
      </c>
      <c r="U226" s="2"/>
      <c r="V226" s="2"/>
      <c r="W226" s="2"/>
      <c r="X226" s="5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</row>
    <row r="227" spans="1:54" hidden="1" x14ac:dyDescent="0.2">
      <c r="A227" s="32">
        <f>[1]BANCO!$A152</f>
        <v>43313</v>
      </c>
      <c r="B227" s="53">
        <f>[1]BANCO!$B152</f>
        <v>1345.22</v>
      </c>
      <c r="C227" s="53">
        <f>[1]BANCO!$F152</f>
        <v>1222.24</v>
      </c>
      <c r="D227" s="53">
        <f>[1]BANCO!$J152</f>
        <v>1163.73</v>
      </c>
      <c r="E227" s="53">
        <f>[1]BANCO!$N152</f>
        <v>910.42</v>
      </c>
      <c r="F227" s="53">
        <f>[1]BANCO!$R152</f>
        <v>1668.55</v>
      </c>
      <c r="G227" s="53">
        <f>[1]BANCO!$V152</f>
        <v>1565.1299999999999</v>
      </c>
      <c r="H227" s="53">
        <f>[1]BANCO!$Z152</f>
        <v>1365.94</v>
      </c>
      <c r="I227" s="53">
        <f>[1]BANCO!$AD152</f>
        <v>1323.23</v>
      </c>
      <c r="J227" s="53">
        <f>[1]BANCO!$AH152</f>
        <v>1995.9700000000003</v>
      </c>
      <c r="K227" s="53">
        <f>[1]BANCO!$AL152</f>
        <v>1598.05</v>
      </c>
      <c r="L227" s="53">
        <f>[1]BANCO!$AP152</f>
        <v>1716.4899999999998</v>
      </c>
      <c r="M227" s="53">
        <f>[1]BANCO!$AT152</f>
        <v>1573.53</v>
      </c>
      <c r="N227" s="53">
        <f>[1]BANCO!$AX152</f>
        <v>1363.57</v>
      </c>
      <c r="O227" s="54">
        <f>[1]BANCO!$BB152</f>
        <v>1814.53</v>
      </c>
      <c r="P227" s="54">
        <f>[1]BANCO!$BF152</f>
        <v>1666.04</v>
      </c>
      <c r="Q227" s="53">
        <f>[1]BANCO!$BJ152</f>
        <v>1468.36</v>
      </c>
      <c r="R227" s="53">
        <f>[1]BANCO!$BN152</f>
        <v>1951.8000000000002</v>
      </c>
      <c r="S227" s="53">
        <f>[1]BANCO!$BR152</f>
        <v>1480.04</v>
      </c>
      <c r="T227" s="53">
        <f>[1]BANCO!$BV152</f>
        <v>768.3900000000001</v>
      </c>
      <c r="U227" s="2"/>
      <c r="V227" s="2"/>
      <c r="W227" s="2"/>
      <c r="X227" s="5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</row>
    <row r="228" spans="1:54" hidden="1" x14ac:dyDescent="0.2">
      <c r="A228" s="32">
        <f>[1]BANCO!$A153</f>
        <v>43344</v>
      </c>
      <c r="B228" s="53">
        <f>[1]BANCO!$B153</f>
        <v>1344.7</v>
      </c>
      <c r="C228" s="53">
        <f>[1]BANCO!$F153</f>
        <v>1222.17</v>
      </c>
      <c r="D228" s="53">
        <f>[1]BANCO!$J153</f>
        <v>1163.81</v>
      </c>
      <c r="E228" s="53">
        <f>[1]BANCO!$N153</f>
        <v>910.3</v>
      </c>
      <c r="F228" s="53">
        <f>[1]BANCO!$R153</f>
        <v>1667.66</v>
      </c>
      <c r="G228" s="53">
        <f>[1]BANCO!$V153</f>
        <v>1564.5200000000002</v>
      </c>
      <c r="H228" s="53">
        <f>[1]BANCO!$Z153</f>
        <v>1365.56</v>
      </c>
      <c r="I228" s="53">
        <f>[1]BANCO!$AD153</f>
        <v>1322.96</v>
      </c>
      <c r="J228" s="53">
        <f>[1]BANCO!$AH153</f>
        <v>1994.73</v>
      </c>
      <c r="K228" s="53">
        <f>[1]BANCO!$AL153</f>
        <v>1597.61</v>
      </c>
      <c r="L228" s="53">
        <f>[1]BANCO!$AP153</f>
        <v>1716.9199999999998</v>
      </c>
      <c r="M228" s="53">
        <f>[1]BANCO!$AT153</f>
        <v>1573.3700000000001</v>
      </c>
      <c r="N228" s="53">
        <f>[1]BANCO!$AX153</f>
        <v>1363.3999999999999</v>
      </c>
      <c r="O228" s="54">
        <f>[1]BANCO!$BB153</f>
        <v>1814.38</v>
      </c>
      <c r="P228" s="54">
        <f>[1]BANCO!$BF153</f>
        <v>1665.97</v>
      </c>
      <c r="Q228" s="53">
        <f>[1]BANCO!$BJ153</f>
        <v>1468.2399999999998</v>
      </c>
      <c r="R228" s="53">
        <f>[1]BANCO!$BN153</f>
        <v>1951.7400000000002</v>
      </c>
      <c r="S228" s="53">
        <f>[1]BANCO!$BR153</f>
        <v>1478.92</v>
      </c>
      <c r="T228" s="53">
        <f>[1]BANCO!$BV153</f>
        <v>767.88000000000011</v>
      </c>
      <c r="U228" s="2"/>
      <c r="V228" s="2"/>
      <c r="W228" s="2"/>
      <c r="X228" s="5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spans="1:54" hidden="1" x14ac:dyDescent="0.2">
      <c r="A229" s="32">
        <f>[1]BANCO!$A154</f>
        <v>43374</v>
      </c>
      <c r="B229" s="53">
        <f>[1]BANCO!$B154</f>
        <v>1346.89</v>
      </c>
      <c r="C229" s="53">
        <f>[1]BANCO!$F154</f>
        <v>1224.45</v>
      </c>
      <c r="D229" s="53">
        <f>[1]BANCO!$J154</f>
        <v>1166.0500000000002</v>
      </c>
      <c r="E229" s="53">
        <f>[1]BANCO!$N154</f>
        <v>912.05</v>
      </c>
      <c r="F229" s="53">
        <f>[1]BANCO!$R154</f>
        <v>1669.5800000000002</v>
      </c>
      <c r="G229" s="53">
        <f>[1]BANCO!$V154</f>
        <v>1566.7700000000002</v>
      </c>
      <c r="H229" s="53">
        <f>[1]BANCO!$Z154</f>
        <v>1367.59</v>
      </c>
      <c r="I229" s="53">
        <f>[1]BANCO!$AD154</f>
        <v>1325.07</v>
      </c>
      <c r="J229" s="53">
        <f>[1]BANCO!$AH154</f>
        <v>1998.3600000000001</v>
      </c>
      <c r="K229" s="53">
        <f>[1]BANCO!$AL154</f>
        <v>1600.37</v>
      </c>
      <c r="L229" s="53">
        <f>[1]BANCO!$AP154</f>
        <v>1719.79</v>
      </c>
      <c r="M229" s="53">
        <f>[1]BANCO!$AT154</f>
        <v>1576.34</v>
      </c>
      <c r="N229" s="53">
        <f>[1]BANCO!$AX154</f>
        <v>1365.6599999999999</v>
      </c>
      <c r="O229" s="54">
        <f>[1]BANCO!$BB154</f>
        <v>1817.35</v>
      </c>
      <c r="P229" s="54">
        <f>[1]BANCO!$BF154</f>
        <v>1669.04</v>
      </c>
      <c r="Q229" s="53">
        <f>[1]BANCO!$BJ154</f>
        <v>1470.56</v>
      </c>
      <c r="R229" s="53">
        <f>[1]BANCO!$BN154</f>
        <v>1954.7600000000002</v>
      </c>
      <c r="S229" s="53">
        <f>[1]BANCO!$BR154</f>
        <v>1480.33</v>
      </c>
      <c r="T229" s="53">
        <f>[1]BANCO!$BV154</f>
        <v>769.03</v>
      </c>
      <c r="U229" s="2"/>
      <c r="V229" s="2"/>
      <c r="W229" s="2"/>
      <c r="X229" s="5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</row>
    <row r="230" spans="1:54" hidden="1" x14ac:dyDescent="0.2">
      <c r="A230" s="32">
        <f>[1]BANCO!$A155</f>
        <v>43405</v>
      </c>
      <c r="B230" s="53">
        <f>[1]BANCO!$B155</f>
        <v>1350.2700000000002</v>
      </c>
      <c r="C230" s="53">
        <f>[1]BANCO!$F155</f>
        <v>1228.28</v>
      </c>
      <c r="D230" s="53">
        <f>[1]BANCO!$J155</f>
        <v>1170.24</v>
      </c>
      <c r="E230" s="53">
        <f>[1]BANCO!$N155</f>
        <v>913.9899999999999</v>
      </c>
      <c r="F230" s="53">
        <f>[1]BANCO!$R155</f>
        <v>1672.71</v>
      </c>
      <c r="G230" s="53">
        <f>[1]BANCO!$V155</f>
        <v>1570.8600000000001</v>
      </c>
      <c r="H230" s="53">
        <f>[1]BANCO!$Z155</f>
        <v>1371.4499999999998</v>
      </c>
      <c r="I230" s="53">
        <f>[1]BANCO!$AD155</f>
        <v>1328.8799999999999</v>
      </c>
      <c r="J230" s="53">
        <f>[1]BANCO!$AH155</f>
        <v>2003.0900000000001</v>
      </c>
      <c r="K230" s="53">
        <f>[1]BANCO!$AL155</f>
        <v>1605.33</v>
      </c>
      <c r="L230" s="53">
        <f>[1]BANCO!$AP155</f>
        <v>1725.4999999999998</v>
      </c>
      <c r="M230" s="53">
        <f>[1]BANCO!$AT155</f>
        <v>1581.84</v>
      </c>
      <c r="N230" s="53">
        <f>[1]BANCO!$AX155</f>
        <v>1370.31</v>
      </c>
      <c r="O230" s="54">
        <f>[1]BANCO!$BB155</f>
        <v>1823.5500000000002</v>
      </c>
      <c r="P230" s="54">
        <f>[1]BANCO!$BF155</f>
        <v>1674.7099999999998</v>
      </c>
      <c r="Q230" s="53">
        <f>[1]BANCO!$BJ155</f>
        <v>1475.4099999999999</v>
      </c>
      <c r="R230" s="53">
        <f>[1]BANCO!$BN155</f>
        <v>1961.2500000000002</v>
      </c>
      <c r="S230" s="53">
        <f>[1]BANCO!$BR155</f>
        <v>1482.4099999999999</v>
      </c>
      <c r="T230" s="53">
        <f>[1]BANCO!$BV155</f>
        <v>771.65000000000009</v>
      </c>
      <c r="U230" s="2"/>
      <c r="V230" s="2"/>
      <c r="W230" s="2"/>
      <c r="X230" s="5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</row>
    <row r="231" spans="1:54" hidden="1" x14ac:dyDescent="0.2">
      <c r="A231" s="32">
        <f>[1]BANCO!$A156</f>
        <v>43435</v>
      </c>
      <c r="B231" s="53">
        <f>[1]BANCO!$B156</f>
        <v>1351.3100000000002</v>
      </c>
      <c r="C231" s="53">
        <f>[1]BANCO!$F156</f>
        <v>1229.3600000000001</v>
      </c>
      <c r="D231" s="53">
        <f>[1]BANCO!$J156</f>
        <v>1171.43</v>
      </c>
      <c r="E231" s="53">
        <f>[1]BANCO!$N156</f>
        <v>914.7399999999999</v>
      </c>
      <c r="F231" s="53">
        <f>[1]BANCO!$R156</f>
        <v>1673.72</v>
      </c>
      <c r="G231" s="53">
        <f>[1]BANCO!$V156</f>
        <v>1572.0200000000002</v>
      </c>
      <c r="H231" s="53">
        <f>[1]BANCO!$Z156</f>
        <v>1372.53</v>
      </c>
      <c r="I231" s="53">
        <f>[1]BANCO!$AD156</f>
        <v>1329.92</v>
      </c>
      <c r="J231" s="53">
        <f>[1]BANCO!$AH156</f>
        <v>2004.74</v>
      </c>
      <c r="K231" s="53">
        <f>[1]BANCO!$AL156</f>
        <v>1606.9799999999998</v>
      </c>
      <c r="L231" s="53">
        <f>[1]BANCO!$AP156</f>
        <v>1726.97</v>
      </c>
      <c r="M231" s="53">
        <f>[1]BANCO!$AT156</f>
        <v>1583.14</v>
      </c>
      <c r="N231" s="53">
        <f>[1]BANCO!$AX156</f>
        <v>1371.53</v>
      </c>
      <c r="O231" s="54">
        <f>[1]BANCO!$BB156</f>
        <v>1825.15</v>
      </c>
      <c r="P231" s="54">
        <f>[1]BANCO!$BF156</f>
        <v>1676.03</v>
      </c>
      <c r="Q231" s="53">
        <f>[1]BANCO!$BJ156</f>
        <v>1476.69</v>
      </c>
      <c r="R231" s="53">
        <f>[1]BANCO!$BN156</f>
        <v>1962.96</v>
      </c>
      <c r="S231" s="53">
        <f>[1]BANCO!$BR156</f>
        <v>1483.34</v>
      </c>
      <c r="T231" s="53">
        <f>[1]BANCO!$BV156</f>
        <v>772.56</v>
      </c>
      <c r="U231" s="2"/>
      <c r="V231" s="2"/>
      <c r="W231" s="2"/>
      <c r="X231" s="5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</row>
    <row r="232" spans="1:54" hidden="1" x14ac:dyDescent="0.2">
      <c r="A232" s="32">
        <f>[1]BANCO!$A157</f>
        <v>43466</v>
      </c>
      <c r="B232" s="53">
        <f>[1]BANCO!$B157</f>
        <v>1357.34</v>
      </c>
      <c r="C232" s="53">
        <f>[1]BANCO!$F157</f>
        <v>1235.2500000000002</v>
      </c>
      <c r="D232" s="53">
        <f>[1]BANCO!$J157</f>
        <v>1177.1300000000001</v>
      </c>
      <c r="E232" s="53">
        <f>[1]BANCO!$N157</f>
        <v>919.18999999999994</v>
      </c>
      <c r="F232" s="53">
        <f>[1]BANCO!$R157</f>
        <v>1682.33</v>
      </c>
      <c r="G232" s="53">
        <f>[1]BANCO!$V157</f>
        <v>1580.32</v>
      </c>
      <c r="H232" s="53">
        <f>[1]BANCO!$Z157</f>
        <v>1379.9699999999998</v>
      </c>
      <c r="I232" s="53">
        <f>[1]BANCO!$AD157</f>
        <v>1337.25</v>
      </c>
      <c r="J232" s="53">
        <f>[1]BANCO!$AH157</f>
        <v>2014.85</v>
      </c>
      <c r="K232" s="53">
        <f>[1]BANCO!$AL157</f>
        <v>1615.45</v>
      </c>
      <c r="L232" s="53">
        <f>[1]BANCO!$AP157</f>
        <v>1736.02</v>
      </c>
      <c r="M232" s="53">
        <f>[1]BANCO!$AT157</f>
        <v>1591.81</v>
      </c>
      <c r="N232" s="53">
        <f>[1]BANCO!$AX157</f>
        <v>1378.74</v>
      </c>
      <c r="O232" s="54">
        <f>[1]BANCO!$BB157</f>
        <v>1835.03</v>
      </c>
      <c r="P232" s="54">
        <f>[1]BANCO!$BF157</f>
        <v>1685.4399999999998</v>
      </c>
      <c r="Q232" s="53">
        <f>[1]BANCO!$BJ157</f>
        <v>1484.57</v>
      </c>
      <c r="R232" s="53">
        <f>[1]BANCO!$BN157</f>
        <v>1973.6400000000003</v>
      </c>
      <c r="S232" s="53">
        <f>[1]BANCO!$BR157</f>
        <v>1490.76</v>
      </c>
      <c r="T232" s="53">
        <f>[1]BANCO!$BV157</f>
        <v>776.57999999999993</v>
      </c>
      <c r="U232" s="2"/>
      <c r="V232" s="2"/>
      <c r="W232" s="2"/>
      <c r="X232" s="5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</row>
    <row r="233" spans="1:54" hidden="1" x14ac:dyDescent="0.2">
      <c r="A233" s="32">
        <f>[1]BANCO!$A158</f>
        <v>43497</v>
      </c>
      <c r="B233" s="53">
        <f>[1]BANCO!$B158</f>
        <v>1361.3700000000001</v>
      </c>
      <c r="C233" s="53">
        <f>[1]BANCO!$F158</f>
        <v>1239.0400000000002</v>
      </c>
      <c r="D233" s="53">
        <f>[1]BANCO!$J158</f>
        <v>1181.0700000000002</v>
      </c>
      <c r="E233" s="53">
        <f>[1]BANCO!$N158</f>
        <v>921.44999999999993</v>
      </c>
      <c r="F233" s="53">
        <f>[1]BANCO!$R158</f>
        <v>1686.7499999999998</v>
      </c>
      <c r="G233" s="53">
        <f>[1]BANCO!$V158</f>
        <v>1584.69</v>
      </c>
      <c r="H233" s="53">
        <f>[1]BANCO!$Z158</f>
        <v>1383.8999999999999</v>
      </c>
      <c r="I233" s="53">
        <f>[1]BANCO!$AD158</f>
        <v>1341.1799999999998</v>
      </c>
      <c r="J233" s="53">
        <f>[1]BANCO!$AH158</f>
        <v>2020.1999999999998</v>
      </c>
      <c r="K233" s="53">
        <f>[1]BANCO!$AL158</f>
        <v>1620.04</v>
      </c>
      <c r="L233" s="53">
        <f>[1]BANCO!$AP158</f>
        <v>1743.1899999999998</v>
      </c>
      <c r="M233" s="53">
        <f>[1]BANCO!$AT158</f>
        <v>1597.1699999999998</v>
      </c>
      <c r="N233" s="53">
        <f>[1]BANCO!$AX158</f>
        <v>1383.49</v>
      </c>
      <c r="O233" s="54">
        <f>[1]BANCO!$BB158</f>
        <v>1841.1399999999999</v>
      </c>
      <c r="P233" s="54">
        <f>[1]BANCO!$BF158</f>
        <v>1691.06</v>
      </c>
      <c r="Q233" s="53">
        <f>[1]BANCO!$BJ158</f>
        <v>1489.58</v>
      </c>
      <c r="R233" s="53">
        <f>[1]BANCO!$BN158</f>
        <v>1980.15</v>
      </c>
      <c r="S233" s="53">
        <f>[1]BANCO!$BR158</f>
        <v>1495.97</v>
      </c>
      <c r="T233" s="53">
        <f>[1]BANCO!$BV158</f>
        <v>779.94</v>
      </c>
      <c r="U233" s="2"/>
      <c r="V233" s="2"/>
      <c r="W233" s="2"/>
      <c r="X233" s="5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</row>
    <row r="234" spans="1:54" hidden="1" x14ac:dyDescent="0.2">
      <c r="A234" s="32">
        <f>[1]BANCO!$A159</f>
        <v>43525</v>
      </c>
      <c r="B234" s="53">
        <f>[1]BANCO!$B159</f>
        <v>1362.86</v>
      </c>
      <c r="C234" s="53">
        <f>[1]BANCO!$F159</f>
        <v>1241.3500000000001</v>
      </c>
      <c r="D234" s="53">
        <f>[1]BANCO!$J159</f>
        <v>1183.1400000000001</v>
      </c>
      <c r="E234" s="53">
        <f>[1]BANCO!$N159</f>
        <v>923.18999999999994</v>
      </c>
      <c r="F234" s="53">
        <f>[1]BANCO!$R159</f>
        <v>1689.2699999999998</v>
      </c>
      <c r="G234" s="53">
        <f>[1]BANCO!$V159</f>
        <v>1587.14</v>
      </c>
      <c r="H234" s="53">
        <f>[1]BANCO!$Z159</f>
        <v>1386.1499999999999</v>
      </c>
      <c r="I234" s="53">
        <f>[1]BANCO!$AD159</f>
        <v>1343.4199999999998</v>
      </c>
      <c r="J234" s="53">
        <f>[1]BANCO!$AH159</f>
        <v>2023.1799999999998</v>
      </c>
      <c r="K234" s="53">
        <f>[1]BANCO!$AL159</f>
        <v>1622.47</v>
      </c>
      <c r="L234" s="53">
        <f>[1]BANCO!$AP159</f>
        <v>1747.39</v>
      </c>
      <c r="M234" s="53">
        <f>[1]BANCO!$AT159</f>
        <v>1599.78</v>
      </c>
      <c r="N234" s="53">
        <f>[1]BANCO!$AX159</f>
        <v>1385.53</v>
      </c>
      <c r="O234" s="54">
        <f>[1]BANCO!$BB159</f>
        <v>1844.01</v>
      </c>
      <c r="P234" s="54">
        <f>[1]BANCO!$BF159</f>
        <v>1693.7</v>
      </c>
      <c r="Q234" s="53">
        <f>[1]BANCO!$BJ159</f>
        <v>1491.6399999999999</v>
      </c>
      <c r="R234" s="53">
        <f>[1]BANCO!$BN159</f>
        <v>1983.0500000000002</v>
      </c>
      <c r="S234" s="53">
        <f>[1]BANCO!$BR159</f>
        <v>1499.97</v>
      </c>
      <c r="T234" s="53">
        <f>[1]BANCO!$BV159</f>
        <v>781.81999999999994</v>
      </c>
      <c r="U234" s="2"/>
      <c r="V234" s="2"/>
      <c r="W234" s="2"/>
      <c r="X234" s="5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spans="1:54" hidden="1" x14ac:dyDescent="0.2">
      <c r="A235" s="32">
        <f>[1]BANCO!$A160</f>
        <v>43556</v>
      </c>
      <c r="B235" s="53">
        <f>[1]BANCO!$B160</f>
        <v>1366.3</v>
      </c>
      <c r="C235" s="53">
        <f>[1]BANCO!$F160</f>
        <v>1245.1099999999999</v>
      </c>
      <c r="D235" s="53">
        <f>[1]BANCO!$J160</f>
        <v>1186.56</v>
      </c>
      <c r="E235" s="53">
        <f>[1]BANCO!$N160</f>
        <v>925.20999999999992</v>
      </c>
      <c r="F235" s="53">
        <f>[1]BANCO!$R160</f>
        <v>1692.9299999999998</v>
      </c>
      <c r="G235" s="53">
        <f>[1]BANCO!$V160</f>
        <v>1590.42</v>
      </c>
      <c r="H235" s="53">
        <f>[1]BANCO!$Z160</f>
        <v>1389.1599999999999</v>
      </c>
      <c r="I235" s="53">
        <f>[1]BANCO!$AD160</f>
        <v>1346.4399999999998</v>
      </c>
      <c r="J235" s="53">
        <f>[1]BANCO!$AH160</f>
        <v>2026.1399999999999</v>
      </c>
      <c r="K235" s="53">
        <f>[1]BANCO!$AL160</f>
        <v>1625.2499999999998</v>
      </c>
      <c r="L235" s="53">
        <f>[1]BANCO!$AP160</f>
        <v>1752.86</v>
      </c>
      <c r="M235" s="53">
        <f>[1]BANCO!$AT160</f>
        <v>1603.1299999999999</v>
      </c>
      <c r="N235" s="53">
        <f>[1]BANCO!$AX160</f>
        <v>1388.4299999999998</v>
      </c>
      <c r="O235" s="54">
        <f>[1]BANCO!$BB160</f>
        <v>1848.26</v>
      </c>
      <c r="P235" s="54">
        <f>[1]BANCO!$BF160</f>
        <v>1697.36</v>
      </c>
      <c r="Q235" s="53">
        <f>[1]BANCO!$BJ160</f>
        <v>1495.12</v>
      </c>
      <c r="R235" s="53">
        <f>[1]BANCO!$BN160</f>
        <v>1988.0400000000002</v>
      </c>
      <c r="S235" s="53">
        <f>[1]BANCO!$BR160</f>
        <v>1503.55</v>
      </c>
      <c r="T235" s="53">
        <f>[1]BANCO!$BV160</f>
        <v>783.16</v>
      </c>
      <c r="U235" s="2"/>
      <c r="V235" s="2"/>
      <c r="W235" s="2"/>
      <c r="X235" s="5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</row>
    <row r="236" spans="1:54" hidden="1" x14ac:dyDescent="0.2">
      <c r="A236" s="32">
        <f>[1]BANCO!$A161</f>
        <v>43586</v>
      </c>
      <c r="B236" s="53">
        <f>[1]BANCO!$B161</f>
        <v>1367.18</v>
      </c>
      <c r="C236" s="53">
        <f>[1]BANCO!$F161</f>
        <v>1245.95</v>
      </c>
      <c r="D236" s="53">
        <f>[1]BANCO!$J161</f>
        <v>1187.45</v>
      </c>
      <c r="E236" s="53">
        <f>[1]BANCO!$N161</f>
        <v>925.6</v>
      </c>
      <c r="F236" s="53">
        <f>[1]BANCO!$R161</f>
        <v>1693.8</v>
      </c>
      <c r="G236" s="53">
        <f>[1]BANCO!$V161</f>
        <v>1591.3799999999999</v>
      </c>
      <c r="H236" s="53">
        <f>[1]BANCO!$Z161</f>
        <v>1390.03</v>
      </c>
      <c r="I236" s="53">
        <f>[1]BANCO!$AD161</f>
        <v>1347.34</v>
      </c>
      <c r="J236" s="53">
        <f>[1]BANCO!$AH161</f>
        <v>2027.31</v>
      </c>
      <c r="K236" s="53">
        <f>[1]BANCO!$AL161</f>
        <v>1626.35</v>
      </c>
      <c r="L236" s="53">
        <f>[1]BANCO!$AP161</f>
        <v>1754.1200000000001</v>
      </c>
      <c r="M236" s="53">
        <f>[1]BANCO!$AT161</f>
        <v>1604.4799999999998</v>
      </c>
      <c r="N236" s="53">
        <f>[1]BANCO!$AX161</f>
        <v>1389.54</v>
      </c>
      <c r="O236" s="54">
        <f>[1]BANCO!$BB161</f>
        <v>1849.83</v>
      </c>
      <c r="P236" s="54">
        <f>[1]BANCO!$BF161</f>
        <v>1698.89</v>
      </c>
      <c r="Q236" s="53">
        <f>[1]BANCO!$BJ161</f>
        <v>1496.4099999999999</v>
      </c>
      <c r="R236" s="53">
        <f>[1]BANCO!$BN161</f>
        <v>1989.8200000000002</v>
      </c>
      <c r="S236" s="53">
        <f>[1]BANCO!$BR161</f>
        <v>1504</v>
      </c>
      <c r="T236" s="53">
        <f>[1]BANCO!$BV161</f>
        <v>783.82999999999993</v>
      </c>
      <c r="U236" s="2"/>
      <c r="V236" s="2"/>
      <c r="W236" s="2"/>
      <c r="X236" s="5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</row>
    <row r="237" spans="1:54" hidden="1" x14ac:dyDescent="0.2">
      <c r="A237" s="32">
        <f>[1]BANCO!$A162</f>
        <v>43617</v>
      </c>
      <c r="B237" s="53">
        <f>[1]BANCO!$B162</f>
        <v>1390.93</v>
      </c>
      <c r="C237" s="53">
        <f>[1]BANCO!$F162</f>
        <v>1264.82</v>
      </c>
      <c r="D237" s="53">
        <f>[1]BANCO!$J162</f>
        <v>1205.05</v>
      </c>
      <c r="E237" s="53">
        <f>[1]BANCO!$N162</f>
        <v>941.49</v>
      </c>
      <c r="F237" s="53">
        <f>[1]BANCO!$R162</f>
        <v>1726.12</v>
      </c>
      <c r="G237" s="53">
        <f>[1]BANCO!$V162</f>
        <v>1620.57</v>
      </c>
      <c r="H237" s="53">
        <f>[1]BANCO!$Z162</f>
        <v>1415.15</v>
      </c>
      <c r="I237" s="53">
        <f>[1]BANCO!$AD162</f>
        <v>1371.4499999999998</v>
      </c>
      <c r="J237" s="53">
        <f>[1]BANCO!$AH162</f>
        <v>2062.9399999999996</v>
      </c>
      <c r="K237" s="53">
        <f>[1]BANCO!$AL162</f>
        <v>1653.43</v>
      </c>
      <c r="L237" s="53">
        <f>[1]BANCO!$AP162</f>
        <v>1783.32</v>
      </c>
      <c r="M237" s="53">
        <f>[1]BANCO!$AT162</f>
        <v>1633.06</v>
      </c>
      <c r="N237" s="53">
        <f>[1]BANCO!$AX162</f>
        <v>1414.65</v>
      </c>
      <c r="O237" s="54">
        <f>[1]BANCO!$BB162</f>
        <v>1883.01</v>
      </c>
      <c r="P237" s="54">
        <f>[1]BANCO!$BF162</f>
        <v>1728.0299999999997</v>
      </c>
      <c r="Q237" s="53">
        <f>[1]BANCO!$BJ162</f>
        <v>1522.38</v>
      </c>
      <c r="R237" s="53">
        <f>[1]BANCO!$BN162</f>
        <v>2024.17</v>
      </c>
      <c r="S237" s="53">
        <f>[1]BANCO!$BR162</f>
        <v>1533.41</v>
      </c>
      <c r="T237" s="53">
        <f>[1]BANCO!$BV162</f>
        <v>797.38</v>
      </c>
      <c r="U237" s="2"/>
      <c r="V237" s="2"/>
      <c r="W237" s="2"/>
      <c r="X237" s="5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spans="1:54" hidden="1" x14ac:dyDescent="0.2">
      <c r="A238" s="32">
        <f>[1]BANCO!$A163</f>
        <v>43647</v>
      </c>
      <c r="B238" s="53">
        <f>[1]BANCO!$B163</f>
        <v>1402.8999999999999</v>
      </c>
      <c r="C238" s="53">
        <f>[1]BANCO!$F163</f>
        <v>1275.2299999999998</v>
      </c>
      <c r="D238" s="53">
        <f>[1]BANCO!$J163</f>
        <v>1214.9799999999998</v>
      </c>
      <c r="E238" s="53">
        <f>[1]BANCO!$N163</f>
        <v>949.47</v>
      </c>
      <c r="F238" s="53">
        <f>[1]BANCO!$R163</f>
        <v>1740.95</v>
      </c>
      <c r="G238" s="53">
        <f>[1]BANCO!$V163</f>
        <v>1634.12</v>
      </c>
      <c r="H238" s="53">
        <f>[1]BANCO!$Z163</f>
        <v>1427.52</v>
      </c>
      <c r="I238" s="53">
        <f>[1]BANCO!$AD163</f>
        <v>1383.15</v>
      </c>
      <c r="J238" s="53">
        <f>[1]BANCO!$AH163</f>
        <v>2079.7199999999998</v>
      </c>
      <c r="K238" s="53">
        <f>[1]BANCO!$AL163</f>
        <v>1666.53</v>
      </c>
      <c r="L238" s="53">
        <f>[1]BANCO!$AP163</f>
        <v>1799.6999999999998</v>
      </c>
      <c r="M238" s="53">
        <f>[1]BANCO!$AT163</f>
        <v>1647.6200000000001</v>
      </c>
      <c r="N238" s="53">
        <f>[1]BANCO!$AX163</f>
        <v>1427.71</v>
      </c>
      <c r="O238" s="54">
        <f>[1]BANCO!$BB163</f>
        <v>1900.41</v>
      </c>
      <c r="P238" s="54">
        <f>[1]BANCO!$BF163</f>
        <v>1742.55</v>
      </c>
      <c r="Q238" s="53">
        <f>[1]BANCO!$BJ163</f>
        <v>1535.7800000000002</v>
      </c>
      <c r="R238" s="53">
        <f>[1]BANCO!$BN163</f>
        <v>2042.01</v>
      </c>
      <c r="S238" s="53">
        <f>[1]BANCO!$BR163</f>
        <v>1547.14</v>
      </c>
      <c r="T238" s="53">
        <f>[1]BANCO!$BV163</f>
        <v>804.65000000000009</v>
      </c>
      <c r="U238" s="2"/>
      <c r="V238" s="2"/>
      <c r="W238" s="2"/>
      <c r="X238" s="5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</row>
    <row r="239" spans="1:54" hidden="1" x14ac:dyDescent="0.2">
      <c r="A239" s="32">
        <f>[1]BANCO!$A164</f>
        <v>43678</v>
      </c>
      <c r="B239" s="53">
        <f>[1]BANCO!$B164</f>
        <v>1404.1200000000001</v>
      </c>
      <c r="C239" s="53">
        <f>[1]BANCO!$F164</f>
        <v>1276.6099999999999</v>
      </c>
      <c r="D239" s="53">
        <f>[1]BANCO!$J164</f>
        <v>1216.1699999999998</v>
      </c>
      <c r="E239" s="53">
        <f>[1]BANCO!$N164</f>
        <v>950.01</v>
      </c>
      <c r="F239" s="53">
        <f>[1]BANCO!$R164</f>
        <v>1742.0700000000002</v>
      </c>
      <c r="G239" s="53">
        <f>[1]BANCO!$V164</f>
        <v>1635.27</v>
      </c>
      <c r="H239" s="53">
        <f>[1]BANCO!$Z164</f>
        <v>1428.49</v>
      </c>
      <c r="I239" s="53">
        <f>[1]BANCO!$AD164</f>
        <v>1384.26</v>
      </c>
      <c r="J239" s="53">
        <f>[1]BANCO!$AH164</f>
        <v>2080.94</v>
      </c>
      <c r="K239" s="53">
        <f>[1]BANCO!$AL164</f>
        <v>1667.8</v>
      </c>
      <c r="L239" s="53">
        <f>[1]BANCO!$AP164</f>
        <v>1801.58</v>
      </c>
      <c r="M239" s="53">
        <f>[1]BANCO!$AT164</f>
        <v>1649.02</v>
      </c>
      <c r="N239" s="53">
        <f>[1]BANCO!$AX164</f>
        <v>1428.8500000000001</v>
      </c>
      <c r="O239" s="54">
        <f>[1]BANCO!$BB164</f>
        <v>1901.8700000000001</v>
      </c>
      <c r="P239" s="54">
        <f>[1]BANCO!$BF164</f>
        <v>1744.28</v>
      </c>
      <c r="Q239" s="53">
        <f>[1]BANCO!$BJ164</f>
        <v>1537.3500000000001</v>
      </c>
      <c r="R239" s="53">
        <f>[1]BANCO!$BN164</f>
        <v>2044.01</v>
      </c>
      <c r="S239" s="53">
        <f>[1]BANCO!$BR164</f>
        <v>1547.67</v>
      </c>
      <c r="T239" s="53">
        <f>[1]BANCO!$BV164</f>
        <v>804.81999999999994</v>
      </c>
      <c r="U239" s="2"/>
      <c r="V239" s="2"/>
      <c r="W239" s="2"/>
      <c r="X239" s="5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</row>
    <row r="240" spans="1:54" hidden="1" x14ac:dyDescent="0.2">
      <c r="A240" s="32">
        <f>[1]BANCO!$A165</f>
        <v>43709</v>
      </c>
      <c r="B240" s="53">
        <f>[1]BANCO!$B165</f>
        <v>1405.8500000000001</v>
      </c>
      <c r="C240" s="53">
        <f>[1]BANCO!$F165</f>
        <v>1278.7899999999997</v>
      </c>
      <c r="D240" s="53">
        <f>[1]BANCO!$J165</f>
        <v>1218.08</v>
      </c>
      <c r="E240" s="53">
        <f>[1]BANCO!$N165</f>
        <v>951.27</v>
      </c>
      <c r="F240" s="53">
        <f>[1]BANCO!$R165</f>
        <v>1743.67</v>
      </c>
      <c r="G240" s="53">
        <f>[1]BANCO!$V165</f>
        <v>1636.9</v>
      </c>
      <c r="H240" s="53">
        <f>[1]BANCO!$Z165</f>
        <v>1430.04</v>
      </c>
      <c r="I240" s="53">
        <f>[1]BANCO!$AD165</f>
        <v>1385.8200000000002</v>
      </c>
      <c r="J240" s="53">
        <f>[1]BANCO!$AH165</f>
        <v>2083.44</v>
      </c>
      <c r="K240" s="53">
        <f>[1]BANCO!$AL165</f>
        <v>1669.78</v>
      </c>
      <c r="L240" s="53">
        <f>[1]BANCO!$AP165</f>
        <v>1804.5099999999998</v>
      </c>
      <c r="M240" s="53">
        <f>[1]BANCO!$AT165</f>
        <v>1651.08</v>
      </c>
      <c r="N240" s="53">
        <f>[1]BANCO!$AX165</f>
        <v>1430.3700000000001</v>
      </c>
      <c r="O240" s="54">
        <f>[1]BANCO!$BB165</f>
        <v>1903.98</v>
      </c>
      <c r="P240" s="54">
        <f>[1]BANCO!$BF165</f>
        <v>1746.4499999999998</v>
      </c>
      <c r="Q240" s="53">
        <f>[1]BANCO!$BJ165</f>
        <v>1538.96</v>
      </c>
      <c r="R240" s="53">
        <f>[1]BANCO!$BN165</f>
        <v>2046.26</v>
      </c>
      <c r="S240" s="53">
        <f>[1]BANCO!$BR165</f>
        <v>1549.22</v>
      </c>
      <c r="T240" s="53">
        <f>[1]BANCO!$BV165</f>
        <v>805.54</v>
      </c>
      <c r="U240" s="2"/>
      <c r="V240" s="2"/>
      <c r="W240" s="2"/>
      <c r="X240" s="5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</row>
    <row r="241" spans="1:54" hidden="1" x14ac:dyDescent="0.2">
      <c r="A241" s="32">
        <f>[1]BANCO!$A166</f>
        <v>43739</v>
      </c>
      <c r="B241" s="53">
        <f>[1]BANCO!$B166</f>
        <v>1407.09</v>
      </c>
      <c r="C241" s="53">
        <f>[1]BANCO!$F166</f>
        <v>1280.45</v>
      </c>
      <c r="D241" s="53">
        <f>[1]BANCO!$J166</f>
        <v>1219.8599999999999</v>
      </c>
      <c r="E241" s="53">
        <f>[1]BANCO!$N166</f>
        <v>952.52</v>
      </c>
      <c r="F241" s="53">
        <f>[1]BANCO!$R166</f>
        <v>1744.8400000000001</v>
      </c>
      <c r="G241" s="53">
        <f>[1]BANCO!$V166</f>
        <v>1638.4700000000003</v>
      </c>
      <c r="H241" s="53">
        <f>[1]BANCO!$Z166</f>
        <v>1431.53</v>
      </c>
      <c r="I241" s="53">
        <f>[1]BANCO!$AD166</f>
        <v>1387.2300000000002</v>
      </c>
      <c r="J241" s="53">
        <f>[1]BANCO!$AH166</f>
        <v>2084.08</v>
      </c>
      <c r="K241" s="53">
        <f>[1]BANCO!$AL166</f>
        <v>1670.96</v>
      </c>
      <c r="L241" s="53">
        <f>[1]BANCO!$AP166</f>
        <v>1808.7399999999998</v>
      </c>
      <c r="M241" s="53">
        <f>[1]BANCO!$AT166</f>
        <v>1653.3200000000002</v>
      </c>
      <c r="N241" s="53">
        <f>[1]BANCO!$AX166</f>
        <v>1432.4</v>
      </c>
      <c r="O241" s="54">
        <f>[1]BANCO!$BB166</f>
        <v>1906.7</v>
      </c>
      <c r="P241" s="54">
        <f>[1]BANCO!$BF166</f>
        <v>1748.6799999999998</v>
      </c>
      <c r="Q241" s="53">
        <f>[1]BANCO!$BJ166</f>
        <v>1540.9500000000003</v>
      </c>
      <c r="R241" s="53">
        <f>[1]BANCO!$BN166</f>
        <v>2048.9699999999998</v>
      </c>
      <c r="S241" s="53">
        <f>[1]BANCO!$BR166</f>
        <v>1550.85</v>
      </c>
      <c r="T241" s="53">
        <f>[1]BANCO!$BV166</f>
        <v>806.93000000000006</v>
      </c>
      <c r="U241" s="2"/>
      <c r="V241" s="2"/>
      <c r="W241" s="2"/>
      <c r="X241" s="5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</row>
    <row r="242" spans="1:54" hidden="1" x14ac:dyDescent="0.2">
      <c r="A242" s="32">
        <f>[1]BANCO!$A167</f>
        <v>43770</v>
      </c>
      <c r="B242" s="53">
        <f>[1]BANCO!$B167</f>
        <v>1408.56</v>
      </c>
      <c r="C242" s="53">
        <f>[1]BANCO!$F167</f>
        <v>1282.22</v>
      </c>
      <c r="D242" s="53">
        <f>[1]BANCO!$J167</f>
        <v>1221.5899999999999</v>
      </c>
      <c r="E242" s="53">
        <f>[1]BANCO!$N167</f>
        <v>954.04</v>
      </c>
      <c r="F242" s="53">
        <f>[1]BANCO!$R167</f>
        <v>1746.46</v>
      </c>
      <c r="G242" s="53">
        <f>[1]BANCO!$V167</f>
        <v>1640.0900000000001</v>
      </c>
      <c r="H242" s="53">
        <f>[1]BANCO!$Z167</f>
        <v>1432.92</v>
      </c>
      <c r="I242" s="53">
        <f>[1]BANCO!$AD167</f>
        <v>1388.5800000000002</v>
      </c>
      <c r="J242" s="53">
        <f>[1]BANCO!$AH167</f>
        <v>2085.94</v>
      </c>
      <c r="K242" s="53">
        <f>[1]BANCO!$AL167</f>
        <v>1672.6399999999999</v>
      </c>
      <c r="L242" s="53">
        <f>[1]BANCO!$AP167</f>
        <v>1810.53</v>
      </c>
      <c r="M242" s="53">
        <f>[1]BANCO!$AT167</f>
        <v>1654.8200000000002</v>
      </c>
      <c r="N242" s="53">
        <f>[1]BANCO!$AX167</f>
        <v>1433.8200000000002</v>
      </c>
      <c r="O242" s="54">
        <f>[1]BANCO!$BB167</f>
        <v>1908.59</v>
      </c>
      <c r="P242" s="54">
        <f>[1]BANCO!$BF167</f>
        <v>1750.27</v>
      </c>
      <c r="Q242" s="53">
        <f>[1]BANCO!$BJ167</f>
        <v>1542.5500000000002</v>
      </c>
      <c r="R242" s="53">
        <f>[1]BANCO!$BN167</f>
        <v>2051.1</v>
      </c>
      <c r="S242" s="53">
        <f>[1]BANCO!$BR167</f>
        <v>1553.03</v>
      </c>
      <c r="T242" s="53">
        <f>[1]BANCO!$BV167</f>
        <v>807.8900000000001</v>
      </c>
      <c r="U242" s="2"/>
      <c r="V242" s="2"/>
      <c r="W242" s="2"/>
      <c r="X242" s="5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</row>
    <row r="243" spans="1:54" hidden="1" x14ac:dyDescent="0.2">
      <c r="A243" s="32">
        <f>[1]BANCO!$A168</f>
        <v>43800</v>
      </c>
      <c r="B243" s="53">
        <f>[1]BANCO!$B168</f>
        <v>1408.99</v>
      </c>
      <c r="C243" s="53">
        <f>[1]BANCO!$F168</f>
        <v>1282.4100000000001</v>
      </c>
      <c r="D243" s="53">
        <f>[1]BANCO!$J168</f>
        <v>1221.68</v>
      </c>
      <c r="E243" s="53">
        <f>[1]BANCO!$N168</f>
        <v>954.26</v>
      </c>
      <c r="F243" s="53">
        <f>[1]BANCO!$R168</f>
        <v>1746.79</v>
      </c>
      <c r="G243" s="53">
        <f>[1]BANCO!$V168</f>
        <v>1640.2600000000002</v>
      </c>
      <c r="H243" s="53">
        <f>[1]BANCO!$Z168</f>
        <v>1433</v>
      </c>
      <c r="I243" s="53">
        <f>[1]BANCO!$AD168</f>
        <v>1388.74</v>
      </c>
      <c r="J243" s="53">
        <f>[1]BANCO!$AH168</f>
        <v>2086.75</v>
      </c>
      <c r="K243" s="53">
        <f>[1]BANCO!$AL168</f>
        <v>1672.9</v>
      </c>
      <c r="L243" s="53">
        <f>[1]BANCO!$AP168</f>
        <v>1810.68</v>
      </c>
      <c r="M243" s="53">
        <f>[1]BANCO!$AT168</f>
        <v>1655.06</v>
      </c>
      <c r="N243" s="53">
        <f>[1]BANCO!$AX168</f>
        <v>1433.8500000000001</v>
      </c>
      <c r="O243" s="54">
        <f>[1]BANCO!$BB168</f>
        <v>1908.61</v>
      </c>
      <c r="P243" s="54">
        <f>[1]BANCO!$BF168</f>
        <v>1750.6599999999999</v>
      </c>
      <c r="Q243" s="53">
        <f>[1]BANCO!$BJ168</f>
        <v>1542.8600000000001</v>
      </c>
      <c r="R243" s="53">
        <f>[1]BANCO!$BN168</f>
        <v>2051.46</v>
      </c>
      <c r="S243" s="53">
        <f>[1]BANCO!$BR168</f>
        <v>1553.33</v>
      </c>
      <c r="T243" s="53">
        <f>[1]BANCO!$BV168</f>
        <v>807.91000000000008</v>
      </c>
      <c r="U243" s="2"/>
      <c r="V243" s="2"/>
      <c r="W243" s="2"/>
      <c r="X243" s="5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</row>
    <row r="244" spans="1:54" hidden="1" x14ac:dyDescent="0.2">
      <c r="A244" s="32">
        <f>[1]BANCO!$A169</f>
        <v>43831</v>
      </c>
      <c r="B244" s="53">
        <f>[1]BANCO!$B169</f>
        <v>1414.8999999999999</v>
      </c>
      <c r="C244" s="53">
        <f>[1]BANCO!$F169</f>
        <v>1286.4199999999998</v>
      </c>
      <c r="D244" s="53">
        <f>[1]BANCO!$J169</f>
        <v>1225.3</v>
      </c>
      <c r="E244" s="53">
        <f>[1]BANCO!$N169</f>
        <v>957.91000000000008</v>
      </c>
      <c r="F244" s="53">
        <f>[1]BANCO!$R169</f>
        <v>1753.71</v>
      </c>
      <c r="G244" s="53">
        <f>[1]BANCO!$V169</f>
        <v>1645.3200000000002</v>
      </c>
      <c r="H244" s="53">
        <f>[1]BANCO!$Z169</f>
        <v>1437.58</v>
      </c>
      <c r="I244" s="53">
        <f>[1]BANCO!$AD169</f>
        <v>1393.0700000000002</v>
      </c>
      <c r="J244" s="53">
        <f>[1]BANCO!$AH169</f>
        <v>2094.29</v>
      </c>
      <c r="K244" s="53">
        <f>[1]BANCO!$AL169</f>
        <v>1678.4899999999998</v>
      </c>
      <c r="L244" s="53">
        <f>[1]BANCO!$AP169</f>
        <v>1814.86</v>
      </c>
      <c r="M244" s="53">
        <f>[1]BANCO!$AT169</f>
        <v>1658.47</v>
      </c>
      <c r="N244" s="53">
        <f>[1]BANCO!$AX169</f>
        <v>1438.14</v>
      </c>
      <c r="O244" s="54">
        <f>[1]BANCO!$BB169</f>
        <v>1913.8700000000001</v>
      </c>
      <c r="P244" s="54">
        <f>[1]BANCO!$BF169</f>
        <v>1753.75</v>
      </c>
      <c r="Q244" s="53">
        <f>[1]BANCO!$BJ169</f>
        <v>1547.31</v>
      </c>
      <c r="R244" s="53">
        <f>[1]BANCO!$BN169</f>
        <v>2056.89</v>
      </c>
      <c r="S244" s="53">
        <f>[1]BANCO!$BR169</f>
        <v>1559.81</v>
      </c>
      <c r="T244" s="53">
        <f>[1]BANCO!$BV169</f>
        <v>810.42</v>
      </c>
      <c r="U244" s="2"/>
      <c r="V244" s="2"/>
      <c r="W244" s="2"/>
      <c r="X244" s="5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</row>
    <row r="245" spans="1:54" hidden="1" x14ac:dyDescent="0.2">
      <c r="A245" s="32">
        <f>[1]BANCO!$A170</f>
        <v>43862</v>
      </c>
      <c r="B245" s="53">
        <f>[1]BANCO!$B170</f>
        <v>1415.3799999999999</v>
      </c>
      <c r="C245" s="53">
        <f>[1]BANCO!$F170</f>
        <v>1286.48</v>
      </c>
      <c r="D245" s="53">
        <f>[1]BANCO!$J170</f>
        <v>1224.8700000000001</v>
      </c>
      <c r="E245" s="53">
        <f>[1]BANCO!$N170</f>
        <v>958.41000000000008</v>
      </c>
      <c r="F245" s="53">
        <f>[1]BANCO!$R170</f>
        <v>1754.49</v>
      </c>
      <c r="G245" s="53">
        <f>[1]BANCO!$V170</f>
        <v>1645.29</v>
      </c>
      <c r="H245" s="53">
        <f>[1]BANCO!$Z170</f>
        <v>1437.4299999999998</v>
      </c>
      <c r="I245" s="53">
        <f>[1]BANCO!$AD170</f>
        <v>1393.01</v>
      </c>
      <c r="J245" s="53">
        <f>[1]BANCO!$AH170</f>
        <v>2096.79</v>
      </c>
      <c r="K245" s="53">
        <f>[1]BANCO!$AL170</f>
        <v>1679.1</v>
      </c>
      <c r="L245" s="53">
        <f>[1]BANCO!$AP170</f>
        <v>1814.54</v>
      </c>
      <c r="M245" s="53">
        <f>[1]BANCO!$AT170</f>
        <v>1657.8600000000001</v>
      </c>
      <c r="N245" s="53">
        <f>[1]BANCO!$AX170</f>
        <v>1437.41</v>
      </c>
      <c r="O245" s="54">
        <f>[1]BANCO!$BB170</f>
        <v>1912.7500000000002</v>
      </c>
      <c r="P245" s="54">
        <f>[1]BANCO!$BF170</f>
        <v>1753.3400000000001</v>
      </c>
      <c r="Q245" s="53">
        <f>[1]BANCO!$BJ170</f>
        <v>1546.76</v>
      </c>
      <c r="R245" s="53">
        <f>[1]BANCO!$BN170</f>
        <v>2055.98</v>
      </c>
      <c r="S245" s="53">
        <f>[1]BANCO!$BR170</f>
        <v>1560.12</v>
      </c>
      <c r="T245" s="53">
        <f>[1]BANCO!$BV170</f>
        <v>809.81</v>
      </c>
      <c r="U245" s="2"/>
      <c r="V245" s="2"/>
      <c r="W245" s="2"/>
      <c r="X245" s="5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</row>
    <row r="246" spans="1:54" hidden="1" x14ac:dyDescent="0.2">
      <c r="A246" s="32">
        <f>[1]BANCO!$A171</f>
        <v>43891</v>
      </c>
      <c r="B246" s="53">
        <f>[1]BANCO!$B171</f>
        <v>1416.73</v>
      </c>
      <c r="C246" s="53">
        <f>[1]BANCO!$F171</f>
        <v>1288.06</v>
      </c>
      <c r="D246" s="53">
        <f>[1]BANCO!$J171</f>
        <v>1226.3599999999999</v>
      </c>
      <c r="E246" s="53">
        <f>[1]BANCO!$N171</f>
        <v>959.71</v>
      </c>
      <c r="F246" s="53">
        <f>[1]BANCO!$R171</f>
        <v>1755.83</v>
      </c>
      <c r="G246" s="53">
        <f>[1]BANCO!$V171</f>
        <v>1646.65</v>
      </c>
      <c r="H246" s="53">
        <f>[1]BANCO!$Z171</f>
        <v>1438.6699999999998</v>
      </c>
      <c r="I246" s="53">
        <f>[1]BANCO!$AD171</f>
        <v>1394.2300000000002</v>
      </c>
      <c r="J246" s="53">
        <f>[1]BANCO!$AH171</f>
        <v>2098.56</v>
      </c>
      <c r="K246" s="53">
        <f>[1]BANCO!$AL171</f>
        <v>1680.36</v>
      </c>
      <c r="L246" s="53">
        <f>[1]BANCO!$AP171</f>
        <v>1816.04</v>
      </c>
      <c r="M246" s="53">
        <f>[1]BANCO!$AT171</f>
        <v>1659.51</v>
      </c>
      <c r="N246" s="53">
        <f>[1]BANCO!$AX171</f>
        <v>1438.7</v>
      </c>
      <c r="O246" s="54">
        <f>[1]BANCO!$BB171</f>
        <v>1914.44</v>
      </c>
      <c r="P246" s="54">
        <f>[1]BANCO!$BF171</f>
        <v>1755.01</v>
      </c>
      <c r="Q246" s="53">
        <f>[1]BANCO!$BJ171</f>
        <v>1548.18</v>
      </c>
      <c r="R246" s="53">
        <f>[1]BANCO!$BN171</f>
        <v>2057.84</v>
      </c>
      <c r="S246" s="53">
        <f>[1]BANCO!$BR171</f>
        <v>1562.6499999999999</v>
      </c>
      <c r="T246" s="53">
        <f>[1]BANCO!$BV171</f>
        <v>811.26</v>
      </c>
      <c r="U246" s="2"/>
      <c r="V246" s="2"/>
      <c r="W246" s="2"/>
      <c r="X246" s="5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</row>
    <row r="247" spans="1:54" hidden="1" x14ac:dyDescent="0.2">
      <c r="A247" s="32">
        <f>[1]BANCO!$A172</f>
        <v>43922</v>
      </c>
      <c r="B247" s="53">
        <f>[1]BANCO!$B172</f>
        <v>1411.52</v>
      </c>
      <c r="C247" s="53">
        <f>[1]BANCO!$F172</f>
        <v>1284.26</v>
      </c>
      <c r="D247" s="53">
        <f>[1]BANCO!$J172</f>
        <v>1222.8</v>
      </c>
      <c r="E247" s="53">
        <f>[1]BANCO!$N172</f>
        <v>956.18</v>
      </c>
      <c r="F247" s="53">
        <f>[1]BANCO!$R172</f>
        <v>1748.5499999999997</v>
      </c>
      <c r="G247" s="53">
        <f>[1]BANCO!$V172</f>
        <v>1640.4700000000003</v>
      </c>
      <c r="H247" s="53">
        <f>[1]BANCO!$Z172</f>
        <v>1433.2599999999998</v>
      </c>
      <c r="I247" s="53">
        <f>[1]BANCO!$AD172</f>
        <v>1388.95</v>
      </c>
      <c r="J247" s="53">
        <f>[1]BANCO!$AH172</f>
        <v>2090.39</v>
      </c>
      <c r="K247" s="53">
        <f>[1]BANCO!$AL172</f>
        <v>1674.56</v>
      </c>
      <c r="L247" s="53">
        <f>[1]BANCO!$AP172</f>
        <v>1809.7199999999998</v>
      </c>
      <c r="M247" s="53">
        <f>[1]BANCO!$AT172</f>
        <v>1653.16</v>
      </c>
      <c r="N247" s="53">
        <f>[1]BANCO!$AX172</f>
        <v>1433.18</v>
      </c>
      <c r="O247" s="54">
        <f>[1]BANCO!$BB172</f>
        <v>1907.29</v>
      </c>
      <c r="P247" s="54">
        <f>[1]BANCO!$BF172</f>
        <v>1748.46</v>
      </c>
      <c r="Q247" s="53">
        <f>[1]BANCO!$BJ172</f>
        <v>1542.35</v>
      </c>
      <c r="R247" s="53">
        <f>[1]BANCO!$BN172</f>
        <v>2050.4</v>
      </c>
      <c r="S247" s="53">
        <f>[1]BANCO!$BR172</f>
        <v>1554.63</v>
      </c>
      <c r="T247" s="53">
        <f>[1]BANCO!$BV172</f>
        <v>807.43000000000006</v>
      </c>
      <c r="U247" s="2"/>
      <c r="V247" s="2"/>
      <c r="W247" s="2"/>
      <c r="X247" s="5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</row>
    <row r="248" spans="1:54" hidden="1" x14ac:dyDescent="0.2">
      <c r="A248" s="32">
        <f>[1]BANCO!$A173</f>
        <v>43952</v>
      </c>
      <c r="B248" s="53">
        <f>[1]BANCO!$B173</f>
        <v>1413.4799999999998</v>
      </c>
      <c r="C248" s="53">
        <f>[1]BANCO!$F173</f>
        <v>1286.8900000000001</v>
      </c>
      <c r="D248" s="53">
        <f>[1]BANCO!$J173</f>
        <v>1225.2099999999998</v>
      </c>
      <c r="E248" s="53">
        <f>[1]BANCO!$N173</f>
        <v>958.57999999999993</v>
      </c>
      <c r="F248" s="53">
        <f>[1]BANCO!$R173</f>
        <v>1751.1</v>
      </c>
      <c r="G248" s="53">
        <f>[1]BANCO!$V173</f>
        <v>1642.8400000000001</v>
      </c>
      <c r="H248" s="53">
        <f>[1]BANCO!$Z173</f>
        <v>1435.5099999999998</v>
      </c>
      <c r="I248" s="53">
        <f>[1]BANCO!$AD173</f>
        <v>1391.01</v>
      </c>
      <c r="J248" s="53">
        <f>[1]BANCO!$AH173</f>
        <v>2094.08</v>
      </c>
      <c r="K248" s="53">
        <f>[1]BANCO!$AL173</f>
        <v>1677.56</v>
      </c>
      <c r="L248" s="53">
        <f>[1]BANCO!$AP173</f>
        <v>1813.08</v>
      </c>
      <c r="M248" s="53">
        <f>[1]BANCO!$AT173</f>
        <v>1655.43</v>
      </c>
      <c r="N248" s="53">
        <f>[1]BANCO!$AX173</f>
        <v>1435.22</v>
      </c>
      <c r="O248" s="54">
        <f>[1]BANCO!$BB173</f>
        <v>1910.2</v>
      </c>
      <c r="P248" s="54">
        <f>[1]BANCO!$BF173</f>
        <v>1750.82</v>
      </c>
      <c r="Q248" s="53">
        <f>[1]BANCO!$BJ173</f>
        <v>1544.75</v>
      </c>
      <c r="R248" s="53">
        <f>[1]BANCO!$BN173</f>
        <v>2053.83</v>
      </c>
      <c r="S248" s="53">
        <f>[1]BANCO!$BR173</f>
        <v>1558.68</v>
      </c>
      <c r="T248" s="53">
        <f>[1]BANCO!$BV173</f>
        <v>809.40000000000009</v>
      </c>
      <c r="U248" s="2"/>
      <c r="V248" s="2"/>
      <c r="W248" s="2"/>
      <c r="X248" s="5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</row>
    <row r="249" spans="1:54" hidden="1" x14ac:dyDescent="0.2">
      <c r="A249" s="32">
        <f>[1]BANCO!$A174</f>
        <v>43983</v>
      </c>
      <c r="B249" s="53">
        <f>[1]BANCO!$B174</f>
        <v>1431.3500000000001</v>
      </c>
      <c r="C249" s="53">
        <f>[1]BANCO!$F174</f>
        <v>1302.04</v>
      </c>
      <c r="D249" s="53">
        <f>[1]BANCO!$J174</f>
        <v>1239.27</v>
      </c>
      <c r="E249" s="53">
        <f>[1]BANCO!$N174</f>
        <v>971.76</v>
      </c>
      <c r="F249" s="53">
        <f>[1]BANCO!$R174</f>
        <v>1774.8400000000001</v>
      </c>
      <c r="G249" s="53">
        <f>[1]BANCO!$V174</f>
        <v>1664.33</v>
      </c>
      <c r="H249" s="53">
        <f>[1]BANCO!$Z174</f>
        <v>1454.44</v>
      </c>
      <c r="I249" s="53">
        <f>[1]BANCO!$AD174</f>
        <v>1409.1000000000001</v>
      </c>
      <c r="J249" s="53">
        <f>[1]BANCO!$AH174</f>
        <v>2119.1</v>
      </c>
      <c r="K249" s="53">
        <f>[1]BANCO!$AL174</f>
        <v>1697.36</v>
      </c>
      <c r="L249" s="53">
        <f>[1]BANCO!$AP174</f>
        <v>1835.7</v>
      </c>
      <c r="M249" s="53">
        <f>[1]BANCO!$AT174</f>
        <v>1676.86</v>
      </c>
      <c r="N249" s="53">
        <f>[1]BANCO!$AX174</f>
        <v>1454.3400000000001</v>
      </c>
      <c r="O249" s="54">
        <f>[1]BANCO!$BB174</f>
        <v>1936</v>
      </c>
      <c r="P249" s="54">
        <f>[1]BANCO!$BF174</f>
        <v>1772.27</v>
      </c>
      <c r="Q249" s="53">
        <f>[1]BANCO!$BJ174</f>
        <v>1564.19</v>
      </c>
      <c r="R249" s="53">
        <f>[1]BANCO!$BN174</f>
        <v>2080.09</v>
      </c>
      <c r="S249" s="53">
        <f>[1]BANCO!$BR174</f>
        <v>1581.1200000000001</v>
      </c>
      <c r="T249" s="53">
        <f>[1]BANCO!$BV174</f>
        <v>820.08999999999992</v>
      </c>
      <c r="U249" s="2"/>
      <c r="V249" s="2"/>
      <c r="W249" s="2"/>
      <c r="X249" s="5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</row>
    <row r="250" spans="1:54" hidden="1" x14ac:dyDescent="0.2">
      <c r="A250" s="32">
        <f>[1]BANCO!$A175</f>
        <v>44013</v>
      </c>
      <c r="B250" s="53">
        <f>[1]BANCO!$B175</f>
        <v>1444.0500000000002</v>
      </c>
      <c r="C250" s="53">
        <f>[1]BANCO!$F175</f>
        <v>1313.31</v>
      </c>
      <c r="D250" s="53">
        <f>[1]BANCO!$J175</f>
        <v>1250</v>
      </c>
      <c r="E250" s="53">
        <f>[1]BANCO!$N175</f>
        <v>980.53000000000009</v>
      </c>
      <c r="F250" s="53">
        <f>[1]BANCO!$R175</f>
        <v>1791.6500000000003</v>
      </c>
      <c r="G250" s="53">
        <f>[1]BANCO!$V175</f>
        <v>1679.7800000000002</v>
      </c>
      <c r="H250" s="53">
        <f>[1]BANCO!$Z175</f>
        <v>1468.1499999999999</v>
      </c>
      <c r="I250" s="53">
        <f>[1]BANCO!$AD175</f>
        <v>1422.42</v>
      </c>
      <c r="J250" s="53">
        <f>[1]BANCO!$AH175</f>
        <v>2137.9699999999998</v>
      </c>
      <c r="K250" s="53">
        <f>[1]BANCO!$AL175</f>
        <v>1712.88</v>
      </c>
      <c r="L250" s="53">
        <f>[1]BANCO!$AP175</f>
        <v>1852.4499999999998</v>
      </c>
      <c r="M250" s="53">
        <f>[1]BANCO!$AT175</f>
        <v>1692.4</v>
      </c>
      <c r="N250" s="53">
        <f>[1]BANCO!$AX175</f>
        <v>1468.1100000000001</v>
      </c>
      <c r="O250" s="54">
        <f>[1]BANCO!$BB175</f>
        <v>1954.4499999999998</v>
      </c>
      <c r="P250" s="54">
        <f>[1]BANCO!$BF175</f>
        <v>1788.27</v>
      </c>
      <c r="Q250" s="53">
        <f>[1]BANCO!$BJ175</f>
        <v>1578.6100000000001</v>
      </c>
      <c r="R250" s="53">
        <f>[1]BANCO!$BN175</f>
        <v>2099.4299999999998</v>
      </c>
      <c r="S250" s="53">
        <f>[1]BANCO!$BR175</f>
        <v>1596.9499999999998</v>
      </c>
      <c r="T250" s="53">
        <f>[1]BANCO!$BV175</f>
        <v>828.29</v>
      </c>
      <c r="U250" s="2"/>
      <c r="V250" s="2"/>
      <c r="W250" s="2"/>
      <c r="X250" s="5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</row>
    <row r="251" spans="1:54" hidden="1" x14ac:dyDescent="0.2">
      <c r="A251" s="32">
        <f>[1]BANCO!$A176</f>
        <v>44044</v>
      </c>
      <c r="B251" s="53">
        <f>[1]BANCO!$B176</f>
        <v>1451.3600000000001</v>
      </c>
      <c r="C251" s="53">
        <f>[1]BANCO!$F176</f>
        <v>1322.19</v>
      </c>
      <c r="D251" s="53">
        <f>[1]BANCO!$J176</f>
        <v>1258.4599999999998</v>
      </c>
      <c r="E251" s="53">
        <f>[1]BANCO!$N176</f>
        <v>987.57</v>
      </c>
      <c r="F251" s="53">
        <f>[1]BANCO!$R176</f>
        <v>1800.24</v>
      </c>
      <c r="G251" s="53">
        <f>[1]BANCO!$V176</f>
        <v>1689.2600000000002</v>
      </c>
      <c r="H251" s="53">
        <f>[1]BANCO!$Z176</f>
        <v>1477.07</v>
      </c>
      <c r="I251" s="53">
        <f>[1]BANCO!$AD176</f>
        <v>1431.38</v>
      </c>
      <c r="J251" s="53">
        <f>[1]BANCO!$AH176</f>
        <v>2151.0599999999995</v>
      </c>
      <c r="K251" s="53">
        <f>[1]BANCO!$AL176</f>
        <v>1724.0700000000002</v>
      </c>
      <c r="L251" s="53">
        <f>[1]BANCO!$AP176</f>
        <v>1864.11</v>
      </c>
      <c r="M251" s="53">
        <f>[1]BANCO!$AT176</f>
        <v>1704.0900000000001</v>
      </c>
      <c r="N251" s="53">
        <f>[1]BANCO!$AX176</f>
        <v>1477.3400000000001</v>
      </c>
      <c r="O251" s="54">
        <f>[1]BANCO!$BB176</f>
        <v>1967.5299999999997</v>
      </c>
      <c r="P251" s="54">
        <f>[1]BANCO!$BF176</f>
        <v>1800.47</v>
      </c>
      <c r="Q251" s="53">
        <f>[1]BANCO!$BJ176</f>
        <v>1588.6100000000001</v>
      </c>
      <c r="R251" s="53">
        <f>[1]BANCO!$BN176</f>
        <v>2113.46</v>
      </c>
      <c r="S251" s="53">
        <f>[1]BANCO!$BR176</f>
        <v>1605.9299999999998</v>
      </c>
      <c r="T251" s="53">
        <f>[1]BANCO!$BV176</f>
        <v>834.87</v>
      </c>
      <c r="U251" s="2"/>
      <c r="V251" s="2"/>
      <c r="W251" s="2"/>
      <c r="X251" s="5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</row>
    <row r="252" spans="1:54" hidden="1" x14ac:dyDescent="0.2">
      <c r="A252" s="32">
        <f>[1]BANCO!$A177</f>
        <v>44075</v>
      </c>
      <c r="B252" s="53">
        <f>[1]BANCO!$B177</f>
        <v>1470.48</v>
      </c>
      <c r="C252" s="53">
        <f>[1]BANCO!$F177</f>
        <v>1346.93</v>
      </c>
      <c r="D252" s="53">
        <f>[1]BANCO!$J177</f>
        <v>1282.6199999999999</v>
      </c>
      <c r="E252" s="53">
        <f>[1]BANCO!$N177</f>
        <v>1005.08</v>
      </c>
      <c r="F252" s="53">
        <f>[1]BANCO!$R177</f>
        <v>1823.16</v>
      </c>
      <c r="G252" s="53">
        <f>[1]BANCO!$V177</f>
        <v>1714.6399999999999</v>
      </c>
      <c r="H252" s="53">
        <f>[1]BANCO!$Z177</f>
        <v>1500.76</v>
      </c>
      <c r="I252" s="53">
        <f>[1]BANCO!$AD177</f>
        <v>1454.64</v>
      </c>
      <c r="J252" s="53">
        <f>[1]BANCO!$AH177</f>
        <v>2179.8799999999997</v>
      </c>
      <c r="K252" s="53">
        <f>[1]BANCO!$AL177</f>
        <v>1752.87</v>
      </c>
      <c r="L252" s="53">
        <f>[1]BANCO!$AP177</f>
        <v>1895.27</v>
      </c>
      <c r="M252" s="53">
        <f>[1]BANCO!$AT177</f>
        <v>1730.99</v>
      </c>
      <c r="N252" s="53">
        <f>[1]BANCO!$AX177</f>
        <v>1501.18</v>
      </c>
      <c r="O252" s="54">
        <f>[1]BANCO!$BB177</f>
        <v>2001.23</v>
      </c>
      <c r="P252" s="54">
        <f>[1]BANCO!$BF177</f>
        <v>1828.54</v>
      </c>
      <c r="Q252" s="53">
        <f>[1]BANCO!$BJ177</f>
        <v>1614.04</v>
      </c>
      <c r="R252" s="53">
        <f>[1]BANCO!$BN177</f>
        <v>2149.35</v>
      </c>
      <c r="S252" s="53">
        <f>[1]BANCO!$BR177</f>
        <v>1626.91</v>
      </c>
      <c r="T252" s="53">
        <f>[1]BANCO!$BV177</f>
        <v>848.7</v>
      </c>
      <c r="U252" s="2"/>
      <c r="V252" s="2"/>
      <c r="W252" s="2"/>
      <c r="X252" s="5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</row>
    <row r="253" spans="1:54" hidden="1" x14ac:dyDescent="0.2">
      <c r="A253" s="32">
        <f>[1]BANCO!$A178</f>
        <v>44105</v>
      </c>
      <c r="B253" s="53">
        <f>[1]BANCO!$B178</f>
        <v>1484.51</v>
      </c>
      <c r="C253" s="53">
        <f>[1]BANCO!$F178</f>
        <v>1364.6200000000001</v>
      </c>
      <c r="D253" s="53">
        <f>[1]BANCO!$J178</f>
        <v>1299.9299999999998</v>
      </c>
      <c r="E253" s="53">
        <f>[1]BANCO!$N178</f>
        <v>1015.84</v>
      </c>
      <c r="F253" s="53">
        <f>[1]BANCO!$R178</f>
        <v>1839.0400000000002</v>
      </c>
      <c r="G253" s="53">
        <f>[1]BANCO!$V178</f>
        <v>1732.93</v>
      </c>
      <c r="H253" s="53">
        <f>[1]BANCO!$Z178</f>
        <v>1517.6499999999999</v>
      </c>
      <c r="I253" s="53">
        <f>[1]BANCO!$AD178</f>
        <v>1471.05</v>
      </c>
      <c r="J253" s="53">
        <f>[1]BANCO!$AH178</f>
        <v>2202.63</v>
      </c>
      <c r="K253" s="53">
        <f>[1]BANCO!$AL178</f>
        <v>1773.9900000000002</v>
      </c>
      <c r="L253" s="53">
        <f>[1]BANCO!$AP178</f>
        <v>1918.4099999999999</v>
      </c>
      <c r="M253" s="53">
        <f>[1]BANCO!$AT178</f>
        <v>1752.14</v>
      </c>
      <c r="N253" s="53">
        <f>[1]BANCO!$AX178</f>
        <v>1518.89</v>
      </c>
      <c r="O253" s="54">
        <f>[1]BANCO!$BB178</f>
        <v>2025.8000000000002</v>
      </c>
      <c r="P253" s="54">
        <f>[1]BANCO!$BF178</f>
        <v>1851.7700000000002</v>
      </c>
      <c r="Q253" s="53">
        <f>[1]BANCO!$BJ178</f>
        <v>1633.45</v>
      </c>
      <c r="R253" s="53">
        <f>[1]BANCO!$BN178</f>
        <v>2175.9900000000002</v>
      </c>
      <c r="S253" s="53">
        <f>[1]BANCO!$BR178</f>
        <v>1638.71</v>
      </c>
      <c r="T253" s="53">
        <f>[1]BANCO!$BV178</f>
        <v>858.44</v>
      </c>
      <c r="U253" s="2"/>
      <c r="V253" s="2"/>
      <c r="W253" s="2"/>
      <c r="X253" s="5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</row>
    <row r="254" spans="1:54" hidden="1" x14ac:dyDescent="0.2">
      <c r="A254" s="32">
        <f>[1]BANCO!$A179</f>
        <v>44136</v>
      </c>
      <c r="B254" s="53">
        <f>[1]BANCO!$B179</f>
        <v>1495.21</v>
      </c>
      <c r="C254" s="53">
        <f>[1]BANCO!$F179</f>
        <v>1377.2400000000002</v>
      </c>
      <c r="D254" s="53">
        <f>[1]BANCO!$J179</f>
        <v>1313.5</v>
      </c>
      <c r="E254" s="53">
        <f>[1]BANCO!$N179</f>
        <v>1023.35</v>
      </c>
      <c r="F254" s="53">
        <f>[1]BANCO!$R179</f>
        <v>1851.3700000000001</v>
      </c>
      <c r="G254" s="53">
        <f>[1]BANCO!$V179</f>
        <v>1747.5300000000002</v>
      </c>
      <c r="H254" s="53">
        <f>[1]BANCO!$Z179</f>
        <v>1531.0800000000002</v>
      </c>
      <c r="I254" s="53">
        <f>[1]BANCO!$AD179</f>
        <v>1484.63</v>
      </c>
      <c r="J254" s="53">
        <f>[1]BANCO!$AH179</f>
        <v>2217.2199999999998</v>
      </c>
      <c r="K254" s="53">
        <f>[1]BANCO!$AL179</f>
        <v>1789.8200000000002</v>
      </c>
      <c r="L254" s="53">
        <f>[1]BANCO!$AP179</f>
        <v>1937.4699999999998</v>
      </c>
      <c r="M254" s="53">
        <f>[1]BANCO!$AT179</f>
        <v>1768.81</v>
      </c>
      <c r="N254" s="53">
        <f>[1]BANCO!$AX179</f>
        <v>1533.5300000000002</v>
      </c>
      <c r="O254" s="54">
        <f>[1]BANCO!$BB179</f>
        <v>2045.69</v>
      </c>
      <c r="P254" s="54">
        <f>[1]BANCO!$BF179</f>
        <v>1869.2900000000002</v>
      </c>
      <c r="Q254" s="53">
        <f>[1]BANCO!$BJ179</f>
        <v>1649.14</v>
      </c>
      <c r="R254" s="53">
        <f>[1]BANCO!$BN179</f>
        <v>2197.27</v>
      </c>
      <c r="S254" s="53">
        <f>[1]BANCO!$BR179</f>
        <v>1650.3500000000001</v>
      </c>
      <c r="T254" s="53">
        <f>[1]BANCO!$BV179</f>
        <v>867.57999999999993</v>
      </c>
      <c r="U254" s="2"/>
      <c r="V254" s="2"/>
      <c r="W254" s="2"/>
      <c r="X254" s="5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</row>
    <row r="255" spans="1:54" hidden="1" x14ac:dyDescent="0.2">
      <c r="A255" s="32">
        <f>[1]BANCO!$A180</f>
        <v>44166</v>
      </c>
      <c r="B255" s="53">
        <f>[1]BANCO!$B180</f>
        <v>1502.24</v>
      </c>
      <c r="C255" s="53">
        <f>[1]BANCO!$F180</f>
        <v>1386.45</v>
      </c>
      <c r="D255" s="53">
        <f>[1]BANCO!$J180</f>
        <v>1321.86</v>
      </c>
      <c r="E255" s="53">
        <f>[1]BANCO!$N180</f>
        <v>1030.77</v>
      </c>
      <c r="F255" s="53">
        <f>[1]BANCO!$R180</f>
        <v>1859.1200000000001</v>
      </c>
      <c r="G255" s="53">
        <f>[1]BANCO!$V180</f>
        <v>1755.79</v>
      </c>
      <c r="H255" s="53">
        <f>[1]BANCO!$Z180</f>
        <v>1538.49</v>
      </c>
      <c r="I255" s="53">
        <f>[1]BANCO!$AD180</f>
        <v>1492.0400000000002</v>
      </c>
      <c r="J255" s="53">
        <f>[1]BANCO!$AH180</f>
        <v>2227.62</v>
      </c>
      <c r="K255" s="53">
        <f>[1]BANCO!$AL180</f>
        <v>1799.7</v>
      </c>
      <c r="L255" s="53">
        <f>[1]BANCO!$AP180</f>
        <v>1946.5799999999997</v>
      </c>
      <c r="M255" s="53">
        <f>[1]BANCO!$AT180</f>
        <v>1776.8500000000001</v>
      </c>
      <c r="N255" s="53">
        <f>[1]BANCO!$AX180</f>
        <v>1540.02</v>
      </c>
      <c r="O255" s="54">
        <f>[1]BANCO!$BB180</f>
        <v>2055.4700000000003</v>
      </c>
      <c r="P255" s="54">
        <f>[1]BANCO!$BF180</f>
        <v>1878.3600000000001</v>
      </c>
      <c r="Q255" s="53">
        <f>[1]BANCO!$BJ180</f>
        <v>1657.13</v>
      </c>
      <c r="R255" s="53">
        <f>[1]BANCO!$BN180</f>
        <v>2208.9499999999998</v>
      </c>
      <c r="S255" s="53">
        <f>[1]BANCO!$BR180</f>
        <v>1657.2600000000002</v>
      </c>
      <c r="T255" s="53">
        <f>[1]BANCO!$BV180</f>
        <v>871.72</v>
      </c>
      <c r="U255" s="2"/>
      <c r="V255" s="2"/>
      <c r="W255" s="2"/>
      <c r="X255" s="5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</row>
    <row r="256" spans="1:54" hidden="1" x14ac:dyDescent="0.2">
      <c r="A256" s="32">
        <f>[1]BANCO!$A181</f>
        <v>44197</v>
      </c>
      <c r="B256" s="53">
        <f>[1]BANCO!$B181</f>
        <v>1515.83</v>
      </c>
      <c r="C256" s="53">
        <f>[1]BANCO!$F181</f>
        <v>1406.6200000000001</v>
      </c>
      <c r="D256" s="53">
        <f>[1]BANCO!$J181</f>
        <v>1342.7299999999998</v>
      </c>
      <c r="E256" s="53">
        <f>[1]BANCO!$N181</f>
        <v>1041.81</v>
      </c>
      <c r="F256" s="53">
        <f>[1]BANCO!$R181</f>
        <v>1871.41</v>
      </c>
      <c r="G256" s="53">
        <f>[1]BANCO!$V181</f>
        <v>1773.66</v>
      </c>
      <c r="H256" s="53">
        <f>[1]BANCO!$Z181</f>
        <v>1554.54</v>
      </c>
      <c r="I256" s="53">
        <f>[1]BANCO!$AD181</f>
        <v>1508.18</v>
      </c>
      <c r="J256" s="53">
        <f>[1]BANCO!$AH181</f>
        <v>2239.0499999999997</v>
      </c>
      <c r="K256" s="53">
        <f>[1]BANCO!$AL181</f>
        <v>1816.7800000000002</v>
      </c>
      <c r="L256" s="53">
        <f>[1]BANCO!$AP181</f>
        <v>1970.3899999999996</v>
      </c>
      <c r="M256" s="53">
        <f>[1]BANCO!$AT181</f>
        <v>1796.75</v>
      </c>
      <c r="N256" s="53">
        <f>[1]BANCO!$AX181</f>
        <v>1557.8400000000001</v>
      </c>
      <c r="O256" s="54">
        <f>[1]BANCO!$BB181</f>
        <v>2080.38</v>
      </c>
      <c r="P256" s="54">
        <f>[1]BANCO!$BF181</f>
        <v>1899.3500000000001</v>
      </c>
      <c r="Q256" s="53">
        <f>[1]BANCO!$BJ181</f>
        <v>1676.0300000000002</v>
      </c>
      <c r="R256" s="53">
        <f>[1]BANCO!$BN181</f>
        <v>2235.09</v>
      </c>
      <c r="S256" s="53">
        <f>[1]BANCO!$BR181</f>
        <v>1669.29</v>
      </c>
      <c r="T256" s="53">
        <f>[1]BANCO!$BV181</f>
        <v>881.54</v>
      </c>
      <c r="U256" s="2"/>
      <c r="V256" s="2"/>
      <c r="W256" s="2"/>
      <c r="X256" s="5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</row>
    <row r="257" spans="1:54" hidden="1" x14ac:dyDescent="0.2">
      <c r="A257" s="32">
        <f>[1]BANCO!$A182</f>
        <v>44228</v>
      </c>
      <c r="B257" s="53">
        <f>[1]BANCO!$B182</f>
        <v>1534.02</v>
      </c>
      <c r="C257" s="53">
        <f>[1]BANCO!$F182</f>
        <v>1426.23</v>
      </c>
      <c r="D257" s="53">
        <f>[1]BANCO!$J182</f>
        <v>1363.2599999999998</v>
      </c>
      <c r="E257" s="53">
        <f>[1]BANCO!$N182</f>
        <v>1053.51</v>
      </c>
      <c r="F257" s="53">
        <f>[1]BANCO!$R182</f>
        <v>1890.9800000000002</v>
      </c>
      <c r="G257" s="53">
        <f>[1]BANCO!$V182</f>
        <v>1795.22</v>
      </c>
      <c r="H257" s="53">
        <f>[1]BANCO!$Z182</f>
        <v>1575.1499999999999</v>
      </c>
      <c r="I257" s="53">
        <f>[1]BANCO!$AD182</f>
        <v>1528.05</v>
      </c>
      <c r="J257" s="53">
        <f>[1]BANCO!$AH182</f>
        <v>2269.39</v>
      </c>
      <c r="K257" s="53">
        <f>[1]BANCO!$AL182</f>
        <v>1844.3700000000001</v>
      </c>
      <c r="L257" s="53">
        <f>[1]BANCO!$AP182</f>
        <v>1998.2199999999998</v>
      </c>
      <c r="M257" s="53">
        <f>[1]BANCO!$AT182</f>
        <v>1822.85</v>
      </c>
      <c r="N257" s="53">
        <f>[1]BANCO!$AX182</f>
        <v>1581.2600000000002</v>
      </c>
      <c r="O257" s="54">
        <f>[1]BANCO!$BB182</f>
        <v>2110.9499999999998</v>
      </c>
      <c r="P257" s="54">
        <f>[1]BANCO!$BF182</f>
        <v>1925.96</v>
      </c>
      <c r="Q257" s="53">
        <f>[1]BANCO!$BJ182</f>
        <v>1700.08</v>
      </c>
      <c r="R257" s="53">
        <f>[1]BANCO!$BN182</f>
        <v>2266.62</v>
      </c>
      <c r="S257" s="53">
        <f>[1]BANCO!$BR182</f>
        <v>1684.7800000000002</v>
      </c>
      <c r="T257" s="53">
        <f>[1]BANCO!$BV182</f>
        <v>897.26</v>
      </c>
      <c r="U257" s="2"/>
      <c r="V257" s="2"/>
      <c r="W257" s="2"/>
      <c r="X257" s="5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</row>
    <row r="258" spans="1:54" hidden="1" x14ac:dyDescent="0.2">
      <c r="A258" s="3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4"/>
      <c r="P258" s="54"/>
      <c r="Q258" s="53"/>
      <c r="R258" s="53"/>
      <c r="S258" s="53"/>
      <c r="T258" s="53"/>
      <c r="U258" s="2"/>
      <c r="V258" s="2"/>
      <c r="W258" s="2"/>
      <c r="X258" s="5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</row>
    <row r="259" spans="1:54" hidden="1" x14ac:dyDescent="0.2">
      <c r="A259" s="36" t="s">
        <v>47</v>
      </c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38"/>
      <c r="V259" s="38"/>
      <c r="W259" s="38"/>
      <c r="X259" s="5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</row>
    <row r="260" spans="1:54" hidden="1" x14ac:dyDescent="0.2">
      <c r="A260" s="40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3"/>
      <c r="V260" s="63"/>
      <c r="W260" s="63"/>
      <c r="X260" s="64"/>
      <c r="Y260" s="47"/>
      <c r="Z260" s="47"/>
      <c r="AA260" s="47"/>
      <c r="AB260" s="47"/>
      <c r="AC260" s="45"/>
      <c r="AD260" s="46"/>
      <c r="AE260" s="47"/>
      <c r="AF260" s="47"/>
      <c r="AG260" s="46"/>
      <c r="AH260" s="47"/>
      <c r="AI260" s="47"/>
      <c r="AJ260" s="46"/>
      <c r="AK260" s="47"/>
      <c r="AL260" s="47"/>
      <c r="AM260" s="46"/>
      <c r="AN260" s="47"/>
      <c r="AO260" s="47"/>
      <c r="AP260" s="46"/>
      <c r="AQ260" s="47"/>
      <c r="AR260" s="47"/>
      <c r="AS260" s="46"/>
      <c r="AT260" s="47"/>
      <c r="AU260" s="47"/>
      <c r="AV260" s="46"/>
      <c r="AW260" s="47"/>
      <c r="AX260" s="47"/>
      <c r="AY260" s="46"/>
      <c r="AZ260" s="47"/>
      <c r="BA260" s="46"/>
      <c r="BB260" s="46"/>
    </row>
    <row r="261" spans="1:54" hidden="1" x14ac:dyDescent="0.2">
      <c r="A261" s="27"/>
      <c r="B261" s="27"/>
      <c r="C261" s="48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48"/>
      <c r="S261" s="48"/>
      <c r="T261" s="48"/>
      <c r="U261" s="2"/>
      <c r="V261" s="2"/>
      <c r="W261" s="2"/>
      <c r="X261" s="50"/>
      <c r="Y261" s="51"/>
      <c r="Z261" s="51"/>
      <c r="AA261" s="51"/>
      <c r="AB261" s="51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</row>
    <row r="262" spans="1:54" hidden="1" x14ac:dyDescent="0.2">
      <c r="A262" s="27" t="s">
        <v>48</v>
      </c>
      <c r="B262" s="27" t="s">
        <v>25</v>
      </c>
      <c r="C262" s="27" t="s">
        <v>27</v>
      </c>
      <c r="D262" s="27" t="s">
        <v>28</v>
      </c>
      <c r="E262" s="27" t="s">
        <v>30</v>
      </c>
      <c r="F262" s="27" t="s">
        <v>31</v>
      </c>
      <c r="G262" s="27" t="s">
        <v>49</v>
      </c>
      <c r="H262" s="27" t="s">
        <v>33</v>
      </c>
      <c r="I262" s="27" t="s">
        <v>34</v>
      </c>
      <c r="J262" s="27" t="s">
        <v>35</v>
      </c>
      <c r="K262" s="27" t="s">
        <v>36</v>
      </c>
      <c r="L262" s="27" t="s">
        <v>37</v>
      </c>
      <c r="M262" s="27" t="s">
        <v>38</v>
      </c>
      <c r="N262" s="27" t="s">
        <v>39</v>
      </c>
      <c r="O262" s="27" t="s">
        <v>40</v>
      </c>
      <c r="P262" s="27" t="s">
        <v>41</v>
      </c>
      <c r="Q262" s="27" t="s">
        <v>42</v>
      </c>
      <c r="R262" s="27" t="s">
        <v>43</v>
      </c>
      <c r="S262" s="27" t="s">
        <v>44</v>
      </c>
      <c r="T262" s="27" t="s">
        <v>45</v>
      </c>
      <c r="U262" s="2"/>
      <c r="V262" s="2"/>
      <c r="W262" s="2"/>
      <c r="X262" s="64"/>
      <c r="Y262" s="65"/>
      <c r="Z262" s="65"/>
      <c r="AA262" s="65"/>
      <c r="AB262" s="65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</row>
    <row r="263" spans="1:54" hidden="1" x14ac:dyDescent="0.2">
      <c r="A263" s="32">
        <f>[1]BANCO!$A13</f>
        <v>39083</v>
      </c>
      <c r="B263" s="53" t="str">
        <f>[1]BANCO!$C13</f>
        <v>-</v>
      </c>
      <c r="C263" s="53" t="str">
        <f>[1]BANCO!$G13</f>
        <v>-</v>
      </c>
      <c r="D263" s="53" t="str">
        <f>[1]BANCO!$K13</f>
        <v>-</v>
      </c>
      <c r="E263" s="53" t="str">
        <f>[1]BANCO!$O13</f>
        <v>-</v>
      </c>
      <c r="F263" s="53" t="str">
        <f>[1]BANCO!$S13</f>
        <v>-</v>
      </c>
      <c r="G263" s="53" t="str">
        <f>[1]BANCO!$W13</f>
        <v>-</v>
      </c>
      <c r="H263" s="53" t="str">
        <f>[1]BANCO!$AA13</f>
        <v>-</v>
      </c>
      <c r="I263" s="53" t="str">
        <f>[1]BANCO!$AE13</f>
        <v>-</v>
      </c>
      <c r="J263" s="53" t="str">
        <f>[1]BANCO!$AI13</f>
        <v>-</v>
      </c>
      <c r="K263" s="53" t="str">
        <f>[1]BANCO!$AM13</f>
        <v>-</v>
      </c>
      <c r="L263" s="53" t="str">
        <f>[1]BANCO!$AQ13</f>
        <v>-</v>
      </c>
      <c r="M263" s="53" t="str">
        <f>[1]BANCO!$AU13</f>
        <v>-</v>
      </c>
      <c r="N263" s="53" t="str">
        <f>[1]BANCO!$AY13</f>
        <v>-</v>
      </c>
      <c r="O263" s="54" t="str">
        <f>[1]BANCO!$BC13</f>
        <v>-</v>
      </c>
      <c r="P263" s="54" t="str">
        <f>[1]BANCO!$BG13</f>
        <v>-</v>
      </c>
      <c r="Q263" s="53" t="str">
        <f>[1]BANCO!$BK13</f>
        <v>-</v>
      </c>
      <c r="R263" s="53" t="str">
        <f>[1]BANCO!$BO13</f>
        <v>-</v>
      </c>
      <c r="S263" s="53" t="str">
        <f>[1]BANCO!$BS13</f>
        <v>-</v>
      </c>
      <c r="T263" s="53" t="str">
        <f>[1]BANCO!$BW13</f>
        <v>-</v>
      </c>
      <c r="U263" s="2"/>
      <c r="V263" s="2"/>
      <c r="W263" s="2"/>
      <c r="X263" s="56"/>
      <c r="Y263" s="57"/>
      <c r="Z263" s="57"/>
      <c r="AA263" s="57"/>
      <c r="AB263" s="57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</row>
    <row r="264" spans="1:54" hidden="1" x14ac:dyDescent="0.2">
      <c r="A264" s="32">
        <f>[1]BANCO!$A14</f>
        <v>39114</v>
      </c>
      <c r="B264" s="53">
        <f>[1]BANCO!$C14</f>
        <v>310.85000000000002</v>
      </c>
      <c r="C264" s="53">
        <f>[1]BANCO!$G14</f>
        <v>262.08999999999997</v>
      </c>
      <c r="D264" s="53">
        <f>[1]BANCO!$K14</f>
        <v>246.25</v>
      </c>
      <c r="E264" s="53">
        <f>[1]BANCO!$O14</f>
        <v>211.65</v>
      </c>
      <c r="F264" s="53">
        <f>[1]BANCO!$S14</f>
        <v>439.63</v>
      </c>
      <c r="G264" s="53">
        <f>[1]BANCO!$W14</f>
        <v>388.62</v>
      </c>
      <c r="H264" s="53">
        <f>[1]BANCO!$AA14</f>
        <v>349.82</v>
      </c>
      <c r="I264" s="53">
        <f>[1]BANCO!$AE14</f>
        <v>336.75</v>
      </c>
      <c r="J264" s="53">
        <f>[1]BANCO!$AI14</f>
        <v>477.12</v>
      </c>
      <c r="K264" s="53">
        <f>[1]BANCO!$AM14</f>
        <v>368.7</v>
      </c>
      <c r="L264" s="53">
        <f>[1]BANCO!$AQ14</f>
        <v>414.41</v>
      </c>
      <c r="M264" s="53">
        <f>[1]BANCO!$AU14</f>
        <v>391.11</v>
      </c>
      <c r="N264" s="53">
        <f>[1]BANCO!$AY14</f>
        <v>351.69</v>
      </c>
      <c r="O264" s="54">
        <f>[1]BANCO!$BC14</f>
        <v>468.02</v>
      </c>
      <c r="P264" s="54">
        <f>[1]BANCO!$BG14</f>
        <v>394.81</v>
      </c>
      <c r="Q264" s="53">
        <f>[1]BANCO!$BK14</f>
        <v>361.05</v>
      </c>
      <c r="R264" s="53">
        <f>[1]BANCO!$BO14</f>
        <v>480.67</v>
      </c>
      <c r="S264" s="53">
        <f>[1]BANCO!$BS14</f>
        <v>423.9</v>
      </c>
      <c r="T264" s="53">
        <f>[1]BANCO!$BW14</f>
        <v>195.56</v>
      </c>
      <c r="U264" s="2"/>
      <c r="V264" s="2"/>
      <c r="W264" s="2"/>
      <c r="X264" s="56"/>
      <c r="Y264" s="57"/>
      <c r="Z264" s="57"/>
      <c r="AA264" s="57"/>
      <c r="AB264" s="57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</row>
    <row r="265" spans="1:54" hidden="1" x14ac:dyDescent="0.2">
      <c r="A265" s="32">
        <f>[1]BANCO!$A15</f>
        <v>39142</v>
      </c>
      <c r="B265" s="53">
        <f>[1]BANCO!$C15</f>
        <v>311.8</v>
      </c>
      <c r="C265" s="53">
        <f>[1]BANCO!$G15</f>
        <v>262.89999999999998</v>
      </c>
      <c r="D265" s="53">
        <f>[1]BANCO!$K15</f>
        <v>247.01</v>
      </c>
      <c r="E265" s="53">
        <f>[1]BANCO!$O15</f>
        <v>212.3</v>
      </c>
      <c r="F265" s="53">
        <f>[1]BANCO!$S15</f>
        <v>440.98</v>
      </c>
      <c r="G265" s="53">
        <f>[1]BANCO!$W15</f>
        <v>389.81</v>
      </c>
      <c r="H265" s="53">
        <f>[1]BANCO!$AA15</f>
        <v>350.89</v>
      </c>
      <c r="I265" s="53">
        <f>[1]BANCO!$AE15</f>
        <v>337.78</v>
      </c>
      <c r="J265" s="53">
        <f>[1]BANCO!$AI15</f>
        <v>478.58</v>
      </c>
      <c r="K265" s="53">
        <f>[1]BANCO!$AM15</f>
        <v>369.83</v>
      </c>
      <c r="L265" s="53">
        <f>[1]BANCO!$AQ15</f>
        <v>415.68</v>
      </c>
      <c r="M265" s="53">
        <f>[1]BANCO!$AU15</f>
        <v>392.31</v>
      </c>
      <c r="N265" s="53">
        <f>[1]BANCO!$AY15</f>
        <v>352.77</v>
      </c>
      <c r="O265" s="54">
        <f>[1]BANCO!$BC15</f>
        <v>469.46</v>
      </c>
      <c r="P265" s="54">
        <f>[1]BANCO!$BG15</f>
        <v>396.02</v>
      </c>
      <c r="Q265" s="53">
        <f>[1]BANCO!$BK15</f>
        <v>362.16</v>
      </c>
      <c r="R265" s="53">
        <f>[1]BANCO!$BO15</f>
        <v>482.14</v>
      </c>
      <c r="S265" s="53">
        <f>[1]BANCO!$BS15</f>
        <v>425.2</v>
      </c>
      <c r="T265" s="53">
        <f>[1]BANCO!$BW15</f>
        <v>196.16</v>
      </c>
      <c r="U265" s="2"/>
      <c r="V265" s="2"/>
      <c r="W265" s="2"/>
      <c r="X265" s="56"/>
      <c r="Y265" s="57"/>
      <c r="Z265" s="57"/>
      <c r="AA265" s="57"/>
      <c r="AB265" s="57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</row>
    <row r="266" spans="1:54" hidden="1" x14ac:dyDescent="0.2">
      <c r="A266" s="32">
        <f>[1]BANCO!$A16</f>
        <v>39173</v>
      </c>
      <c r="B266" s="53">
        <f>[1]BANCO!$C16</f>
        <v>315.13</v>
      </c>
      <c r="C266" s="53">
        <f>[1]BANCO!$G16</f>
        <v>265.64999999999998</v>
      </c>
      <c r="D266" s="53">
        <f>[1]BANCO!$K16</f>
        <v>249.61</v>
      </c>
      <c r="E266" s="53">
        <f>[1]BANCO!$O16</f>
        <v>214.57</v>
      </c>
      <c r="F266" s="53">
        <f>[1]BANCO!$S16</f>
        <v>445.17</v>
      </c>
      <c r="G266" s="53">
        <f>[1]BANCO!$W16</f>
        <v>393.53</v>
      </c>
      <c r="H266" s="53">
        <f>[1]BANCO!$AA16</f>
        <v>354.21</v>
      </c>
      <c r="I266" s="53">
        <f>[1]BANCO!$AE16</f>
        <v>340.96</v>
      </c>
      <c r="J266" s="53">
        <f>[1]BANCO!$AI16</f>
        <v>483.13</v>
      </c>
      <c r="K266" s="53">
        <f>[1]BANCO!$AM16</f>
        <v>373.38</v>
      </c>
      <c r="L266" s="53">
        <f>[1]BANCO!$AQ16</f>
        <v>419.66</v>
      </c>
      <c r="M266" s="53">
        <f>[1]BANCO!$AU16</f>
        <v>395.98</v>
      </c>
      <c r="N266" s="53">
        <f>[1]BANCO!$AY16</f>
        <v>356.12</v>
      </c>
      <c r="O266" s="54">
        <f>[1]BANCO!$BC16</f>
        <v>473.92</v>
      </c>
      <c r="P266" s="54">
        <f>[1]BANCO!$BG16</f>
        <v>399.72</v>
      </c>
      <c r="Q266" s="53">
        <f>[1]BANCO!$BK16</f>
        <v>365.61</v>
      </c>
      <c r="R266" s="53">
        <f>[1]BANCO!$BO16</f>
        <v>486.76</v>
      </c>
      <c r="S266" s="53">
        <f>[1]BANCO!$BS16</f>
        <v>429.06</v>
      </c>
      <c r="T266" s="53">
        <f>[1]BANCO!$BW16</f>
        <v>198.02</v>
      </c>
      <c r="U266" s="2"/>
      <c r="V266" s="2"/>
      <c r="W266" s="2"/>
      <c r="X266" s="56"/>
      <c r="Y266" s="57"/>
      <c r="Z266" s="57"/>
      <c r="AA266" s="57"/>
      <c r="AB266" s="57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</row>
    <row r="267" spans="1:54" hidden="1" x14ac:dyDescent="0.2">
      <c r="A267" s="32">
        <f>[1]BANCO!$A17</f>
        <v>39203</v>
      </c>
      <c r="B267" s="53">
        <f>[1]BANCO!$C17</f>
        <v>321.13</v>
      </c>
      <c r="C267" s="53">
        <f>[1]BANCO!$G17</f>
        <v>270.77999999999997</v>
      </c>
      <c r="D267" s="53">
        <f>[1]BANCO!$K17</f>
        <v>254.41</v>
      </c>
      <c r="E267" s="53">
        <f>[1]BANCO!$O17</f>
        <v>218.65</v>
      </c>
      <c r="F267" s="53">
        <f>[1]BANCO!$S17</f>
        <v>454.39</v>
      </c>
      <c r="G267" s="53">
        <f>[1]BANCO!$W17</f>
        <v>401.67</v>
      </c>
      <c r="H267" s="53">
        <f>[1]BANCO!$AA17</f>
        <v>361.58</v>
      </c>
      <c r="I267" s="53">
        <f>[1]BANCO!$AE17</f>
        <v>348.07</v>
      </c>
      <c r="J267" s="53">
        <f>[1]BANCO!$AI17</f>
        <v>493.14</v>
      </c>
      <c r="K267" s="53">
        <f>[1]BANCO!$AM17</f>
        <v>381.07</v>
      </c>
      <c r="L267" s="53">
        <f>[1]BANCO!$AQ17</f>
        <v>428.32</v>
      </c>
      <c r="M267" s="53">
        <f>[1]BANCO!$AU17</f>
        <v>404.28</v>
      </c>
      <c r="N267" s="53">
        <f>[1]BANCO!$AY17</f>
        <v>363.51</v>
      </c>
      <c r="O267" s="54">
        <f>[1]BANCO!$BC17</f>
        <v>483.74</v>
      </c>
      <c r="P267" s="54">
        <f>[1]BANCO!$BG17</f>
        <v>408.1</v>
      </c>
      <c r="Q267" s="53">
        <f>[1]BANCO!$BK17</f>
        <v>373.17</v>
      </c>
      <c r="R267" s="53">
        <f>[1]BANCO!$BO17</f>
        <v>496.8</v>
      </c>
      <c r="S267" s="53">
        <f>[1]BANCO!$BS17</f>
        <v>438.22</v>
      </c>
      <c r="T267" s="53">
        <f>[1]BANCO!$BW17</f>
        <v>202.13</v>
      </c>
      <c r="U267" s="2"/>
      <c r="V267" s="2"/>
      <c r="W267" s="2"/>
      <c r="X267" s="56"/>
      <c r="Y267" s="57"/>
      <c r="Z267" s="57"/>
      <c r="AA267" s="57"/>
      <c r="AB267" s="57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</row>
    <row r="268" spans="1:54" hidden="1" x14ac:dyDescent="0.2">
      <c r="A268" s="32">
        <f>[1]BANCO!$A18</f>
        <v>39234</v>
      </c>
      <c r="B268" s="53">
        <f>[1]BANCO!$C18</f>
        <v>327.39999999999998</v>
      </c>
      <c r="C268" s="53">
        <f>[1]BANCO!$G18</f>
        <v>276.02999999999997</v>
      </c>
      <c r="D268" s="53">
        <f>[1]BANCO!$K18</f>
        <v>259.35000000000002</v>
      </c>
      <c r="E268" s="53">
        <f>[1]BANCO!$O18</f>
        <v>222.92</v>
      </c>
      <c r="F268" s="53">
        <f>[1]BANCO!$S18</f>
        <v>462.89</v>
      </c>
      <c r="G268" s="53">
        <f>[1]BANCO!$W18</f>
        <v>409.19</v>
      </c>
      <c r="H268" s="53">
        <f>[1]BANCO!$AA18</f>
        <v>368.33</v>
      </c>
      <c r="I268" s="53">
        <f>[1]BANCO!$AE18</f>
        <v>354.56</v>
      </c>
      <c r="J268" s="53">
        <f>[1]BANCO!$AI18</f>
        <v>502.37</v>
      </c>
      <c r="K268" s="53">
        <f>[1]BANCO!$AM18</f>
        <v>388.22</v>
      </c>
      <c r="L268" s="53">
        <f>[1]BANCO!$AQ18</f>
        <v>436.35</v>
      </c>
      <c r="M268" s="53">
        <f>[1]BANCO!$AU18</f>
        <v>411.79</v>
      </c>
      <c r="N268" s="53">
        <f>[1]BANCO!$AY18</f>
        <v>370.3</v>
      </c>
      <c r="O268" s="54">
        <f>[1]BANCO!$BC18</f>
        <v>492.79</v>
      </c>
      <c r="P268" s="54">
        <f>[1]BANCO!$BG18</f>
        <v>415.68</v>
      </c>
      <c r="Q268" s="53">
        <f>[1]BANCO!$BK18</f>
        <v>380.16</v>
      </c>
      <c r="R268" s="53">
        <f>[1]BANCO!$BO18</f>
        <v>506.11</v>
      </c>
      <c r="S268" s="53">
        <f>[1]BANCO!$BS18</f>
        <v>446.29</v>
      </c>
      <c r="T268" s="53">
        <f>[1]BANCO!$BW18</f>
        <v>205.91</v>
      </c>
      <c r="U268" s="2"/>
      <c r="V268" s="2"/>
      <c r="W268" s="2"/>
      <c r="X268" s="56"/>
      <c r="Y268" s="57"/>
      <c r="Z268" s="57"/>
      <c r="AA268" s="57"/>
      <c r="AB268" s="57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</row>
    <row r="269" spans="1:54" hidden="1" x14ac:dyDescent="0.2">
      <c r="A269" s="32">
        <f>[1]BANCO!$A19</f>
        <v>39264</v>
      </c>
      <c r="B269" s="53">
        <f>[1]BANCO!$C19</f>
        <v>329</v>
      </c>
      <c r="C269" s="53">
        <f>[1]BANCO!$G19</f>
        <v>277.35000000000002</v>
      </c>
      <c r="D269" s="53">
        <f>[1]BANCO!$K19</f>
        <v>260.60000000000002</v>
      </c>
      <c r="E269" s="53">
        <f>[1]BANCO!$O19</f>
        <v>224.02</v>
      </c>
      <c r="F269" s="53">
        <f>[1]BANCO!$S19</f>
        <v>464.81</v>
      </c>
      <c r="G269" s="53">
        <f>[1]BANCO!$W19</f>
        <v>410.89</v>
      </c>
      <c r="H269" s="53">
        <f>[1]BANCO!$AA19</f>
        <v>369.84</v>
      </c>
      <c r="I269" s="53">
        <f>[1]BANCO!$AE19</f>
        <v>356</v>
      </c>
      <c r="J269" s="53">
        <f>[1]BANCO!$AI19</f>
        <v>504.45</v>
      </c>
      <c r="K269" s="53">
        <f>[1]BANCO!$AM19</f>
        <v>389.85</v>
      </c>
      <c r="L269" s="53">
        <f>[1]BANCO!$AQ19</f>
        <v>438.17</v>
      </c>
      <c r="M269" s="53">
        <f>[1]BANCO!$AU19</f>
        <v>413.45</v>
      </c>
      <c r="N269" s="53">
        <f>[1]BANCO!$AY19</f>
        <v>371.83</v>
      </c>
      <c r="O269" s="54">
        <f>[1]BANCO!$BC19</f>
        <v>494.83</v>
      </c>
      <c r="P269" s="54">
        <f>[1]BANCO!$BG19</f>
        <v>417.36</v>
      </c>
      <c r="Q269" s="53">
        <f>[1]BANCO!$BK19</f>
        <v>381.74</v>
      </c>
      <c r="R269" s="53">
        <f>[1]BANCO!$BO19</f>
        <v>508.23</v>
      </c>
      <c r="S269" s="53">
        <f>[1]BANCO!$BS19</f>
        <v>448.01</v>
      </c>
      <c r="T269" s="53">
        <f>[1]BANCO!$BW19</f>
        <v>206.76</v>
      </c>
      <c r="U269" s="2"/>
      <c r="V269" s="2"/>
      <c r="W269" s="2"/>
      <c r="X269" s="56"/>
      <c r="Y269" s="57"/>
      <c r="Z269" s="57"/>
      <c r="AA269" s="57"/>
      <c r="AB269" s="57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</row>
    <row r="270" spans="1:54" hidden="1" x14ac:dyDescent="0.2">
      <c r="A270" s="32">
        <f>[1]BANCO!$A20</f>
        <v>39295</v>
      </c>
      <c r="B270" s="53">
        <f>[1]BANCO!$C20</f>
        <v>329.54</v>
      </c>
      <c r="C270" s="53">
        <f>[1]BANCO!$G20</f>
        <v>277.83999999999997</v>
      </c>
      <c r="D270" s="53">
        <f>[1]BANCO!$K20</f>
        <v>261.05</v>
      </c>
      <c r="E270" s="53">
        <f>[1]BANCO!$O20</f>
        <v>224.38</v>
      </c>
      <c r="F270" s="53">
        <f>[1]BANCO!$S20</f>
        <v>465.96</v>
      </c>
      <c r="G270" s="53">
        <f>[1]BANCO!$W20</f>
        <v>411.89</v>
      </c>
      <c r="H270" s="53">
        <f>[1]BANCO!$AA20</f>
        <v>370.76</v>
      </c>
      <c r="I270" s="53">
        <f>[1]BANCO!$AE20</f>
        <v>356.91</v>
      </c>
      <c r="J270" s="53">
        <f>[1]BANCO!$AI20</f>
        <v>505.69</v>
      </c>
      <c r="K270" s="53">
        <f>[1]BANCO!$AM20</f>
        <v>390.79</v>
      </c>
      <c r="L270" s="53">
        <f>[1]BANCO!$AQ20</f>
        <v>439.23</v>
      </c>
      <c r="M270" s="53">
        <f>[1]BANCO!$AU20</f>
        <v>414.52</v>
      </c>
      <c r="N270" s="53">
        <f>[1]BANCO!$AY20</f>
        <v>372.75</v>
      </c>
      <c r="O270" s="54">
        <f>[1]BANCO!$BC20</f>
        <v>496.05</v>
      </c>
      <c r="P270" s="54">
        <f>[1]BANCO!$BG20</f>
        <v>418.44</v>
      </c>
      <c r="Q270" s="53">
        <f>[1]BANCO!$BK20</f>
        <v>382.67</v>
      </c>
      <c r="R270" s="53">
        <f>[1]BANCO!$BO20</f>
        <v>509.46</v>
      </c>
      <c r="S270" s="53">
        <f>[1]BANCO!$BS20</f>
        <v>449.25</v>
      </c>
      <c r="T270" s="53">
        <f>[1]BANCO!$BW20</f>
        <v>207.27</v>
      </c>
      <c r="U270" s="2"/>
      <c r="V270" s="2"/>
      <c r="W270" s="2"/>
      <c r="X270" s="56"/>
      <c r="Y270" s="57"/>
      <c r="Z270" s="57"/>
      <c r="AA270" s="57"/>
      <c r="AB270" s="57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</row>
    <row r="271" spans="1:54" hidden="1" x14ac:dyDescent="0.2">
      <c r="A271" s="32">
        <f>[1]BANCO!$A21</f>
        <v>39326</v>
      </c>
      <c r="B271" s="53">
        <f>[1]BANCO!$C21</f>
        <v>329.7</v>
      </c>
      <c r="C271" s="53">
        <f>[1]BANCO!$G21</f>
        <v>277.98</v>
      </c>
      <c r="D271" s="53">
        <f>[1]BANCO!$K21</f>
        <v>261.18</v>
      </c>
      <c r="E271" s="53">
        <f>[1]BANCO!$O21</f>
        <v>224.49</v>
      </c>
      <c r="F271" s="53">
        <f>[1]BANCO!$S21</f>
        <v>466.18</v>
      </c>
      <c r="G271" s="53">
        <f>[1]BANCO!$W21</f>
        <v>412.09</v>
      </c>
      <c r="H271" s="53">
        <f>[1]BANCO!$AA21</f>
        <v>370.94</v>
      </c>
      <c r="I271" s="53">
        <f>[1]BANCO!$AE21</f>
        <v>357.08</v>
      </c>
      <c r="J271" s="53">
        <f>[1]BANCO!$AI21</f>
        <v>505.93</v>
      </c>
      <c r="K271" s="53">
        <f>[1]BANCO!$AM21</f>
        <v>390.97</v>
      </c>
      <c r="L271" s="53">
        <f>[1]BANCO!$AQ21</f>
        <v>439.44</v>
      </c>
      <c r="M271" s="53">
        <f>[1]BANCO!$AU21</f>
        <v>414.72</v>
      </c>
      <c r="N271" s="53">
        <f>[1]BANCO!$AY21</f>
        <v>372.93</v>
      </c>
      <c r="O271" s="54">
        <f>[1]BANCO!$BC21</f>
        <v>496.29</v>
      </c>
      <c r="P271" s="54">
        <f>[1]BANCO!$BG21</f>
        <v>418.64</v>
      </c>
      <c r="Q271" s="53">
        <f>[1]BANCO!$BK21</f>
        <v>382.86</v>
      </c>
      <c r="R271" s="53">
        <f>[1]BANCO!$BO21</f>
        <v>509.7</v>
      </c>
      <c r="S271" s="53">
        <f>[1]BANCO!$BS21</f>
        <v>449.47</v>
      </c>
      <c r="T271" s="53">
        <f>[1]BANCO!$BW21</f>
        <v>207.37</v>
      </c>
      <c r="U271" s="2"/>
      <c r="V271" s="2"/>
      <c r="W271" s="2"/>
      <c r="X271" s="56"/>
      <c r="Y271" s="57"/>
      <c r="Z271" s="57"/>
      <c r="AA271" s="57"/>
      <c r="AB271" s="57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</row>
    <row r="272" spans="1:54" hidden="1" x14ac:dyDescent="0.2">
      <c r="A272" s="32">
        <f>[1]BANCO!$A22</f>
        <v>39356</v>
      </c>
      <c r="B272" s="53">
        <f>[1]BANCO!$C22</f>
        <v>330.67</v>
      </c>
      <c r="C272" s="53">
        <f>[1]BANCO!$G22</f>
        <v>278.79000000000002</v>
      </c>
      <c r="D272" s="53">
        <f>[1]BANCO!$K22</f>
        <v>261.94</v>
      </c>
      <c r="E272" s="53">
        <f>[1]BANCO!$O22</f>
        <v>225.14</v>
      </c>
      <c r="F272" s="53">
        <f>[1]BANCO!$S22</f>
        <v>467.57</v>
      </c>
      <c r="G272" s="53">
        <f>[1]BANCO!$W22</f>
        <v>413.32</v>
      </c>
      <c r="H272" s="53">
        <f>[1]BANCO!$AA22</f>
        <v>372.05</v>
      </c>
      <c r="I272" s="53">
        <f>[1]BANCO!$AE22</f>
        <v>358.15</v>
      </c>
      <c r="J272" s="53">
        <f>[1]BANCO!$AI22</f>
        <v>507.45</v>
      </c>
      <c r="K272" s="53">
        <f>[1]BANCO!$AM22</f>
        <v>392.14</v>
      </c>
      <c r="L272" s="53">
        <f>[1]BANCO!$AQ22</f>
        <v>440.76</v>
      </c>
      <c r="M272" s="53">
        <f>[1]BANCO!$AU22</f>
        <v>415.96</v>
      </c>
      <c r="N272" s="53">
        <f>[1]BANCO!$AY22</f>
        <v>374.05</v>
      </c>
      <c r="O272" s="54">
        <f>[1]BANCO!$BC22</f>
        <v>497.77</v>
      </c>
      <c r="P272" s="54">
        <f>[1]BANCO!$BG22</f>
        <v>419.89</v>
      </c>
      <c r="Q272" s="53">
        <f>[1]BANCO!$BK22</f>
        <v>384</v>
      </c>
      <c r="R272" s="53">
        <f>[1]BANCO!$BO22</f>
        <v>511.23</v>
      </c>
      <c r="S272" s="53">
        <f>[1]BANCO!$BS22</f>
        <v>450.82</v>
      </c>
      <c r="T272" s="53">
        <f>[1]BANCO!$BW22</f>
        <v>207.99</v>
      </c>
      <c r="U272" s="2"/>
      <c r="V272" s="2"/>
      <c r="W272" s="2"/>
      <c r="X272" s="56"/>
      <c r="Y272" s="57"/>
      <c r="Z272" s="57"/>
      <c r="AA272" s="57"/>
      <c r="AB272" s="57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</row>
    <row r="273" spans="1:54" hidden="1" x14ac:dyDescent="0.2">
      <c r="A273" s="32">
        <f>[1]BANCO!$A23</f>
        <v>39387</v>
      </c>
      <c r="B273" s="53">
        <f>[1]BANCO!$C23</f>
        <v>331.55</v>
      </c>
      <c r="C273" s="53">
        <f>[1]BANCO!$G23</f>
        <v>279.54000000000002</v>
      </c>
      <c r="D273" s="53">
        <f>[1]BANCO!$K23</f>
        <v>262.64999999999998</v>
      </c>
      <c r="E273" s="53">
        <f>[1]BANCO!$O23</f>
        <v>225.75</v>
      </c>
      <c r="F273" s="53">
        <f>[1]BANCO!$S23</f>
        <v>468.83</v>
      </c>
      <c r="G273" s="53">
        <f>[1]BANCO!$W23</f>
        <v>414.43</v>
      </c>
      <c r="H273" s="53">
        <f>[1]BANCO!$AA23</f>
        <v>373.05</v>
      </c>
      <c r="I273" s="53">
        <f>[1]BANCO!$AE23</f>
        <v>359.11</v>
      </c>
      <c r="J273" s="53">
        <f>[1]BANCO!$AI23</f>
        <v>508.81</v>
      </c>
      <c r="K273" s="53">
        <f>[1]BANCO!$AM23</f>
        <v>393.19</v>
      </c>
      <c r="L273" s="53">
        <f>[1]BANCO!$AQ23</f>
        <v>441.94</v>
      </c>
      <c r="M273" s="53">
        <f>[1]BANCO!$AU23</f>
        <v>417.08</v>
      </c>
      <c r="N273" s="53">
        <f>[1]BANCO!$AY23</f>
        <v>375.05</v>
      </c>
      <c r="O273" s="54">
        <f>[1]BANCO!$BC23</f>
        <v>499.11</v>
      </c>
      <c r="P273" s="54">
        <f>[1]BANCO!$BG23</f>
        <v>421.02</v>
      </c>
      <c r="Q273" s="53">
        <f>[1]BANCO!$BK23</f>
        <v>385.03</v>
      </c>
      <c r="R273" s="53">
        <f>[1]BANCO!$BO23</f>
        <v>512.6</v>
      </c>
      <c r="S273" s="53">
        <f>[1]BANCO!$BS23</f>
        <v>452.03</v>
      </c>
      <c r="T273" s="53">
        <f>[1]BANCO!$BW23</f>
        <v>208.55</v>
      </c>
      <c r="U273" s="2"/>
      <c r="V273" s="2"/>
      <c r="W273" s="2"/>
      <c r="X273" s="56"/>
      <c r="Y273" s="57"/>
      <c r="Z273" s="57"/>
      <c r="AA273" s="57"/>
      <c r="AB273" s="57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</row>
    <row r="274" spans="1:54" hidden="1" x14ac:dyDescent="0.2">
      <c r="A274" s="32">
        <f>[1]BANCO!$A24</f>
        <v>39417</v>
      </c>
      <c r="B274" s="53">
        <f>[1]BANCO!$C24</f>
        <v>332.5</v>
      </c>
      <c r="C274" s="53">
        <f>[1]BANCO!$G24</f>
        <v>280.33999999999997</v>
      </c>
      <c r="D274" s="53">
        <f>[1]BANCO!$K24</f>
        <v>263.39999999999998</v>
      </c>
      <c r="E274" s="53">
        <f>[1]BANCO!$O24</f>
        <v>226.4</v>
      </c>
      <c r="F274" s="53">
        <f>[1]BANCO!$S24</f>
        <v>470.17</v>
      </c>
      <c r="G274" s="53">
        <f>[1]BANCO!$W24</f>
        <v>415.62</v>
      </c>
      <c r="H274" s="53">
        <f>[1]BANCO!$AA24</f>
        <v>374.12</v>
      </c>
      <c r="I274" s="53">
        <f>[1]BANCO!$AE24</f>
        <v>360.14</v>
      </c>
      <c r="J274" s="53">
        <f>[1]BANCO!$AI24</f>
        <v>510.27</v>
      </c>
      <c r="K274" s="53">
        <f>[1]BANCO!$AM24</f>
        <v>394.32</v>
      </c>
      <c r="L274" s="53">
        <f>[1]BANCO!$AQ24</f>
        <v>443.21</v>
      </c>
      <c r="M274" s="53">
        <f>[1]BANCO!$AU24</f>
        <v>418.28</v>
      </c>
      <c r="N274" s="53">
        <f>[1]BANCO!$AY24</f>
        <v>376.13</v>
      </c>
      <c r="O274" s="54">
        <f>[1]BANCO!$BC24</f>
        <v>500.54</v>
      </c>
      <c r="P274" s="54">
        <f>[1]BANCO!$BG24</f>
        <v>422.23</v>
      </c>
      <c r="Q274" s="53">
        <f>[1]BANCO!$BK24</f>
        <v>386.14</v>
      </c>
      <c r="R274" s="53">
        <f>[1]BANCO!$BO24</f>
        <v>514.07000000000005</v>
      </c>
      <c r="S274" s="53">
        <f>[1]BANCO!$BS24</f>
        <v>453.33</v>
      </c>
      <c r="T274" s="53">
        <f>[1]BANCO!$BW24</f>
        <v>209.15</v>
      </c>
      <c r="U274" s="2"/>
      <c r="V274" s="2"/>
      <c r="W274" s="2"/>
      <c r="X274" s="56"/>
      <c r="Y274" s="57"/>
      <c r="Z274" s="57"/>
      <c r="AA274" s="57"/>
      <c r="AB274" s="57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</row>
    <row r="275" spans="1:54" hidden="1" x14ac:dyDescent="0.2">
      <c r="A275" s="32">
        <f>[1]BANCO!$A25</f>
        <v>39448</v>
      </c>
      <c r="B275" s="53">
        <f>[1]BANCO!$C25</f>
        <v>331.83</v>
      </c>
      <c r="C275" s="53">
        <f>[1]BANCO!$G25</f>
        <v>279.77</v>
      </c>
      <c r="D275" s="53">
        <f>[1]BANCO!$K25</f>
        <v>262.86</v>
      </c>
      <c r="E275" s="53">
        <f>[1]BANCO!$O25</f>
        <v>225.94</v>
      </c>
      <c r="F275" s="53">
        <f>[1]BANCO!$S25</f>
        <v>469.19</v>
      </c>
      <c r="G275" s="53">
        <f>[1]BANCO!$W25</f>
        <v>414.75</v>
      </c>
      <c r="H275" s="53">
        <f>[1]BANCO!$AA25</f>
        <v>373.34</v>
      </c>
      <c r="I275" s="53">
        <f>[1]BANCO!$AE25</f>
        <v>359.38</v>
      </c>
      <c r="J275" s="53">
        <f>[1]BANCO!$AI25</f>
        <v>509.2</v>
      </c>
      <c r="K275" s="53">
        <f>[1]BANCO!$AM25</f>
        <v>393.5</v>
      </c>
      <c r="L275" s="53">
        <f>[1]BANCO!$AQ25</f>
        <v>442.28</v>
      </c>
      <c r="M275" s="53">
        <f>[1]BANCO!$AU25</f>
        <v>417.39</v>
      </c>
      <c r="N275" s="53">
        <f>[1]BANCO!$AY25</f>
        <v>375.34</v>
      </c>
      <c r="O275" s="54">
        <f>[1]BANCO!$BC25</f>
        <v>499.49</v>
      </c>
      <c r="P275" s="54">
        <f>[1]BANCO!$BG25</f>
        <v>421.34</v>
      </c>
      <c r="Q275" s="53">
        <f>[1]BANCO!$BK25</f>
        <v>385.33</v>
      </c>
      <c r="R275" s="53">
        <f>[1]BANCO!$BO25</f>
        <v>512.99</v>
      </c>
      <c r="S275" s="53">
        <f>[1]BANCO!$BS25</f>
        <v>452.37</v>
      </c>
      <c r="T275" s="53">
        <f>[1]BANCO!$BW25</f>
        <v>208.71</v>
      </c>
      <c r="U275" s="2"/>
      <c r="V275" s="2"/>
      <c r="W275" s="2"/>
      <c r="X275" s="56"/>
      <c r="Y275" s="57"/>
      <c r="Z275" s="57"/>
      <c r="AA275" s="57"/>
      <c r="AB275" s="57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</row>
    <row r="276" spans="1:54" hidden="1" x14ac:dyDescent="0.2">
      <c r="A276" s="32">
        <f>[1]BANCO!$A26</f>
        <v>39479</v>
      </c>
      <c r="B276" s="53">
        <f>[1]BANCO!$C26</f>
        <v>332.18</v>
      </c>
      <c r="C276" s="53">
        <f>[1]BANCO!$G26</f>
        <v>280.07</v>
      </c>
      <c r="D276" s="53">
        <f>[1]BANCO!$K26</f>
        <v>263.14</v>
      </c>
      <c r="E276" s="53">
        <f>[1]BANCO!$O26</f>
        <v>226.18</v>
      </c>
      <c r="F276" s="53">
        <f>[1]BANCO!$S26</f>
        <v>469.69</v>
      </c>
      <c r="G276" s="53">
        <f>[1]BANCO!$W26</f>
        <v>415.19</v>
      </c>
      <c r="H276" s="53">
        <f>[1]BANCO!$AA26</f>
        <v>373.74</v>
      </c>
      <c r="I276" s="53">
        <f>[1]BANCO!$AE26</f>
        <v>359.77</v>
      </c>
      <c r="J276" s="53">
        <f>[1]BANCO!$AI26</f>
        <v>509.74</v>
      </c>
      <c r="K276" s="53">
        <f>[1]BANCO!$AM26</f>
        <v>393.92</v>
      </c>
      <c r="L276" s="53">
        <f>[1]BANCO!$AQ26</f>
        <v>442.75</v>
      </c>
      <c r="M276" s="53">
        <f>[1]BANCO!$AU26</f>
        <v>417.84</v>
      </c>
      <c r="N276" s="53">
        <f>[1]BANCO!$AY26</f>
        <v>375.74</v>
      </c>
      <c r="O276" s="54">
        <f>[1]BANCO!$BC26</f>
        <v>500.02</v>
      </c>
      <c r="P276" s="54">
        <f>[1]BANCO!$BG26</f>
        <v>421.79</v>
      </c>
      <c r="Q276" s="53">
        <f>[1]BANCO!$BK26</f>
        <v>385.74</v>
      </c>
      <c r="R276" s="53">
        <f>[1]BANCO!$BO26</f>
        <v>513.54</v>
      </c>
      <c r="S276" s="53">
        <f>[1]BANCO!$BS26</f>
        <v>452.85</v>
      </c>
      <c r="T276" s="53">
        <f>[1]BANCO!$BW26</f>
        <v>208.93</v>
      </c>
      <c r="U276" s="2"/>
      <c r="V276" s="2"/>
      <c r="W276" s="2"/>
      <c r="X276" s="56"/>
      <c r="Y276" s="57"/>
      <c r="Z276" s="57"/>
      <c r="AA276" s="57"/>
      <c r="AB276" s="57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</row>
    <row r="277" spans="1:54" hidden="1" x14ac:dyDescent="0.2">
      <c r="A277" s="32">
        <f>[1]BANCO!$A27</f>
        <v>39508</v>
      </c>
      <c r="B277" s="53">
        <f>[1]BANCO!$C27</f>
        <v>332.41</v>
      </c>
      <c r="C277" s="53">
        <f>[1]BANCO!$G27</f>
        <v>280.26</v>
      </c>
      <c r="D277" s="53">
        <f>[1]BANCO!$K27</f>
        <v>263.32</v>
      </c>
      <c r="E277" s="53">
        <f>[1]BANCO!$O27</f>
        <v>226.33</v>
      </c>
      <c r="F277" s="53">
        <f>[1]BANCO!$S27</f>
        <v>470.01</v>
      </c>
      <c r="G277" s="53">
        <f>[1]BANCO!$W27</f>
        <v>415.48</v>
      </c>
      <c r="H277" s="53">
        <f>[1]BANCO!$AA27</f>
        <v>373.99</v>
      </c>
      <c r="I277" s="53">
        <f>[1]BANCO!$AE27</f>
        <v>360.01</v>
      </c>
      <c r="J277" s="53">
        <f>[1]BANCO!$AI27</f>
        <v>510.09</v>
      </c>
      <c r="K277" s="53">
        <f>[1]BANCO!$AM27</f>
        <v>394.19</v>
      </c>
      <c r="L277" s="53">
        <f>[1]BANCO!$AQ27</f>
        <v>443.05</v>
      </c>
      <c r="M277" s="53">
        <f>[1]BANCO!$AU27</f>
        <v>418.12</v>
      </c>
      <c r="N277" s="53">
        <f>[1]BANCO!$AY27</f>
        <v>375.99</v>
      </c>
      <c r="O277" s="54">
        <f>[1]BANCO!$BC27</f>
        <v>500.36</v>
      </c>
      <c r="P277" s="54">
        <f>[1]BANCO!$BG27</f>
        <v>422.08</v>
      </c>
      <c r="Q277" s="53">
        <f>[1]BANCO!$BK27</f>
        <v>386</v>
      </c>
      <c r="R277" s="53">
        <f>[1]BANCO!$BO27</f>
        <v>513.89</v>
      </c>
      <c r="S277" s="53">
        <f>[1]BANCO!$BS27</f>
        <v>453.16</v>
      </c>
      <c r="T277" s="53">
        <f>[1]BANCO!$BW27</f>
        <v>209.07</v>
      </c>
      <c r="U277" s="2"/>
      <c r="V277" s="2"/>
      <c r="W277" s="2"/>
      <c r="X277" s="56"/>
      <c r="Y277" s="57"/>
      <c r="Z277" s="57"/>
      <c r="AA277" s="57"/>
      <c r="AB277" s="57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</row>
    <row r="278" spans="1:54" hidden="1" x14ac:dyDescent="0.2">
      <c r="A278" s="32">
        <f>[1]BANCO!$A28</f>
        <v>39539</v>
      </c>
      <c r="B278" s="53">
        <f>[1]BANCO!$C28</f>
        <v>332.63</v>
      </c>
      <c r="C278" s="53">
        <f>[1]BANCO!$G28</f>
        <v>280.44</v>
      </c>
      <c r="D278" s="53">
        <f>[1]BANCO!$K28</f>
        <v>263.5</v>
      </c>
      <c r="E278" s="53">
        <f>[1]BANCO!$O28</f>
        <v>226.48</v>
      </c>
      <c r="F278" s="53">
        <f>[1]BANCO!$S28</f>
        <v>470.32</v>
      </c>
      <c r="G278" s="53">
        <f>[1]BANCO!$W28</f>
        <v>415.75</v>
      </c>
      <c r="H278" s="53">
        <f>[1]BANCO!$AA28</f>
        <v>374.24</v>
      </c>
      <c r="I278" s="53">
        <f>[1]BANCO!$AE28</f>
        <v>360.25</v>
      </c>
      <c r="J278" s="53">
        <f>[1]BANCO!$AI28</f>
        <v>510.43</v>
      </c>
      <c r="K278" s="53">
        <f>[1]BANCO!$AM28</f>
        <v>394.45</v>
      </c>
      <c r="L278" s="53">
        <f>[1]BANCO!$AQ28</f>
        <v>443.34</v>
      </c>
      <c r="M278" s="53">
        <f>[1]BANCO!$AU28</f>
        <v>418.4</v>
      </c>
      <c r="N278" s="53">
        <f>[1]BANCO!$AY28</f>
        <v>376.24</v>
      </c>
      <c r="O278" s="54">
        <f>[1]BANCO!$BC28</f>
        <v>500.7</v>
      </c>
      <c r="P278" s="54">
        <f>[1]BANCO!$BG28</f>
        <v>422.36</v>
      </c>
      <c r="Q278" s="53">
        <f>[1]BANCO!$BK28</f>
        <v>386.26</v>
      </c>
      <c r="R278" s="53">
        <f>[1]BANCO!$BO28</f>
        <v>514.23</v>
      </c>
      <c r="S278" s="53">
        <f>[1]BANCO!$BS28</f>
        <v>453.46</v>
      </c>
      <c r="T278" s="53">
        <f>[1]BANCO!$BW28</f>
        <v>209.21</v>
      </c>
      <c r="U278" s="2"/>
      <c r="V278" s="2"/>
      <c r="W278" s="2"/>
      <c r="X278" s="56"/>
      <c r="Y278" s="57"/>
      <c r="Z278" s="57"/>
      <c r="AA278" s="57"/>
      <c r="AB278" s="57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</row>
    <row r="279" spans="1:54" hidden="1" x14ac:dyDescent="0.2">
      <c r="A279" s="32">
        <f>[1]BANCO!$A29</f>
        <v>39569</v>
      </c>
      <c r="B279" s="53">
        <f>[1]BANCO!$C29</f>
        <v>348.56</v>
      </c>
      <c r="C279" s="53">
        <f>[1]BANCO!$G29</f>
        <v>293.79000000000002</v>
      </c>
      <c r="D279" s="53">
        <f>[1]BANCO!$K29</f>
        <v>276.05</v>
      </c>
      <c r="E279" s="53">
        <f>[1]BANCO!$O29</f>
        <v>237.34</v>
      </c>
      <c r="F279" s="53">
        <f>[1]BANCO!$S29</f>
        <v>491.94</v>
      </c>
      <c r="G279" s="53">
        <f>[1]BANCO!$W29</f>
        <v>434.88</v>
      </c>
      <c r="H279" s="53">
        <f>[1]BANCO!$AA29</f>
        <v>391.4</v>
      </c>
      <c r="I279" s="53">
        <f>[1]BANCO!$AE29</f>
        <v>376.75</v>
      </c>
      <c r="J279" s="53">
        <f>[1]BANCO!$AI29</f>
        <v>533.88</v>
      </c>
      <c r="K279" s="53">
        <f>[1]BANCO!$AM29</f>
        <v>412.63</v>
      </c>
      <c r="L279" s="53">
        <f>[1]BANCO!$AQ29</f>
        <v>463.77</v>
      </c>
      <c r="M279" s="53">
        <f>[1]BANCO!$AU29</f>
        <v>437.52</v>
      </c>
      <c r="N279" s="53">
        <f>[1]BANCO!$AY29</f>
        <v>393.52</v>
      </c>
      <c r="O279" s="54">
        <f>[1]BANCO!$BC29</f>
        <v>523.71</v>
      </c>
      <c r="P279" s="54">
        <f>[1]BANCO!$BG29</f>
        <v>441.65</v>
      </c>
      <c r="Q279" s="53">
        <f>[1]BANCO!$BK29</f>
        <v>404.03</v>
      </c>
      <c r="R279" s="53">
        <f>[1]BANCO!$BO29</f>
        <v>537.91999999999996</v>
      </c>
      <c r="S279" s="53">
        <f>[1]BANCO!$BS29</f>
        <v>473.97</v>
      </c>
      <c r="T279" s="53">
        <f>[1]BANCO!$BW29</f>
        <v>218.83</v>
      </c>
      <c r="U279" s="2"/>
      <c r="V279" s="2"/>
      <c r="W279" s="2"/>
      <c r="X279" s="56"/>
      <c r="Y279" s="57"/>
      <c r="Z279" s="57"/>
      <c r="AA279" s="57"/>
      <c r="AB279" s="57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</row>
    <row r="280" spans="1:54" hidden="1" x14ac:dyDescent="0.2">
      <c r="A280" s="32">
        <f>[1]BANCO!$A30</f>
        <v>39600</v>
      </c>
      <c r="B280" s="53">
        <f>[1]BANCO!$C30</f>
        <v>358.4</v>
      </c>
      <c r="C280" s="53">
        <f>[1]BANCO!$G30</f>
        <v>302.10000000000002</v>
      </c>
      <c r="D280" s="53">
        <f>[1]BANCO!$K30</f>
        <v>283.86</v>
      </c>
      <c r="E280" s="53">
        <f>[1]BANCO!$O30</f>
        <v>244.04</v>
      </c>
      <c r="F280" s="53">
        <f>[1]BANCO!$S30</f>
        <v>506.02</v>
      </c>
      <c r="G280" s="53">
        <f>[1]BANCO!$W30</f>
        <v>447.32</v>
      </c>
      <c r="H280" s="53">
        <f>[1]BANCO!$AA30</f>
        <v>402.61</v>
      </c>
      <c r="I280" s="53">
        <f>[1]BANCO!$AE30</f>
        <v>387.54</v>
      </c>
      <c r="J280" s="53">
        <f>[1]BANCO!$AI30</f>
        <v>549.16</v>
      </c>
      <c r="K280" s="53">
        <f>[1]BANCO!$AM30</f>
        <v>424.43</v>
      </c>
      <c r="L280" s="53">
        <f>[1]BANCO!$AQ30</f>
        <v>477.03</v>
      </c>
      <c r="M280" s="53">
        <f>[1]BANCO!$AU30</f>
        <v>450.06</v>
      </c>
      <c r="N280" s="53">
        <f>[1]BANCO!$AY30</f>
        <v>404.79</v>
      </c>
      <c r="O280" s="54">
        <f>[1]BANCO!$BC30</f>
        <v>538.70000000000005</v>
      </c>
      <c r="P280" s="54">
        <f>[1]BANCO!$BG30</f>
        <v>454.32</v>
      </c>
      <c r="Q280" s="53">
        <f>[1]BANCO!$BK30</f>
        <v>415.59</v>
      </c>
      <c r="R280" s="53">
        <f>[1]BANCO!$BO30</f>
        <v>553.29999999999995</v>
      </c>
      <c r="S280" s="53">
        <f>[1]BANCO!$BS30</f>
        <v>487.6</v>
      </c>
      <c r="T280" s="53">
        <f>[1]BANCO!$BW30</f>
        <v>225.09</v>
      </c>
      <c r="U280" s="2"/>
      <c r="V280" s="2"/>
      <c r="W280" s="2"/>
      <c r="X280" s="56"/>
      <c r="Y280" s="57"/>
      <c r="Z280" s="57"/>
      <c r="AA280" s="57"/>
      <c r="AB280" s="57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</row>
    <row r="281" spans="1:54" hidden="1" x14ac:dyDescent="0.2">
      <c r="A281" s="32">
        <f>[1]BANCO!$A31</f>
        <v>39630</v>
      </c>
      <c r="B281" s="53">
        <f>[1]BANCO!$C31</f>
        <v>359.79</v>
      </c>
      <c r="C281" s="53">
        <f>[1]BANCO!$G31</f>
        <v>303.25</v>
      </c>
      <c r="D281" s="53">
        <f>[1]BANCO!$K31</f>
        <v>284.94</v>
      </c>
      <c r="E281" s="53">
        <f>[1]BANCO!$O31</f>
        <v>244.99</v>
      </c>
      <c r="F281" s="53">
        <f>[1]BANCO!$S31</f>
        <v>507.67</v>
      </c>
      <c r="G281" s="53">
        <f>[1]BANCO!$W31</f>
        <v>448.79</v>
      </c>
      <c r="H281" s="53">
        <f>[1]BANCO!$AA31</f>
        <v>403.91</v>
      </c>
      <c r="I281" s="53">
        <f>[1]BANCO!$AE31</f>
        <v>388.78</v>
      </c>
      <c r="J281" s="53">
        <f>[1]BANCO!$AI31</f>
        <v>550.95000000000005</v>
      </c>
      <c r="K281" s="53">
        <f>[1]BANCO!$AM31</f>
        <v>425.83</v>
      </c>
      <c r="L281" s="53">
        <f>[1]BANCO!$AQ31</f>
        <v>478.6</v>
      </c>
      <c r="M281" s="53">
        <f>[1]BANCO!$AU31</f>
        <v>451.49</v>
      </c>
      <c r="N281" s="53">
        <f>[1]BANCO!$AY31</f>
        <v>406.1</v>
      </c>
      <c r="O281" s="54">
        <f>[1]BANCO!$BC31</f>
        <v>540.46</v>
      </c>
      <c r="P281" s="54">
        <f>[1]BANCO!$BG31</f>
        <v>455.76</v>
      </c>
      <c r="Q281" s="53">
        <f>[1]BANCO!$BK31</f>
        <v>416.95</v>
      </c>
      <c r="R281" s="53">
        <f>[1]BANCO!$BO31</f>
        <v>555.12</v>
      </c>
      <c r="S281" s="53">
        <f>[1]BANCO!$BS31</f>
        <v>489.08</v>
      </c>
      <c r="T281" s="53">
        <f>[1]BANCO!$BW31</f>
        <v>225.82</v>
      </c>
      <c r="U281" s="2"/>
      <c r="V281" s="2"/>
      <c r="W281" s="2"/>
      <c r="X281" s="56"/>
      <c r="Y281" s="57"/>
      <c r="Z281" s="57"/>
      <c r="AA281" s="57"/>
      <c r="AB281" s="57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</row>
    <row r="282" spans="1:54" hidden="1" x14ac:dyDescent="0.2">
      <c r="A282" s="32">
        <f>[1]BANCO!$A32</f>
        <v>39661</v>
      </c>
      <c r="B282" s="53">
        <f>[1]BANCO!$C32</f>
        <v>363.22</v>
      </c>
      <c r="C282" s="53">
        <f>[1]BANCO!$G32</f>
        <v>306.17</v>
      </c>
      <c r="D282" s="53">
        <f>[1]BANCO!$K32</f>
        <v>287.68</v>
      </c>
      <c r="E282" s="53">
        <f>[1]BANCO!$O32</f>
        <v>247.32</v>
      </c>
      <c r="F282" s="53">
        <f>[1]BANCO!$S32</f>
        <v>512.88</v>
      </c>
      <c r="G282" s="53">
        <f>[1]BANCO!$W32</f>
        <v>453.39</v>
      </c>
      <c r="H282" s="53">
        <f>[1]BANCO!$AA32</f>
        <v>408.07</v>
      </c>
      <c r="I282" s="53">
        <f>[1]BANCO!$AE32</f>
        <v>392.8</v>
      </c>
      <c r="J282" s="53">
        <f>[1]BANCO!$AI32</f>
        <v>556.61</v>
      </c>
      <c r="K282" s="53">
        <f>[1]BANCO!$AM32</f>
        <v>430.18</v>
      </c>
      <c r="L282" s="53">
        <f>[1]BANCO!$AQ32</f>
        <v>483.49</v>
      </c>
      <c r="M282" s="53">
        <f>[1]BANCO!$AU32</f>
        <v>456.17</v>
      </c>
      <c r="N282" s="53">
        <f>[1]BANCO!$AY32</f>
        <v>410.28</v>
      </c>
      <c r="O282" s="54">
        <f>[1]BANCO!$BC32</f>
        <v>546.01</v>
      </c>
      <c r="P282" s="54">
        <f>[1]BANCO!$BG32</f>
        <v>460.49</v>
      </c>
      <c r="Q282" s="53">
        <f>[1]BANCO!$BK32</f>
        <v>421.22</v>
      </c>
      <c r="R282" s="53">
        <f>[1]BANCO!$BO32</f>
        <v>560.79999999999995</v>
      </c>
      <c r="S282" s="53">
        <f>[1]BANCO!$BS32</f>
        <v>494.24</v>
      </c>
      <c r="T282" s="53">
        <f>[1]BANCO!$BW32</f>
        <v>228.14</v>
      </c>
      <c r="U282" s="2"/>
      <c r="V282" s="2"/>
      <c r="W282" s="2"/>
      <c r="X282" s="56"/>
      <c r="Y282" s="57"/>
      <c r="Z282" s="57"/>
      <c r="AA282" s="57"/>
      <c r="AB282" s="57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</row>
    <row r="283" spans="1:54" hidden="1" x14ac:dyDescent="0.2">
      <c r="A283" s="32">
        <f>[1]BANCO!$A33</f>
        <v>39692</v>
      </c>
      <c r="B283" s="53">
        <f>[1]BANCO!$C33</f>
        <v>364.16</v>
      </c>
      <c r="C283" s="53">
        <f>[1]BANCO!$G33</f>
        <v>306.93</v>
      </c>
      <c r="D283" s="53">
        <f>[1]BANCO!$K33</f>
        <v>288.39999999999998</v>
      </c>
      <c r="E283" s="53">
        <f>[1]BANCO!$O33</f>
        <v>247.96</v>
      </c>
      <c r="F283" s="53">
        <f>[1]BANCO!$S33</f>
        <v>513.86</v>
      </c>
      <c r="G283" s="53">
        <f>[1]BANCO!$W33</f>
        <v>454.26</v>
      </c>
      <c r="H283" s="53">
        <f>[1]BANCO!$AA33</f>
        <v>408.83</v>
      </c>
      <c r="I283" s="53">
        <f>[1]BANCO!$AE33</f>
        <v>393.52</v>
      </c>
      <c r="J283" s="53">
        <f>[1]BANCO!$AI33</f>
        <v>557.66999999999996</v>
      </c>
      <c r="K283" s="53">
        <f>[1]BANCO!$AM33</f>
        <v>431.02</v>
      </c>
      <c r="L283" s="53">
        <f>[1]BANCO!$AQ33</f>
        <v>484.43</v>
      </c>
      <c r="M283" s="53">
        <f>[1]BANCO!$AU33</f>
        <v>456.99</v>
      </c>
      <c r="N283" s="53">
        <f>[1]BANCO!$AY33</f>
        <v>411.05</v>
      </c>
      <c r="O283" s="54">
        <f>[1]BANCO!$BC33</f>
        <v>547.04</v>
      </c>
      <c r="P283" s="54">
        <f>[1]BANCO!$BG33</f>
        <v>461.32</v>
      </c>
      <c r="Q283" s="53">
        <f>[1]BANCO!$BK33</f>
        <v>422.03</v>
      </c>
      <c r="R283" s="53">
        <f>[1]BANCO!$BO33</f>
        <v>561.89</v>
      </c>
      <c r="S283" s="53">
        <f>[1]BANCO!$BS33</f>
        <v>495.05</v>
      </c>
      <c r="T283" s="53">
        <f>[1]BANCO!$BW33</f>
        <v>228.58</v>
      </c>
      <c r="U283" s="2"/>
      <c r="V283" s="2"/>
      <c r="W283" s="2"/>
      <c r="X283" s="56"/>
      <c r="Y283" s="57"/>
      <c r="Z283" s="57"/>
      <c r="AA283" s="57"/>
      <c r="AB283" s="57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</row>
    <row r="284" spans="1:54" hidden="1" x14ac:dyDescent="0.2">
      <c r="A284" s="32">
        <f>[1]BANCO!$A34</f>
        <v>39722</v>
      </c>
      <c r="B284" s="53">
        <f>[1]BANCO!$C34</f>
        <v>366.88</v>
      </c>
      <c r="C284" s="53">
        <f>[1]BANCO!$G34</f>
        <v>309.23</v>
      </c>
      <c r="D284" s="53">
        <f>[1]BANCO!$K34</f>
        <v>290.56</v>
      </c>
      <c r="E284" s="53">
        <f>[1]BANCO!$O34</f>
        <v>249.82</v>
      </c>
      <c r="F284" s="53">
        <f>[1]BANCO!$S34</f>
        <v>517.70000000000005</v>
      </c>
      <c r="G284" s="53">
        <f>[1]BANCO!$W34</f>
        <v>457.66</v>
      </c>
      <c r="H284" s="53">
        <f>[1]BANCO!$AA34</f>
        <v>411.9</v>
      </c>
      <c r="I284" s="53">
        <f>[1]BANCO!$AE34</f>
        <v>396.47</v>
      </c>
      <c r="J284" s="53">
        <f>[1]BANCO!$AI34</f>
        <v>561.84</v>
      </c>
      <c r="K284" s="53">
        <f>[1]BANCO!$AM34</f>
        <v>434.25</v>
      </c>
      <c r="L284" s="53">
        <f>[1]BANCO!$AQ34</f>
        <v>488.06</v>
      </c>
      <c r="M284" s="53">
        <f>[1]BANCO!$AU34</f>
        <v>460.42</v>
      </c>
      <c r="N284" s="53">
        <f>[1]BANCO!$AY34</f>
        <v>414.13</v>
      </c>
      <c r="O284" s="54">
        <f>[1]BANCO!$BC34</f>
        <v>551.14</v>
      </c>
      <c r="P284" s="54">
        <f>[1]BANCO!$BG34</f>
        <v>464.77</v>
      </c>
      <c r="Q284" s="53">
        <f>[1]BANCO!$BK34</f>
        <v>425.19</v>
      </c>
      <c r="R284" s="53">
        <f>[1]BANCO!$BO34</f>
        <v>566.09</v>
      </c>
      <c r="S284" s="53">
        <f>[1]BANCO!$BS34</f>
        <v>498.76</v>
      </c>
      <c r="T284" s="53">
        <f>[1]BANCO!$BW34</f>
        <v>230.29</v>
      </c>
      <c r="U284" s="2"/>
      <c r="V284" s="2"/>
      <c r="W284" s="2"/>
      <c r="X284" s="56"/>
      <c r="Y284" s="57"/>
      <c r="Z284" s="57"/>
      <c r="AA284" s="57"/>
      <c r="AB284" s="57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</row>
    <row r="285" spans="1:54" hidden="1" x14ac:dyDescent="0.2">
      <c r="A285" s="32">
        <f>[1]BANCO!$A35</f>
        <v>39753</v>
      </c>
      <c r="B285" s="53">
        <f>[1]BANCO!$C35</f>
        <v>366.65</v>
      </c>
      <c r="C285" s="53">
        <f>[1]BANCO!$G35</f>
        <v>309.02999999999997</v>
      </c>
      <c r="D285" s="53">
        <f>[1]BANCO!$K35</f>
        <v>290.37</v>
      </c>
      <c r="E285" s="53">
        <f>[1]BANCO!$O35</f>
        <v>249.66</v>
      </c>
      <c r="F285" s="53">
        <f>[1]BANCO!$S35</f>
        <v>517.34</v>
      </c>
      <c r="G285" s="53">
        <f>[1]BANCO!$W35</f>
        <v>457.34</v>
      </c>
      <c r="H285" s="53">
        <f>[1]BANCO!$AA35</f>
        <v>411.6</v>
      </c>
      <c r="I285" s="53">
        <f>[1]BANCO!$AE35</f>
        <v>396.19</v>
      </c>
      <c r="J285" s="53">
        <f>[1]BANCO!$AI35</f>
        <v>561.45000000000005</v>
      </c>
      <c r="K285" s="53">
        <f>[1]BANCO!$AM35</f>
        <v>433.94</v>
      </c>
      <c r="L285" s="53">
        <f>[1]BANCO!$AQ35</f>
        <v>487.72</v>
      </c>
      <c r="M285" s="53">
        <f>[1]BANCO!$AU35</f>
        <v>460.09</v>
      </c>
      <c r="N285" s="53">
        <f>[1]BANCO!$AY35</f>
        <v>413.84</v>
      </c>
      <c r="O285" s="54">
        <f>[1]BANCO!$BC35</f>
        <v>550.75</v>
      </c>
      <c r="P285" s="54">
        <f>[1]BANCO!$BG35</f>
        <v>464.44</v>
      </c>
      <c r="Q285" s="53">
        <f>[1]BANCO!$BK35</f>
        <v>424.89</v>
      </c>
      <c r="R285" s="53">
        <f>[1]BANCO!$BO35</f>
        <v>565.70000000000005</v>
      </c>
      <c r="S285" s="53">
        <f>[1]BANCO!$BS35</f>
        <v>498.4</v>
      </c>
      <c r="T285" s="53">
        <f>[1]BANCO!$BW35</f>
        <v>230.13</v>
      </c>
      <c r="U285" s="2"/>
      <c r="V285" s="2"/>
      <c r="W285" s="2"/>
      <c r="X285" s="56"/>
      <c r="Y285" s="57"/>
      <c r="Z285" s="57"/>
      <c r="AA285" s="57"/>
      <c r="AB285" s="57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</row>
    <row r="286" spans="1:54" hidden="1" x14ac:dyDescent="0.2">
      <c r="A286" s="32">
        <f>[1]BANCO!$A36</f>
        <v>39783</v>
      </c>
      <c r="B286" s="53">
        <f>[1]BANCO!$C36</f>
        <v>366.72</v>
      </c>
      <c r="C286" s="53">
        <f>[1]BANCO!$G36</f>
        <v>309.08999999999997</v>
      </c>
      <c r="D286" s="53">
        <f>[1]BANCO!$K36</f>
        <v>290.43</v>
      </c>
      <c r="E286" s="53">
        <f>[1]BANCO!$O36</f>
        <v>249.71</v>
      </c>
      <c r="F286" s="53">
        <f>[1]BANCO!$S36</f>
        <v>517.45000000000005</v>
      </c>
      <c r="G286" s="53">
        <f>[1]BANCO!$W36</f>
        <v>457.43</v>
      </c>
      <c r="H286" s="53">
        <f>[1]BANCO!$AA36</f>
        <v>411.69</v>
      </c>
      <c r="I286" s="53">
        <f>[1]BANCO!$AE36</f>
        <v>396.27</v>
      </c>
      <c r="J286" s="53">
        <f>[1]BANCO!$AI36</f>
        <v>561.55999999999995</v>
      </c>
      <c r="K286" s="53">
        <f>[1]BANCO!$AM36</f>
        <v>434.03</v>
      </c>
      <c r="L286" s="53">
        <f>[1]BANCO!$AQ36</f>
        <v>487.82</v>
      </c>
      <c r="M286" s="53">
        <f>[1]BANCO!$AU36</f>
        <v>460.18</v>
      </c>
      <c r="N286" s="53">
        <f>[1]BANCO!$AY36</f>
        <v>413.92</v>
      </c>
      <c r="O286" s="54">
        <f>[1]BANCO!$BC36</f>
        <v>550.87</v>
      </c>
      <c r="P286" s="54">
        <f>[1]BANCO!$BG36</f>
        <v>464.53</v>
      </c>
      <c r="Q286" s="53">
        <f>[1]BANCO!$BK36</f>
        <v>424.98</v>
      </c>
      <c r="R286" s="53">
        <f>[1]BANCO!$BO36</f>
        <v>565.80999999999995</v>
      </c>
      <c r="S286" s="53">
        <f>[1]BANCO!$BS36</f>
        <v>498.5</v>
      </c>
      <c r="T286" s="53">
        <f>[1]BANCO!$BW36</f>
        <v>230.17</v>
      </c>
      <c r="U286" s="2"/>
      <c r="V286" s="2"/>
      <c r="W286" s="2"/>
      <c r="X286" s="56"/>
      <c r="Y286" s="57"/>
      <c r="Z286" s="57"/>
      <c r="AA286" s="57"/>
      <c r="AB286" s="57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</row>
    <row r="287" spans="1:54" hidden="1" x14ac:dyDescent="0.2">
      <c r="A287" s="32">
        <f>[1]BANCO!$A37</f>
        <v>39814</v>
      </c>
      <c r="B287" s="53">
        <f>[1]BANCO!$C37</f>
        <v>366.72</v>
      </c>
      <c r="C287" s="53">
        <f>[1]BANCO!$G37</f>
        <v>309.08999999999997</v>
      </c>
      <c r="D287" s="53">
        <f>[1]BANCO!$K37</f>
        <v>290.43</v>
      </c>
      <c r="E287" s="53">
        <f>[1]BANCO!$O37</f>
        <v>249.71</v>
      </c>
      <c r="F287" s="53">
        <f>[1]BANCO!$S37</f>
        <v>517.45000000000005</v>
      </c>
      <c r="G287" s="53">
        <f>[1]BANCO!$W37</f>
        <v>457.43</v>
      </c>
      <c r="H287" s="53">
        <f>[1]BANCO!$AA37</f>
        <v>411.69</v>
      </c>
      <c r="I287" s="53">
        <f>[1]BANCO!$AE37</f>
        <v>396.27</v>
      </c>
      <c r="J287" s="53">
        <f>[1]BANCO!$AI37</f>
        <v>561.55999999999995</v>
      </c>
      <c r="K287" s="53">
        <f>[1]BANCO!$AM37</f>
        <v>434.03</v>
      </c>
      <c r="L287" s="53">
        <f>[1]BANCO!$AQ37</f>
        <v>487.82</v>
      </c>
      <c r="M287" s="53">
        <f>[1]BANCO!$AU37</f>
        <v>460.18</v>
      </c>
      <c r="N287" s="53">
        <f>[1]BANCO!$AY37</f>
        <v>413.92</v>
      </c>
      <c r="O287" s="54">
        <f>[1]BANCO!$BC37</f>
        <v>550.87</v>
      </c>
      <c r="P287" s="54">
        <f>[1]BANCO!$BG37</f>
        <v>464.53</v>
      </c>
      <c r="Q287" s="53">
        <f>[1]BANCO!$BK37</f>
        <v>424.98</v>
      </c>
      <c r="R287" s="53">
        <f>[1]BANCO!$BO37</f>
        <v>565.80999999999995</v>
      </c>
      <c r="S287" s="53">
        <f>[1]BANCO!$BS37</f>
        <v>498.5</v>
      </c>
      <c r="T287" s="53">
        <f>[1]BANCO!$BW37</f>
        <v>230.17</v>
      </c>
      <c r="U287" s="2"/>
      <c r="V287" s="2"/>
      <c r="W287" s="2"/>
      <c r="X287" s="56"/>
      <c r="Y287" s="57"/>
      <c r="Z287" s="57"/>
      <c r="AA287" s="57"/>
      <c r="AB287" s="57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</row>
    <row r="288" spans="1:54" hidden="1" x14ac:dyDescent="0.2">
      <c r="A288" s="32">
        <f>[1]BANCO!$A38</f>
        <v>39845</v>
      </c>
      <c r="B288" s="53">
        <f>[1]BANCO!$C38</f>
        <v>372.09</v>
      </c>
      <c r="C288" s="53">
        <f>[1]BANCO!$G38</f>
        <v>313.60000000000002</v>
      </c>
      <c r="D288" s="53">
        <f>[1]BANCO!$K38</f>
        <v>294.66000000000003</v>
      </c>
      <c r="E288" s="53">
        <f>[1]BANCO!$O38</f>
        <v>253.37</v>
      </c>
      <c r="F288" s="53">
        <f>[1]BANCO!$S38</f>
        <v>524.82000000000005</v>
      </c>
      <c r="G288" s="53">
        <f>[1]BANCO!$W38</f>
        <v>463.95</v>
      </c>
      <c r="H288" s="53">
        <f>[1]BANCO!$AA38</f>
        <v>417.55</v>
      </c>
      <c r="I288" s="53">
        <f>[1]BANCO!$AE38</f>
        <v>401.9</v>
      </c>
      <c r="J288" s="53">
        <f>[1]BANCO!$AI38</f>
        <v>569.55999999999995</v>
      </c>
      <c r="K288" s="53">
        <f>[1]BANCO!$AM38</f>
        <v>440.23</v>
      </c>
      <c r="L288" s="53">
        <f>[1]BANCO!$AQ38</f>
        <v>494.78</v>
      </c>
      <c r="M288" s="53">
        <f>[1]BANCO!$AU38</f>
        <v>466.71</v>
      </c>
      <c r="N288" s="53">
        <f>[1]BANCO!$AY38</f>
        <v>419.82</v>
      </c>
      <c r="O288" s="54">
        <f>[1]BANCO!$BC38</f>
        <v>558.72</v>
      </c>
      <c r="P288" s="54">
        <f>[1]BANCO!$BG38</f>
        <v>471.13</v>
      </c>
      <c r="Q288" s="53">
        <f>[1]BANCO!$BK38</f>
        <v>431.04</v>
      </c>
      <c r="R288" s="53">
        <f>[1]BANCO!$BO38</f>
        <v>573.89</v>
      </c>
      <c r="S288" s="53">
        <f>[1]BANCO!$BS38</f>
        <v>505.53</v>
      </c>
      <c r="T288" s="53">
        <f>[1]BANCO!$BW38</f>
        <v>233.45</v>
      </c>
      <c r="U288" s="2"/>
      <c r="V288" s="2"/>
      <c r="W288" s="2"/>
      <c r="X288" s="56"/>
      <c r="Y288" s="57"/>
      <c r="Z288" s="57"/>
      <c r="AA288" s="57"/>
      <c r="AB288" s="57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</row>
    <row r="289" spans="1:54" hidden="1" x14ac:dyDescent="0.2">
      <c r="A289" s="32">
        <f>[1]BANCO!$A39</f>
        <v>39873</v>
      </c>
      <c r="B289" s="53">
        <f>[1]BANCO!$C39</f>
        <v>372.02</v>
      </c>
      <c r="C289" s="53">
        <f>[1]BANCO!$G39</f>
        <v>313.52999999999997</v>
      </c>
      <c r="D289" s="53">
        <f>[1]BANCO!$K39</f>
        <v>294.61</v>
      </c>
      <c r="E289" s="53">
        <f>[1]BANCO!$O39</f>
        <v>253.32</v>
      </c>
      <c r="F289" s="53">
        <f>[1]BANCO!$S39</f>
        <v>524.72</v>
      </c>
      <c r="G289" s="53">
        <f>[1]BANCO!$W39</f>
        <v>463.86</v>
      </c>
      <c r="H289" s="53">
        <f>[1]BANCO!$AA39</f>
        <v>417.46</v>
      </c>
      <c r="I289" s="53">
        <f>[1]BANCO!$AE39</f>
        <v>401.82</v>
      </c>
      <c r="J289" s="53">
        <f>[1]BANCO!$AI39</f>
        <v>569.45000000000005</v>
      </c>
      <c r="K289" s="53">
        <f>[1]BANCO!$AM39</f>
        <v>440.14</v>
      </c>
      <c r="L289" s="53">
        <f>[1]BANCO!$AQ39</f>
        <v>494.68</v>
      </c>
      <c r="M289" s="53">
        <f>[1]BANCO!$AU39</f>
        <v>466.62</v>
      </c>
      <c r="N289" s="53">
        <f>[1]BANCO!$AY39</f>
        <v>419.74</v>
      </c>
      <c r="O289" s="54">
        <f>[1]BANCO!$BC39</f>
        <v>558.61</v>
      </c>
      <c r="P289" s="54">
        <f>[1]BANCO!$BG39</f>
        <v>471.04</v>
      </c>
      <c r="Q289" s="53">
        <f>[1]BANCO!$BK39</f>
        <v>430.95</v>
      </c>
      <c r="R289" s="53">
        <f>[1]BANCO!$BO39</f>
        <v>573.77</v>
      </c>
      <c r="S289" s="53">
        <f>[1]BANCO!$BS39</f>
        <v>505.43</v>
      </c>
      <c r="T289" s="53">
        <f>[1]BANCO!$BW39</f>
        <v>233.41</v>
      </c>
      <c r="U289" s="2"/>
      <c r="V289" s="2"/>
      <c r="W289" s="2"/>
      <c r="X289" s="56"/>
      <c r="Y289" s="57"/>
      <c r="Z289" s="57"/>
      <c r="AA289" s="57"/>
      <c r="AB289" s="57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</row>
    <row r="290" spans="1:54" hidden="1" x14ac:dyDescent="0.2">
      <c r="A290" s="32">
        <f>[1]BANCO!$A40</f>
        <v>39904</v>
      </c>
      <c r="B290" s="53">
        <f>[1]BANCO!$C40</f>
        <v>372.02</v>
      </c>
      <c r="C290" s="53">
        <f>[1]BANCO!$G40</f>
        <v>313.52999999999997</v>
      </c>
      <c r="D290" s="53">
        <f>[1]BANCO!$K40</f>
        <v>294.61</v>
      </c>
      <c r="E290" s="53">
        <f>[1]BANCO!$O40</f>
        <v>253.32</v>
      </c>
      <c r="F290" s="53">
        <f>[1]BANCO!$S40</f>
        <v>524.72</v>
      </c>
      <c r="G290" s="53">
        <f>[1]BANCO!$W40</f>
        <v>463.86</v>
      </c>
      <c r="H290" s="53">
        <f>[1]BANCO!$AA40</f>
        <v>417.46</v>
      </c>
      <c r="I290" s="53">
        <f>[1]BANCO!$AE40</f>
        <v>401.82</v>
      </c>
      <c r="J290" s="53">
        <f>[1]BANCO!$AI40</f>
        <v>569.45000000000005</v>
      </c>
      <c r="K290" s="53">
        <f>[1]BANCO!$AM40</f>
        <v>440.14</v>
      </c>
      <c r="L290" s="53">
        <f>[1]BANCO!$AQ40</f>
        <v>494.68</v>
      </c>
      <c r="M290" s="53">
        <f>[1]BANCO!$AU40</f>
        <v>466.62</v>
      </c>
      <c r="N290" s="53">
        <f>[1]BANCO!$AY40</f>
        <v>419.74</v>
      </c>
      <c r="O290" s="54">
        <f>[1]BANCO!$BC40</f>
        <v>558.61</v>
      </c>
      <c r="P290" s="54">
        <f>[1]BANCO!$BG40</f>
        <v>471.04</v>
      </c>
      <c r="Q290" s="53">
        <f>[1]BANCO!$BK40</f>
        <v>430.95</v>
      </c>
      <c r="R290" s="53">
        <f>[1]BANCO!$BO40</f>
        <v>573.77</v>
      </c>
      <c r="S290" s="53">
        <f>[1]BANCO!$BS40</f>
        <v>505.43</v>
      </c>
      <c r="T290" s="53">
        <f>[1]BANCO!$BW40</f>
        <v>233.41</v>
      </c>
      <c r="U290" s="2"/>
      <c r="V290" s="2"/>
      <c r="W290" s="2"/>
      <c r="X290" s="56"/>
      <c r="Y290" s="57"/>
      <c r="Z290" s="57"/>
      <c r="AA290" s="57"/>
      <c r="AB290" s="57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</row>
    <row r="291" spans="1:54" hidden="1" x14ac:dyDescent="0.2">
      <c r="A291" s="32">
        <f>[1]BANCO!$A41</f>
        <v>39934</v>
      </c>
      <c r="B291" s="53">
        <f>[1]BANCO!$C41</f>
        <v>382.41</v>
      </c>
      <c r="C291" s="53">
        <f>[1]BANCO!$G41</f>
        <v>322.29000000000002</v>
      </c>
      <c r="D291" s="53">
        <f>[1]BANCO!$K41</f>
        <v>302.83999999999997</v>
      </c>
      <c r="E291" s="53">
        <f>[1]BANCO!$O41</f>
        <v>260.39</v>
      </c>
      <c r="F291" s="53">
        <f>[1]BANCO!$S41</f>
        <v>539.41</v>
      </c>
      <c r="G291" s="53">
        <f>[1]BANCO!$W41</f>
        <v>476.85</v>
      </c>
      <c r="H291" s="53">
        <f>[1]BANCO!$AA41</f>
        <v>429.16</v>
      </c>
      <c r="I291" s="53">
        <f>[1]BANCO!$AE41</f>
        <v>413.08</v>
      </c>
      <c r="J291" s="53">
        <f>[1]BANCO!$AI41</f>
        <v>585.4</v>
      </c>
      <c r="K291" s="53">
        <f>[1]BANCO!$AM41</f>
        <v>452.47</v>
      </c>
      <c r="L291" s="53">
        <f>[1]BANCO!$AQ41</f>
        <v>508.53</v>
      </c>
      <c r="M291" s="53">
        <f>[1]BANCO!$AU41</f>
        <v>479.7</v>
      </c>
      <c r="N291" s="53">
        <f>[1]BANCO!$AY41</f>
        <v>431.49</v>
      </c>
      <c r="O291" s="54">
        <f>[1]BANCO!$BC41</f>
        <v>574.25</v>
      </c>
      <c r="P291" s="54">
        <f>[1]BANCO!$BG41</f>
        <v>484.24</v>
      </c>
      <c r="Q291" s="53">
        <f>[1]BANCO!$BK41</f>
        <v>443.02</v>
      </c>
      <c r="R291" s="53">
        <f>[1]BANCO!$BO41</f>
        <v>589.84</v>
      </c>
      <c r="S291" s="53">
        <f>[1]BANCO!$BS41</f>
        <v>519.6</v>
      </c>
      <c r="T291" s="53">
        <f>[1]BANCO!$BW41</f>
        <v>239.94</v>
      </c>
      <c r="U291" s="2"/>
      <c r="V291" s="2"/>
      <c r="W291" s="2"/>
      <c r="X291" s="56"/>
      <c r="Y291" s="57"/>
      <c r="Z291" s="57"/>
      <c r="AA291" s="57"/>
      <c r="AB291" s="57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</row>
    <row r="292" spans="1:54" hidden="1" x14ac:dyDescent="0.2">
      <c r="A292" s="32">
        <f>[1]BANCO!$A42</f>
        <v>39965</v>
      </c>
      <c r="B292" s="53">
        <f>[1]BANCO!$C42</f>
        <v>390.66</v>
      </c>
      <c r="C292" s="53">
        <f>[1]BANCO!$G42</f>
        <v>329.2</v>
      </c>
      <c r="D292" s="53">
        <f>[1]BANCO!$K42</f>
        <v>309.33</v>
      </c>
      <c r="E292" s="53">
        <f>[1]BANCO!$O42</f>
        <v>266.02</v>
      </c>
      <c r="F292" s="53">
        <f>[1]BANCO!$S42</f>
        <v>550.45000000000005</v>
      </c>
      <c r="G292" s="53">
        <f>[1]BANCO!$W42</f>
        <v>486.62</v>
      </c>
      <c r="H292" s="53">
        <f>[1]BANCO!$AA42</f>
        <v>437.92</v>
      </c>
      <c r="I292" s="53">
        <f>[1]BANCO!$AE42</f>
        <v>421.49</v>
      </c>
      <c r="J292" s="53">
        <f>[1]BANCO!$AI42</f>
        <v>597.38</v>
      </c>
      <c r="K292" s="53">
        <f>[1]BANCO!$AM42</f>
        <v>461.76</v>
      </c>
      <c r="L292" s="53">
        <f>[1]BANCO!$AQ42</f>
        <v>518.97</v>
      </c>
      <c r="M292" s="53">
        <f>[1]BANCO!$AU42</f>
        <v>489.43</v>
      </c>
      <c r="N292" s="53">
        <f>[1]BANCO!$AY42</f>
        <v>440.31</v>
      </c>
      <c r="O292" s="54">
        <f>[1]BANCO!$BC42</f>
        <v>586</v>
      </c>
      <c r="P292" s="54">
        <f>[1]BANCO!$BG42</f>
        <v>494.06</v>
      </c>
      <c r="Q292" s="53">
        <f>[1]BANCO!$BK42</f>
        <v>452.1</v>
      </c>
      <c r="R292" s="53">
        <f>[1]BANCO!$BO42</f>
        <v>601.95000000000005</v>
      </c>
      <c r="S292" s="53">
        <f>[1]BANCO!$BS42</f>
        <v>530.01</v>
      </c>
      <c r="T292" s="53">
        <f>[1]BANCO!$BW42</f>
        <v>244.85</v>
      </c>
      <c r="U292" s="2"/>
      <c r="V292" s="2"/>
      <c r="W292" s="2"/>
      <c r="X292" s="56"/>
      <c r="Y292" s="57"/>
      <c r="Z292" s="57"/>
      <c r="AA292" s="57"/>
      <c r="AB292" s="57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</row>
    <row r="293" spans="1:54" hidden="1" x14ac:dyDescent="0.2">
      <c r="A293" s="32">
        <f>[1]BANCO!$A43</f>
        <v>39995</v>
      </c>
      <c r="B293" s="53">
        <f>[1]BANCO!$C43</f>
        <v>393.63</v>
      </c>
      <c r="C293" s="53">
        <f>[1]BANCO!$G43</f>
        <v>331.69</v>
      </c>
      <c r="D293" s="53">
        <f>[1]BANCO!$K43</f>
        <v>311.68</v>
      </c>
      <c r="E293" s="53">
        <f>[1]BANCO!$O43</f>
        <v>268.04000000000002</v>
      </c>
      <c r="F293" s="53">
        <f>[1]BANCO!$S43</f>
        <v>554.54999999999995</v>
      </c>
      <c r="G293" s="53">
        <f>[1]BANCO!$W43</f>
        <v>490.24</v>
      </c>
      <c r="H293" s="53">
        <f>[1]BANCO!$AA43</f>
        <v>441.17</v>
      </c>
      <c r="I293" s="53">
        <f>[1]BANCO!$AE43</f>
        <v>424.62</v>
      </c>
      <c r="J293" s="53">
        <f>[1]BANCO!$AI43</f>
        <v>601.82000000000005</v>
      </c>
      <c r="K293" s="53">
        <f>[1]BANCO!$AM43</f>
        <v>465.2</v>
      </c>
      <c r="L293" s="53">
        <f>[1]BANCO!$AQ43</f>
        <v>522.83000000000004</v>
      </c>
      <c r="M293" s="53">
        <f>[1]BANCO!$AU43</f>
        <v>493.06</v>
      </c>
      <c r="N293" s="53">
        <f>[1]BANCO!$AY43</f>
        <v>443.58</v>
      </c>
      <c r="O293" s="54">
        <f>[1]BANCO!$BC43</f>
        <v>590.36</v>
      </c>
      <c r="P293" s="54">
        <f>[1]BANCO!$BG43</f>
        <v>497.73</v>
      </c>
      <c r="Q293" s="53">
        <f>[1]BANCO!$BK43</f>
        <v>455.46</v>
      </c>
      <c r="R293" s="53">
        <f>[1]BANCO!$BO43</f>
        <v>606.42999999999995</v>
      </c>
      <c r="S293" s="53">
        <f>[1]BANCO!$BS43</f>
        <v>533.91999999999996</v>
      </c>
      <c r="T293" s="53">
        <f>[1]BANCO!$BW43</f>
        <v>246.67</v>
      </c>
      <c r="U293" s="2"/>
      <c r="V293" s="2"/>
      <c r="W293" s="2"/>
      <c r="X293" s="56"/>
      <c r="Y293" s="57"/>
      <c r="Z293" s="57"/>
      <c r="AA293" s="57"/>
      <c r="AB293" s="57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</row>
    <row r="294" spans="1:54" hidden="1" x14ac:dyDescent="0.2">
      <c r="A294" s="32">
        <f>[1]BANCO!$A44</f>
        <v>40026</v>
      </c>
      <c r="B294" s="53">
        <f>[1]BANCO!$C44</f>
        <v>393.63</v>
      </c>
      <c r="C294" s="53">
        <f>[1]BANCO!$G44</f>
        <v>331.69</v>
      </c>
      <c r="D294" s="53">
        <f>[1]BANCO!$K44</f>
        <v>311.68</v>
      </c>
      <c r="E294" s="53">
        <f>[1]BANCO!$O44</f>
        <v>268.04000000000002</v>
      </c>
      <c r="F294" s="53">
        <f>[1]BANCO!$S44</f>
        <v>554.54999999999995</v>
      </c>
      <c r="G294" s="53">
        <f>[1]BANCO!$W44</f>
        <v>490.24</v>
      </c>
      <c r="H294" s="53">
        <f>[1]BANCO!$AA44</f>
        <v>441.17</v>
      </c>
      <c r="I294" s="53">
        <f>[1]BANCO!$AE44</f>
        <v>424.62</v>
      </c>
      <c r="J294" s="53">
        <f>[1]BANCO!$AI44</f>
        <v>601.82000000000005</v>
      </c>
      <c r="K294" s="53">
        <f>[1]BANCO!$AM44</f>
        <v>465.2</v>
      </c>
      <c r="L294" s="53">
        <f>[1]BANCO!$AQ44</f>
        <v>522.83000000000004</v>
      </c>
      <c r="M294" s="53">
        <f>[1]BANCO!$AU44</f>
        <v>493.06</v>
      </c>
      <c r="N294" s="53">
        <f>[1]BANCO!$AY44</f>
        <v>443.58</v>
      </c>
      <c r="O294" s="54">
        <f>[1]BANCO!$BC44</f>
        <v>590.36</v>
      </c>
      <c r="P294" s="54">
        <f>[1]BANCO!$BG44</f>
        <v>497.73</v>
      </c>
      <c r="Q294" s="53">
        <f>[1]BANCO!$BK44</f>
        <v>455.46</v>
      </c>
      <c r="R294" s="53">
        <f>[1]BANCO!$BO44</f>
        <v>606.42999999999995</v>
      </c>
      <c r="S294" s="53">
        <f>[1]BANCO!$BS44</f>
        <v>533.91999999999996</v>
      </c>
      <c r="T294" s="53">
        <f>[1]BANCO!$BW44</f>
        <v>246.67</v>
      </c>
      <c r="U294" s="2"/>
      <c r="V294" s="2"/>
      <c r="W294" s="2"/>
      <c r="X294" s="56"/>
      <c r="Y294" s="57"/>
      <c r="Z294" s="57"/>
      <c r="AA294" s="57"/>
      <c r="AB294" s="57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</row>
    <row r="295" spans="1:54" hidden="1" x14ac:dyDescent="0.2">
      <c r="A295" s="32">
        <f>[1]BANCO!$A45</f>
        <v>40057</v>
      </c>
      <c r="B295" s="53">
        <f>[1]BANCO!$C45</f>
        <v>394.82</v>
      </c>
      <c r="C295" s="53">
        <f>[1]BANCO!$G45</f>
        <v>332.71</v>
      </c>
      <c r="D295" s="53">
        <f>[1]BANCO!$K45</f>
        <v>312.63</v>
      </c>
      <c r="E295" s="53">
        <f>[1]BANCO!$O45</f>
        <v>268.85000000000002</v>
      </c>
      <c r="F295" s="53">
        <f>[1]BANCO!$S45</f>
        <v>556.45000000000005</v>
      </c>
      <c r="G295" s="53">
        <f>[1]BANCO!$W45</f>
        <v>491.92</v>
      </c>
      <c r="H295" s="53">
        <f>[1]BANCO!$AA45</f>
        <v>442.69</v>
      </c>
      <c r="I295" s="53">
        <f>[1]BANCO!$AE45</f>
        <v>426.09</v>
      </c>
      <c r="J295" s="53">
        <f>[1]BANCO!$AI45</f>
        <v>603.88</v>
      </c>
      <c r="K295" s="53">
        <f>[1]BANCO!$AM45</f>
        <v>466.78</v>
      </c>
      <c r="L295" s="53">
        <f>[1]BANCO!$AQ45</f>
        <v>524.61</v>
      </c>
      <c r="M295" s="53">
        <f>[1]BANCO!$AU45</f>
        <v>494.78</v>
      </c>
      <c r="N295" s="53">
        <f>[1]BANCO!$AY45</f>
        <v>445.11</v>
      </c>
      <c r="O295" s="54">
        <f>[1]BANCO!$BC45</f>
        <v>592.39</v>
      </c>
      <c r="P295" s="54">
        <f>[1]BANCO!$BG45</f>
        <v>499.46</v>
      </c>
      <c r="Q295" s="53">
        <f>[1]BANCO!$BK45</f>
        <v>457.02</v>
      </c>
      <c r="R295" s="53">
        <f>[1]BANCO!$BO45</f>
        <v>608.49</v>
      </c>
      <c r="S295" s="53">
        <f>[1]BANCO!$BS45</f>
        <v>535.83000000000004</v>
      </c>
      <c r="T295" s="53">
        <f>[1]BANCO!$BW45</f>
        <v>247.52</v>
      </c>
      <c r="U295" s="2"/>
      <c r="V295" s="2"/>
      <c r="W295" s="2"/>
      <c r="X295" s="56"/>
      <c r="Y295" s="57"/>
      <c r="Z295" s="57"/>
      <c r="AA295" s="57"/>
      <c r="AB295" s="57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</row>
    <row r="296" spans="1:54" hidden="1" x14ac:dyDescent="0.2">
      <c r="A296" s="32">
        <f>[1]BANCO!$A46</f>
        <v>40087</v>
      </c>
      <c r="B296" s="53">
        <f>[1]BANCO!$C46</f>
        <v>395.11</v>
      </c>
      <c r="C296" s="53">
        <f>[1]BANCO!$G46</f>
        <v>332.96</v>
      </c>
      <c r="D296" s="53">
        <f>[1]BANCO!$K46</f>
        <v>312.87</v>
      </c>
      <c r="E296" s="53">
        <f>[1]BANCO!$O46</f>
        <v>269.05</v>
      </c>
      <c r="F296" s="53">
        <f>[1]BANCO!$S46</f>
        <v>556.86</v>
      </c>
      <c r="G296" s="53">
        <f>[1]BANCO!$W46</f>
        <v>492.29</v>
      </c>
      <c r="H296" s="53">
        <f>[1]BANCO!$AA46</f>
        <v>443.02</v>
      </c>
      <c r="I296" s="53">
        <f>[1]BANCO!$AE46</f>
        <v>426.41</v>
      </c>
      <c r="J296" s="53">
        <f>[1]BANCO!$AI46</f>
        <v>604.33000000000004</v>
      </c>
      <c r="K296" s="53">
        <f>[1]BANCO!$AM46</f>
        <v>467.13</v>
      </c>
      <c r="L296" s="53">
        <f>[1]BANCO!$AQ46</f>
        <v>525.01</v>
      </c>
      <c r="M296" s="53">
        <f>[1]BANCO!$AU46</f>
        <v>495.15</v>
      </c>
      <c r="N296" s="53">
        <f>[1]BANCO!$AY46</f>
        <v>445.44</v>
      </c>
      <c r="O296" s="54">
        <f>[1]BANCO!$BC46</f>
        <v>592.83000000000004</v>
      </c>
      <c r="P296" s="54">
        <f>[1]BANCO!$BG46</f>
        <v>499.84</v>
      </c>
      <c r="Q296" s="53">
        <f>[1]BANCO!$BK46</f>
        <v>457.36</v>
      </c>
      <c r="R296" s="53">
        <f>[1]BANCO!$BO46</f>
        <v>608.95000000000005</v>
      </c>
      <c r="S296" s="53">
        <f>[1]BANCO!$BS46</f>
        <v>536.24</v>
      </c>
      <c r="T296" s="53">
        <f>[1]BANCO!$BW46</f>
        <v>247.7</v>
      </c>
      <c r="U296" s="2"/>
      <c r="V296" s="2"/>
      <c r="W296" s="2"/>
      <c r="X296" s="56"/>
      <c r="Y296" s="57"/>
      <c r="Z296" s="57"/>
      <c r="AA296" s="57"/>
      <c r="AB296" s="57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</row>
    <row r="297" spans="1:54" hidden="1" x14ac:dyDescent="0.2">
      <c r="A297" s="32">
        <f>[1]BANCO!$A47</f>
        <v>40118</v>
      </c>
      <c r="B297" s="53">
        <f>[1]BANCO!$C47</f>
        <v>395.95</v>
      </c>
      <c r="C297" s="53">
        <f>[1]BANCO!$G47</f>
        <v>333.67</v>
      </c>
      <c r="D297" s="53">
        <f>[1]BANCO!$K47</f>
        <v>313.52999999999997</v>
      </c>
      <c r="E297" s="53">
        <f>[1]BANCO!$O47</f>
        <v>269.62</v>
      </c>
      <c r="F297" s="53">
        <f>[1]BANCO!$S47</f>
        <v>558.08000000000004</v>
      </c>
      <c r="G297" s="53">
        <f>[1]BANCO!$W47</f>
        <v>493.36</v>
      </c>
      <c r="H297" s="53">
        <f>[1]BANCO!$AA47</f>
        <v>443.99</v>
      </c>
      <c r="I297" s="53">
        <f>[1]BANCO!$AE47</f>
        <v>427.34</v>
      </c>
      <c r="J297" s="53">
        <f>[1]BANCO!$AI47</f>
        <v>605.65</v>
      </c>
      <c r="K297" s="53">
        <f>[1]BANCO!$AM47</f>
        <v>468.15</v>
      </c>
      <c r="L297" s="53">
        <f>[1]BANCO!$AQ47</f>
        <v>526.15</v>
      </c>
      <c r="M297" s="53">
        <f>[1]BANCO!$AU47</f>
        <v>496.23</v>
      </c>
      <c r="N297" s="53">
        <f>[1]BANCO!$AY47</f>
        <v>446.41</v>
      </c>
      <c r="O297" s="54">
        <f>[1]BANCO!$BC47</f>
        <v>594.12</v>
      </c>
      <c r="P297" s="54">
        <f>[1]BANCO!$BG47</f>
        <v>500.93</v>
      </c>
      <c r="Q297" s="53">
        <f>[1]BANCO!$BK47</f>
        <v>458.36</v>
      </c>
      <c r="R297" s="53">
        <f>[1]BANCO!$BO47</f>
        <v>610.27</v>
      </c>
      <c r="S297" s="53">
        <f>[1]BANCO!$BS47</f>
        <v>537.41999999999996</v>
      </c>
      <c r="T297" s="53">
        <f>[1]BANCO!$BW47</f>
        <v>248.24</v>
      </c>
      <c r="U297" s="2"/>
      <c r="V297" s="2"/>
      <c r="W297" s="2"/>
      <c r="X297" s="56"/>
      <c r="Y297" s="57"/>
      <c r="Z297" s="57"/>
      <c r="AA297" s="57"/>
      <c r="AB297" s="57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</row>
    <row r="298" spans="1:54" hidden="1" x14ac:dyDescent="0.2">
      <c r="A298" s="32">
        <f>[1]BANCO!$A48</f>
        <v>40148</v>
      </c>
      <c r="B298" s="53">
        <f>[1]BANCO!$C48</f>
        <v>395.95</v>
      </c>
      <c r="C298" s="53">
        <f>[1]BANCO!$G48</f>
        <v>333.67</v>
      </c>
      <c r="D298" s="53">
        <f>[1]BANCO!$K48</f>
        <v>313.52999999999997</v>
      </c>
      <c r="E298" s="53">
        <f>[1]BANCO!$O48</f>
        <v>269.62</v>
      </c>
      <c r="F298" s="53">
        <f>[1]BANCO!$S48</f>
        <v>558.08000000000004</v>
      </c>
      <c r="G298" s="53">
        <f>[1]BANCO!$W48</f>
        <v>493.36</v>
      </c>
      <c r="H298" s="53">
        <f>[1]BANCO!$AA48</f>
        <v>443.99</v>
      </c>
      <c r="I298" s="53">
        <f>[1]BANCO!$AE48</f>
        <v>427.34</v>
      </c>
      <c r="J298" s="53">
        <f>[1]BANCO!$AI48</f>
        <v>605.65</v>
      </c>
      <c r="K298" s="53">
        <f>[1]BANCO!$AM48</f>
        <v>468.15</v>
      </c>
      <c r="L298" s="53">
        <f>[1]BANCO!$AQ48</f>
        <v>526.15</v>
      </c>
      <c r="M298" s="53">
        <f>[1]BANCO!$AU48</f>
        <v>496.23</v>
      </c>
      <c r="N298" s="53">
        <f>[1]BANCO!$AY48</f>
        <v>446.41</v>
      </c>
      <c r="O298" s="54">
        <f>[1]BANCO!$BC48</f>
        <v>594.12</v>
      </c>
      <c r="P298" s="54">
        <f>[1]BANCO!$BG48</f>
        <v>500.93</v>
      </c>
      <c r="Q298" s="53">
        <f>[1]BANCO!$BK48</f>
        <v>458.36</v>
      </c>
      <c r="R298" s="53">
        <f>[1]BANCO!$BO48</f>
        <v>610.27</v>
      </c>
      <c r="S298" s="53">
        <f>[1]BANCO!$BS48</f>
        <v>537.41999999999996</v>
      </c>
      <c r="T298" s="53">
        <f>[1]BANCO!$BW48</f>
        <v>248.24</v>
      </c>
      <c r="U298" s="2"/>
      <c r="V298" s="2"/>
      <c r="W298" s="2"/>
      <c r="X298" s="56"/>
      <c r="Y298" s="57"/>
      <c r="Z298" s="57"/>
      <c r="AA298" s="57"/>
      <c r="AB298" s="57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</row>
    <row r="299" spans="1:54" hidden="1" x14ac:dyDescent="0.2">
      <c r="A299" s="32">
        <f>[1]BANCO!$A49</f>
        <v>40179</v>
      </c>
      <c r="B299" s="53">
        <f>[1]BANCO!$C49</f>
        <v>397.51</v>
      </c>
      <c r="C299" s="53">
        <f>[1]BANCO!$G49</f>
        <v>334.99</v>
      </c>
      <c r="D299" s="53">
        <f>[1]BANCO!$K49</f>
        <v>314.77</v>
      </c>
      <c r="E299" s="53">
        <f>[1]BANCO!$O49</f>
        <v>270.68</v>
      </c>
      <c r="F299" s="53">
        <f>[1]BANCO!$S49</f>
        <v>560.28</v>
      </c>
      <c r="G299" s="53">
        <f>[1]BANCO!$W49</f>
        <v>495.31</v>
      </c>
      <c r="H299" s="53">
        <f>[1]BANCO!$AA49</f>
        <v>445.74</v>
      </c>
      <c r="I299" s="53">
        <f>[1]BANCO!$AE49</f>
        <v>429.03</v>
      </c>
      <c r="J299" s="53">
        <f>[1]BANCO!$AI49</f>
        <v>608.04</v>
      </c>
      <c r="K299" s="53">
        <f>[1]BANCO!$AM49</f>
        <v>470</v>
      </c>
      <c r="L299" s="53">
        <f>[1]BANCO!$AQ49</f>
        <v>528.23</v>
      </c>
      <c r="M299" s="53">
        <f>[1]BANCO!$AU49</f>
        <v>498.2</v>
      </c>
      <c r="N299" s="53">
        <f>[1]BANCO!$AY49</f>
        <v>448.18</v>
      </c>
      <c r="O299" s="54">
        <f>[1]BANCO!$BC49</f>
        <v>596.47</v>
      </c>
      <c r="P299" s="54">
        <f>[1]BANCO!$BG49</f>
        <v>502.91</v>
      </c>
      <c r="Q299" s="53">
        <f>[1]BANCO!$BK49</f>
        <v>460.17</v>
      </c>
      <c r="R299" s="53">
        <f>[1]BANCO!$BO49</f>
        <v>612.67999999999995</v>
      </c>
      <c r="S299" s="53">
        <f>[1]BANCO!$BS49</f>
        <v>539.54</v>
      </c>
      <c r="T299" s="53">
        <f>[1]BANCO!$BW49</f>
        <v>249.22</v>
      </c>
      <c r="U299" s="2"/>
      <c r="V299" s="2"/>
      <c r="W299" s="2"/>
      <c r="X299" s="56"/>
      <c r="Y299" s="57"/>
      <c r="Z299" s="57"/>
      <c r="AA299" s="57"/>
      <c r="AB299" s="57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</row>
    <row r="300" spans="1:54" hidden="1" x14ac:dyDescent="0.2">
      <c r="A300" s="32">
        <f>[1]BANCO!$A50</f>
        <v>40210</v>
      </c>
      <c r="B300" s="53">
        <f>[1]BANCO!$C50</f>
        <v>397.62</v>
      </c>
      <c r="C300" s="53">
        <f>[1]BANCO!$G50</f>
        <v>335.07</v>
      </c>
      <c r="D300" s="53">
        <f>[1]BANCO!$K50</f>
        <v>314.85000000000002</v>
      </c>
      <c r="E300" s="53">
        <f>[1]BANCO!$O50</f>
        <v>270.75</v>
      </c>
      <c r="F300" s="53">
        <f>[1]BANCO!$S50</f>
        <v>560.42999999999995</v>
      </c>
      <c r="G300" s="53">
        <f>[1]BANCO!$W50</f>
        <v>495.44</v>
      </c>
      <c r="H300" s="53">
        <f>[1]BANCO!$AA50</f>
        <v>445.86</v>
      </c>
      <c r="I300" s="53">
        <f>[1]BANCO!$AE50</f>
        <v>429.14</v>
      </c>
      <c r="J300" s="53">
        <f>[1]BANCO!$AI50</f>
        <v>608.20000000000005</v>
      </c>
      <c r="K300" s="53">
        <f>[1]BANCO!$AM50</f>
        <v>470.12</v>
      </c>
      <c r="L300" s="53">
        <f>[1]BANCO!$AQ50</f>
        <v>528.36</v>
      </c>
      <c r="M300" s="53">
        <f>[1]BANCO!$AU50</f>
        <v>498.32</v>
      </c>
      <c r="N300" s="53">
        <f>[1]BANCO!$AY50</f>
        <v>448.29</v>
      </c>
      <c r="O300" s="54">
        <f>[1]BANCO!$BC50</f>
        <v>596.62</v>
      </c>
      <c r="P300" s="54">
        <f>[1]BANCO!$BG50</f>
        <v>503.04</v>
      </c>
      <c r="Q300" s="53">
        <f>[1]BANCO!$BK50</f>
        <v>460.29</v>
      </c>
      <c r="R300" s="53">
        <f>[1]BANCO!$BO50</f>
        <v>612.84</v>
      </c>
      <c r="S300" s="53">
        <f>[1]BANCO!$BS50</f>
        <v>539.67999999999995</v>
      </c>
      <c r="T300" s="53">
        <f>[1]BANCO!$BW50</f>
        <v>249.29</v>
      </c>
      <c r="U300" s="2"/>
      <c r="V300" s="2"/>
      <c r="W300" s="2"/>
      <c r="X300" s="56"/>
      <c r="Y300" s="57"/>
      <c r="Z300" s="57"/>
      <c r="AA300" s="57"/>
      <c r="AB300" s="57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</row>
    <row r="301" spans="1:54" hidden="1" x14ac:dyDescent="0.2">
      <c r="A301" s="32">
        <f>[1]BANCO!$A51</f>
        <v>40238</v>
      </c>
      <c r="B301" s="53">
        <f>[1]BANCO!$C51</f>
        <v>397.91</v>
      </c>
      <c r="C301" s="53">
        <f>[1]BANCO!$G51</f>
        <v>335.32</v>
      </c>
      <c r="D301" s="53">
        <f>[1]BANCO!$K51</f>
        <v>315.08999999999997</v>
      </c>
      <c r="E301" s="53">
        <f>[1]BANCO!$O51</f>
        <v>270.95</v>
      </c>
      <c r="F301" s="53">
        <f>[1]BANCO!$S51</f>
        <v>560.84</v>
      </c>
      <c r="G301" s="53">
        <f>[1]BANCO!$W51</f>
        <v>495.81</v>
      </c>
      <c r="H301" s="53">
        <f>[1]BANCO!$AA51</f>
        <v>446.19</v>
      </c>
      <c r="I301" s="53">
        <f>[1]BANCO!$AE51</f>
        <v>429.46</v>
      </c>
      <c r="J301" s="53">
        <f>[1]BANCO!$AI51</f>
        <v>608.65</v>
      </c>
      <c r="K301" s="53">
        <f>[1]BANCO!$AM51</f>
        <v>470.47</v>
      </c>
      <c r="L301" s="53">
        <f>[1]BANCO!$AQ51</f>
        <v>528.76</v>
      </c>
      <c r="M301" s="53">
        <f>[1]BANCO!$AU51</f>
        <v>498.69</v>
      </c>
      <c r="N301" s="53">
        <f>[1]BANCO!$AY51</f>
        <v>448.63</v>
      </c>
      <c r="O301" s="54">
        <f>[1]BANCO!$BC51</f>
        <v>597.07000000000005</v>
      </c>
      <c r="P301" s="54">
        <f>[1]BANCO!$BG51</f>
        <v>503.41</v>
      </c>
      <c r="Q301" s="53">
        <f>[1]BANCO!$BK51</f>
        <v>460.63</v>
      </c>
      <c r="R301" s="53">
        <f>[1]BANCO!$BO51</f>
        <v>613.29999999999995</v>
      </c>
      <c r="S301" s="53">
        <f>[1]BANCO!$BS51</f>
        <v>540.08000000000004</v>
      </c>
      <c r="T301" s="53">
        <f>[1]BANCO!$BW51</f>
        <v>249.47</v>
      </c>
      <c r="U301" s="2"/>
      <c r="V301" s="2"/>
      <c r="W301" s="2"/>
      <c r="X301" s="56"/>
      <c r="Y301" s="57"/>
      <c r="Z301" s="57"/>
      <c r="AA301" s="57"/>
      <c r="AB301" s="57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</row>
    <row r="302" spans="1:54" hidden="1" x14ac:dyDescent="0.2">
      <c r="A302" s="32">
        <f>[1]BANCO!$A52</f>
        <v>40269</v>
      </c>
      <c r="B302" s="53">
        <f>[1]BANCO!$C52</f>
        <v>397.91</v>
      </c>
      <c r="C302" s="53">
        <f>[1]BANCO!$G52</f>
        <v>335.32</v>
      </c>
      <c r="D302" s="53">
        <f>[1]BANCO!$K52</f>
        <v>315.08999999999997</v>
      </c>
      <c r="E302" s="53">
        <f>[1]BANCO!$O52</f>
        <v>270.95</v>
      </c>
      <c r="F302" s="53">
        <f>[1]BANCO!$S52</f>
        <v>560.84</v>
      </c>
      <c r="G302" s="53">
        <f>[1]BANCO!$W52</f>
        <v>495.81</v>
      </c>
      <c r="H302" s="53">
        <f>[1]BANCO!$AA52</f>
        <v>446.19</v>
      </c>
      <c r="I302" s="53">
        <f>[1]BANCO!$AE52</f>
        <v>429.46</v>
      </c>
      <c r="J302" s="53">
        <f>[1]BANCO!$AI52</f>
        <v>608.65</v>
      </c>
      <c r="K302" s="53">
        <f>[1]BANCO!$AM52</f>
        <v>470.47</v>
      </c>
      <c r="L302" s="53">
        <f>[1]BANCO!$AQ52</f>
        <v>528.76</v>
      </c>
      <c r="M302" s="53">
        <f>[1]BANCO!$AU52</f>
        <v>498.69</v>
      </c>
      <c r="N302" s="53">
        <f>[1]BANCO!$AY52</f>
        <v>448.63</v>
      </c>
      <c r="O302" s="54">
        <f>[1]BANCO!$BC52</f>
        <v>597.07000000000005</v>
      </c>
      <c r="P302" s="54">
        <f>[1]BANCO!$BG52</f>
        <v>503.41</v>
      </c>
      <c r="Q302" s="53">
        <f>[1]BANCO!$BK52</f>
        <v>460.63</v>
      </c>
      <c r="R302" s="53">
        <f>[1]BANCO!$BO52</f>
        <v>613.29999999999995</v>
      </c>
      <c r="S302" s="53">
        <f>[1]BANCO!$BS52</f>
        <v>540.08000000000004</v>
      </c>
      <c r="T302" s="53">
        <f>[1]BANCO!$BW52</f>
        <v>249.47</v>
      </c>
      <c r="U302" s="2"/>
      <c r="V302" s="2"/>
      <c r="W302" s="2"/>
      <c r="X302" s="56"/>
      <c r="Y302" s="57"/>
      <c r="Z302" s="57"/>
      <c r="AA302" s="57"/>
      <c r="AB302" s="57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</row>
    <row r="303" spans="1:54" hidden="1" x14ac:dyDescent="0.2">
      <c r="A303" s="32">
        <f>[1]BANCO!$A53</f>
        <v>40299</v>
      </c>
      <c r="B303" s="53">
        <f>[1]BANCO!$C53</f>
        <v>412.79</v>
      </c>
      <c r="C303" s="53">
        <f>[1]BANCO!$G53</f>
        <v>347.87</v>
      </c>
      <c r="D303" s="53">
        <f>[1]BANCO!$K53</f>
        <v>326.87</v>
      </c>
      <c r="E303" s="53">
        <f>[1]BANCO!$O53</f>
        <v>281.08999999999997</v>
      </c>
      <c r="F303" s="53">
        <f>[1]BANCO!$S53</f>
        <v>581.85</v>
      </c>
      <c r="G303" s="53">
        <f>[1]BANCO!$W53</f>
        <v>514.38</v>
      </c>
      <c r="H303" s="53">
        <f>[1]BANCO!$AA53</f>
        <v>462.9</v>
      </c>
      <c r="I303" s="53">
        <f>[1]BANCO!$AE53</f>
        <v>445.55</v>
      </c>
      <c r="J303" s="53">
        <f>[1]BANCO!$AI53</f>
        <v>631.45000000000005</v>
      </c>
      <c r="K303" s="53">
        <f>[1]BANCO!$AM53</f>
        <v>488.09</v>
      </c>
      <c r="L303" s="53">
        <f>[1]BANCO!$AQ53</f>
        <v>548.55999999999995</v>
      </c>
      <c r="M303" s="53">
        <f>[1]BANCO!$AU53</f>
        <v>517.38</v>
      </c>
      <c r="N303" s="53">
        <f>[1]BANCO!$AY53</f>
        <v>465.43</v>
      </c>
      <c r="O303" s="54">
        <f>[1]BANCO!$BC53</f>
        <v>619.42999999999995</v>
      </c>
      <c r="P303" s="54">
        <f>[1]BANCO!$BG53</f>
        <v>522.27</v>
      </c>
      <c r="Q303" s="53">
        <f>[1]BANCO!$BK53</f>
        <v>477.88</v>
      </c>
      <c r="R303" s="53">
        <f>[1]BANCO!$BO53</f>
        <v>636.27</v>
      </c>
      <c r="S303" s="53">
        <f>[1]BANCO!$BS53</f>
        <v>560.32000000000005</v>
      </c>
      <c r="T303" s="53">
        <f>[1]BANCO!$BW53</f>
        <v>258.82</v>
      </c>
      <c r="U303" s="2"/>
      <c r="V303" s="2"/>
      <c r="W303" s="2"/>
      <c r="X303" s="56"/>
      <c r="Y303" s="57"/>
      <c r="Z303" s="57"/>
      <c r="AA303" s="57"/>
      <c r="AB303" s="57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</row>
    <row r="304" spans="1:54" hidden="1" x14ac:dyDescent="0.2">
      <c r="A304" s="32">
        <f>[1]BANCO!$A54</f>
        <v>40330</v>
      </c>
      <c r="B304" s="53">
        <f>[1]BANCO!$C54</f>
        <v>426.75</v>
      </c>
      <c r="C304" s="53">
        <f>[1]BANCO!$G54</f>
        <v>359.64</v>
      </c>
      <c r="D304" s="53">
        <f>[1]BANCO!$K54</f>
        <v>337.94</v>
      </c>
      <c r="E304" s="53">
        <f>[1]BANCO!$O54</f>
        <v>290.58999999999997</v>
      </c>
      <c r="F304" s="53">
        <f>[1]BANCO!$S54</f>
        <v>601.71</v>
      </c>
      <c r="G304" s="53">
        <f>[1]BANCO!$W54</f>
        <v>531.92999999999995</v>
      </c>
      <c r="H304" s="53">
        <f>[1]BANCO!$AA54</f>
        <v>478.71</v>
      </c>
      <c r="I304" s="53">
        <f>[1]BANCO!$AE54</f>
        <v>460.77</v>
      </c>
      <c r="J304" s="53">
        <f>[1]BANCO!$AI54</f>
        <v>653.01</v>
      </c>
      <c r="K304" s="53">
        <f>[1]BANCO!$AM54</f>
        <v>504.74</v>
      </c>
      <c r="L304" s="53">
        <f>[1]BANCO!$AQ54</f>
        <v>567.28</v>
      </c>
      <c r="M304" s="53">
        <f>[1]BANCO!$AU54</f>
        <v>535.05999999999995</v>
      </c>
      <c r="N304" s="53">
        <f>[1]BANCO!$AY54</f>
        <v>481.32</v>
      </c>
      <c r="O304" s="54">
        <f>[1]BANCO!$BC54</f>
        <v>640.57000000000005</v>
      </c>
      <c r="P304" s="54">
        <f>[1]BANCO!$BG54</f>
        <v>540.13</v>
      </c>
      <c r="Q304" s="53">
        <f>[1]BANCO!$BK54</f>
        <v>494.19</v>
      </c>
      <c r="R304" s="53">
        <f>[1]BANCO!$BO54</f>
        <v>657.98</v>
      </c>
      <c r="S304" s="53">
        <f>[1]BANCO!$BS54</f>
        <v>579.52</v>
      </c>
      <c r="T304" s="53">
        <f>[1]BANCO!$BW54</f>
        <v>267.64999999999998</v>
      </c>
      <c r="U304" s="2"/>
      <c r="V304" s="2"/>
      <c r="W304" s="2"/>
      <c r="X304" s="56"/>
      <c r="Y304" s="57"/>
      <c r="Z304" s="57"/>
      <c r="AA304" s="57"/>
      <c r="AB304" s="57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</row>
    <row r="305" spans="1:54" hidden="1" x14ac:dyDescent="0.2">
      <c r="A305" s="32">
        <f>[1]BANCO!$A55</f>
        <v>40360</v>
      </c>
      <c r="B305" s="53">
        <f>[1]BANCO!$C55</f>
        <v>426.75</v>
      </c>
      <c r="C305" s="53">
        <f>[1]BANCO!$G55</f>
        <v>359.64</v>
      </c>
      <c r="D305" s="53">
        <f>[1]BANCO!$K55</f>
        <v>337.94</v>
      </c>
      <c r="E305" s="53">
        <f>[1]BANCO!$O55</f>
        <v>290.58999999999997</v>
      </c>
      <c r="F305" s="53">
        <f>[1]BANCO!$S55</f>
        <v>601.71</v>
      </c>
      <c r="G305" s="53">
        <f>[1]BANCO!$W55</f>
        <v>531.92999999999995</v>
      </c>
      <c r="H305" s="53">
        <f>[1]BANCO!$AA55</f>
        <v>478.71</v>
      </c>
      <c r="I305" s="53">
        <f>[1]BANCO!$AE55</f>
        <v>460.77</v>
      </c>
      <c r="J305" s="53">
        <f>[1]BANCO!$AI55</f>
        <v>653.01</v>
      </c>
      <c r="K305" s="53">
        <f>[1]BANCO!$AM55</f>
        <v>504.74</v>
      </c>
      <c r="L305" s="53">
        <f>[1]BANCO!$AQ55</f>
        <v>567.28</v>
      </c>
      <c r="M305" s="53">
        <f>[1]BANCO!$AU55</f>
        <v>535.05999999999995</v>
      </c>
      <c r="N305" s="53">
        <f>[1]BANCO!$AY55</f>
        <v>481.32</v>
      </c>
      <c r="O305" s="54">
        <f>[1]BANCO!$BC55</f>
        <v>640.57000000000005</v>
      </c>
      <c r="P305" s="54">
        <f>[1]BANCO!$BG55</f>
        <v>540.13</v>
      </c>
      <c r="Q305" s="53">
        <f>[1]BANCO!$BK55</f>
        <v>494.19</v>
      </c>
      <c r="R305" s="53">
        <f>[1]BANCO!$BO55</f>
        <v>657.98</v>
      </c>
      <c r="S305" s="53">
        <f>[1]BANCO!$BS55</f>
        <v>579.52</v>
      </c>
      <c r="T305" s="53">
        <f>[1]BANCO!$BW55</f>
        <v>267.64999999999998</v>
      </c>
      <c r="U305" s="2"/>
      <c r="V305" s="2"/>
      <c r="W305" s="2"/>
      <c r="X305" s="56"/>
      <c r="Y305" s="57"/>
      <c r="Z305" s="57"/>
      <c r="AA305" s="57"/>
      <c r="AB305" s="57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</row>
    <row r="306" spans="1:54" hidden="1" x14ac:dyDescent="0.2">
      <c r="A306" s="32">
        <f>[1]BANCO!$A56</f>
        <v>40391</v>
      </c>
      <c r="B306" s="53">
        <f>[1]BANCO!$C56</f>
        <v>427.04</v>
      </c>
      <c r="C306" s="53">
        <f>[1]BANCO!$G56</f>
        <v>359.89</v>
      </c>
      <c r="D306" s="53">
        <f>[1]BANCO!$K56</f>
        <v>338.17</v>
      </c>
      <c r="E306" s="53">
        <f>[1]BANCO!$O56</f>
        <v>290.79000000000002</v>
      </c>
      <c r="F306" s="53">
        <f>[1]BANCO!$S56</f>
        <v>602.13</v>
      </c>
      <c r="G306" s="53">
        <f>[1]BANCO!$W56</f>
        <v>532.29999999999995</v>
      </c>
      <c r="H306" s="53">
        <f>[1]BANCO!$AA56</f>
        <v>479.04</v>
      </c>
      <c r="I306" s="53">
        <f>[1]BANCO!$AE56</f>
        <v>461.09</v>
      </c>
      <c r="J306" s="53">
        <f>[1]BANCO!$AI56</f>
        <v>653.46</v>
      </c>
      <c r="K306" s="53">
        <f>[1]BANCO!$AM56</f>
        <v>505.09</v>
      </c>
      <c r="L306" s="53">
        <f>[1]BANCO!$AQ56</f>
        <v>567.66999999999996</v>
      </c>
      <c r="M306" s="53">
        <f>[1]BANCO!$AU56</f>
        <v>535.42999999999995</v>
      </c>
      <c r="N306" s="53">
        <f>[1]BANCO!$AY56</f>
        <v>481.65</v>
      </c>
      <c r="O306" s="54">
        <f>[1]BANCO!$BC56</f>
        <v>641.02</v>
      </c>
      <c r="P306" s="54">
        <f>[1]BANCO!$BG56</f>
        <v>540.5</v>
      </c>
      <c r="Q306" s="53">
        <f>[1]BANCO!$BK56</f>
        <v>494.53</v>
      </c>
      <c r="R306" s="53">
        <f>[1]BANCO!$BO56</f>
        <v>658.43</v>
      </c>
      <c r="S306" s="53">
        <f>[1]BANCO!$BS56</f>
        <v>579.91999999999996</v>
      </c>
      <c r="T306" s="53">
        <f>[1]BANCO!$BW56</f>
        <v>267.83999999999997</v>
      </c>
      <c r="U306" s="2"/>
      <c r="V306" s="2"/>
      <c r="W306" s="2"/>
      <c r="X306" s="56"/>
      <c r="Y306" s="57"/>
      <c r="Z306" s="57"/>
      <c r="AA306" s="57"/>
      <c r="AB306" s="57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</row>
    <row r="307" spans="1:54" hidden="1" x14ac:dyDescent="0.2">
      <c r="A307" s="32">
        <f>[1]BANCO!$A57</f>
        <v>40422</v>
      </c>
      <c r="B307" s="53">
        <f>[1]BANCO!$C57</f>
        <v>427.04</v>
      </c>
      <c r="C307" s="53">
        <f>[1]BANCO!$G57</f>
        <v>359.89</v>
      </c>
      <c r="D307" s="53">
        <f>[1]BANCO!$K57</f>
        <v>338.17</v>
      </c>
      <c r="E307" s="53">
        <f>[1]BANCO!$O57</f>
        <v>290.79000000000002</v>
      </c>
      <c r="F307" s="53">
        <f>[1]BANCO!$S57</f>
        <v>602.13</v>
      </c>
      <c r="G307" s="53">
        <f>[1]BANCO!$W57</f>
        <v>532.29999999999995</v>
      </c>
      <c r="H307" s="53">
        <f>[1]BANCO!$AA57</f>
        <v>479.04</v>
      </c>
      <c r="I307" s="53">
        <f>[1]BANCO!$AE57</f>
        <v>461.09</v>
      </c>
      <c r="J307" s="53">
        <f>[1]BANCO!$AI57</f>
        <v>653.46</v>
      </c>
      <c r="K307" s="53">
        <f>[1]BANCO!$AM57</f>
        <v>505.09</v>
      </c>
      <c r="L307" s="53">
        <f>[1]BANCO!$AQ57</f>
        <v>567.66999999999996</v>
      </c>
      <c r="M307" s="53">
        <f>[1]BANCO!$AU57</f>
        <v>535.42999999999995</v>
      </c>
      <c r="N307" s="53">
        <f>[1]BANCO!$AY57</f>
        <v>481.65</v>
      </c>
      <c r="O307" s="54">
        <f>[1]BANCO!$BC57</f>
        <v>641.02</v>
      </c>
      <c r="P307" s="54">
        <f>[1]BANCO!$BG57</f>
        <v>540.49860831998581</v>
      </c>
      <c r="Q307" s="53">
        <f>[1]BANCO!$BK57</f>
        <v>494.53469243425519</v>
      </c>
      <c r="R307" s="53">
        <f>[1]BANCO!$BO57</f>
        <v>658.43108190369708</v>
      </c>
      <c r="S307" s="53">
        <f>[1]BANCO!$BS57</f>
        <v>579.91763099559762</v>
      </c>
      <c r="T307" s="53">
        <f>[1]BANCO!$BW57</f>
        <v>267.83804236111916</v>
      </c>
      <c r="U307" s="2"/>
      <c r="V307" s="2"/>
      <c r="W307" s="2"/>
      <c r="X307" s="56"/>
      <c r="Y307" s="57"/>
      <c r="Z307" s="57"/>
      <c r="AA307" s="57"/>
      <c r="AB307" s="57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</row>
    <row r="308" spans="1:54" hidden="1" x14ac:dyDescent="0.2">
      <c r="A308" s="32">
        <f>[1]BANCO!$A58</f>
        <v>40452</v>
      </c>
      <c r="B308" s="53">
        <f>[1]BANCO!$C58</f>
        <v>427.04</v>
      </c>
      <c r="C308" s="53">
        <f>[1]BANCO!$G58</f>
        <v>359.89</v>
      </c>
      <c r="D308" s="53">
        <f>[1]BANCO!$K58</f>
        <v>338.17</v>
      </c>
      <c r="E308" s="53">
        <f>[1]BANCO!$O58</f>
        <v>290.79000000000002</v>
      </c>
      <c r="F308" s="53">
        <f>[1]BANCO!$S58</f>
        <v>602.13</v>
      </c>
      <c r="G308" s="53">
        <f>[1]BANCO!$W58</f>
        <v>532.29999999999995</v>
      </c>
      <c r="H308" s="53">
        <f>[1]BANCO!$AA58</f>
        <v>479.04</v>
      </c>
      <c r="I308" s="53">
        <f>[1]BANCO!$AE58</f>
        <v>461.09</v>
      </c>
      <c r="J308" s="53">
        <f>[1]BANCO!$AI58</f>
        <v>653.46</v>
      </c>
      <c r="K308" s="53">
        <f>[1]BANCO!$AM58</f>
        <v>505.09</v>
      </c>
      <c r="L308" s="53">
        <f>[1]BANCO!$AQ58</f>
        <v>567.66999999999996</v>
      </c>
      <c r="M308" s="53">
        <f>[1]BANCO!$AU58</f>
        <v>535.42999999999995</v>
      </c>
      <c r="N308" s="53">
        <f>[1]BANCO!$AY58</f>
        <v>481.65</v>
      </c>
      <c r="O308" s="54">
        <f>[1]BANCO!$BC58</f>
        <v>641.02</v>
      </c>
      <c r="P308" s="54">
        <f>[1]BANCO!$BG58</f>
        <v>540.5</v>
      </c>
      <c r="Q308" s="53">
        <f>[1]BANCO!$BK58</f>
        <v>494.53</v>
      </c>
      <c r="R308" s="53">
        <f>[1]BANCO!$BO58</f>
        <v>658.43</v>
      </c>
      <c r="S308" s="53">
        <f>[1]BANCO!$BS58</f>
        <v>579.91999999999996</v>
      </c>
      <c r="T308" s="53">
        <f>[1]BANCO!$BW58</f>
        <v>267.83999999999997</v>
      </c>
      <c r="U308" s="2"/>
      <c r="V308" s="2"/>
      <c r="W308" s="2"/>
      <c r="X308" s="56"/>
      <c r="Y308" s="57"/>
      <c r="Z308" s="57"/>
      <c r="AA308" s="57"/>
      <c r="AB308" s="57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</row>
    <row r="309" spans="1:54" hidden="1" x14ac:dyDescent="0.2">
      <c r="A309" s="32">
        <f>[1]BANCO!$A59</f>
        <v>40483</v>
      </c>
      <c r="B309" s="53">
        <f>[1]BANCO!$C59</f>
        <v>427.04</v>
      </c>
      <c r="C309" s="53">
        <f>[1]BANCO!$G59</f>
        <v>359.89</v>
      </c>
      <c r="D309" s="53">
        <f>[1]BANCO!$K59</f>
        <v>338.17</v>
      </c>
      <c r="E309" s="53">
        <f>[1]BANCO!$O59</f>
        <v>290.79000000000002</v>
      </c>
      <c r="F309" s="53">
        <f>[1]BANCO!$S59</f>
        <v>602.13</v>
      </c>
      <c r="G309" s="53">
        <f>[1]BANCO!$W59</f>
        <v>532.29999999999995</v>
      </c>
      <c r="H309" s="53">
        <f>[1]BANCO!$AA59</f>
        <v>479.04</v>
      </c>
      <c r="I309" s="53">
        <f>[1]BANCO!$AE59</f>
        <v>461.09</v>
      </c>
      <c r="J309" s="53">
        <f>[1]BANCO!$AI59</f>
        <v>653.46</v>
      </c>
      <c r="K309" s="53">
        <f>[1]BANCO!$AM59</f>
        <v>505.09</v>
      </c>
      <c r="L309" s="53">
        <f>[1]BANCO!$AQ59</f>
        <v>567.66999999999996</v>
      </c>
      <c r="M309" s="53">
        <f>[1]BANCO!$AU59</f>
        <v>535.42999999999995</v>
      </c>
      <c r="N309" s="53">
        <f>[1]BANCO!$AY59</f>
        <v>481.65</v>
      </c>
      <c r="O309" s="54">
        <f>[1]BANCO!$BC59</f>
        <v>641.02</v>
      </c>
      <c r="P309" s="54">
        <f>[1]BANCO!$BG59</f>
        <v>540.5</v>
      </c>
      <c r="Q309" s="53">
        <f>[1]BANCO!$BK59</f>
        <v>494.53</v>
      </c>
      <c r="R309" s="53">
        <f>[1]BANCO!$BO59</f>
        <v>658.43</v>
      </c>
      <c r="S309" s="53">
        <f>[1]BANCO!$BS59</f>
        <v>579.91999999999996</v>
      </c>
      <c r="T309" s="53">
        <f>[1]BANCO!$BW59</f>
        <v>267.83999999999997</v>
      </c>
      <c r="U309" s="2"/>
      <c r="V309" s="2"/>
      <c r="W309" s="2"/>
      <c r="X309" s="56"/>
      <c r="Y309" s="57"/>
      <c r="Z309" s="57"/>
      <c r="AA309" s="57"/>
      <c r="AB309" s="57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</row>
    <row r="310" spans="1:54" hidden="1" x14ac:dyDescent="0.2">
      <c r="A310" s="32">
        <f>[1]BANCO!$A60</f>
        <v>40513</v>
      </c>
      <c r="B310" s="53">
        <f>[1]BANCO!$C60</f>
        <v>427.04</v>
      </c>
      <c r="C310" s="53">
        <f>[1]BANCO!$G60</f>
        <v>359.89</v>
      </c>
      <c r="D310" s="53">
        <f>[1]BANCO!$K60</f>
        <v>338.17</v>
      </c>
      <c r="E310" s="53">
        <f>[1]BANCO!$O60</f>
        <v>290.79000000000002</v>
      </c>
      <c r="F310" s="53">
        <f>[1]BANCO!$S60</f>
        <v>602.13</v>
      </c>
      <c r="G310" s="53">
        <f>[1]BANCO!$W60</f>
        <v>532.29999999999995</v>
      </c>
      <c r="H310" s="53">
        <f>[1]BANCO!$AA60</f>
        <v>479.04</v>
      </c>
      <c r="I310" s="53">
        <f>[1]BANCO!$AE60</f>
        <v>461.09</v>
      </c>
      <c r="J310" s="53">
        <f>[1]BANCO!$AI60</f>
        <v>653.46</v>
      </c>
      <c r="K310" s="53">
        <f>[1]BANCO!$AM60</f>
        <v>505.09</v>
      </c>
      <c r="L310" s="53">
        <f>[1]BANCO!$AQ60</f>
        <v>567.66999999999996</v>
      </c>
      <c r="M310" s="53">
        <f>[1]BANCO!$AU60</f>
        <v>535.42999999999995</v>
      </c>
      <c r="N310" s="53">
        <f>[1]BANCO!$AY60</f>
        <v>481.65</v>
      </c>
      <c r="O310" s="54">
        <f>[1]BANCO!$BC60</f>
        <v>641.02</v>
      </c>
      <c r="P310" s="54">
        <f>[1]BANCO!$BG60</f>
        <v>540.5</v>
      </c>
      <c r="Q310" s="53">
        <f>[1]BANCO!$BK60</f>
        <v>494.53</v>
      </c>
      <c r="R310" s="53">
        <f>[1]BANCO!$BO60</f>
        <v>658.43</v>
      </c>
      <c r="S310" s="53">
        <f>[1]BANCO!$BS60</f>
        <v>579.91999999999996</v>
      </c>
      <c r="T310" s="53">
        <f>[1]BANCO!$BW60</f>
        <v>267.83999999999997</v>
      </c>
      <c r="U310" s="2"/>
      <c r="V310" s="2"/>
      <c r="W310" s="2"/>
      <c r="X310" s="56"/>
      <c r="Y310" s="57"/>
      <c r="Z310" s="57"/>
      <c r="AA310" s="57"/>
      <c r="AB310" s="57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</row>
    <row r="311" spans="1:54" hidden="1" x14ac:dyDescent="0.2">
      <c r="A311" s="32">
        <f>[1]BANCO!$A61</f>
        <v>40544</v>
      </c>
      <c r="B311" s="53">
        <f>[1]BANCO!$C61</f>
        <v>428.77</v>
      </c>
      <c r="C311" s="53">
        <f>[1]BANCO!$G61</f>
        <v>361.35</v>
      </c>
      <c r="D311" s="53">
        <f>[1]BANCO!$K61</f>
        <v>339.54</v>
      </c>
      <c r="E311" s="53">
        <f>[1]BANCO!$O61</f>
        <v>291.97000000000003</v>
      </c>
      <c r="F311" s="53">
        <f>[1]BANCO!$S61</f>
        <v>604.57000000000005</v>
      </c>
      <c r="G311" s="53">
        <f>[1]BANCO!$W61</f>
        <v>534.46</v>
      </c>
      <c r="H311" s="53">
        <f>[1]BANCO!$AA61</f>
        <v>480.98</v>
      </c>
      <c r="I311" s="53">
        <f>[1]BANCO!$AE61</f>
        <v>462.96</v>
      </c>
      <c r="J311" s="53">
        <f>[1]BANCO!$AI61</f>
        <v>656.11</v>
      </c>
      <c r="K311" s="53">
        <f>[1]BANCO!$AM61</f>
        <v>507.13</v>
      </c>
      <c r="L311" s="53">
        <f>[1]BANCO!$AQ61</f>
        <v>569.97</v>
      </c>
      <c r="M311" s="53">
        <f>[1]BANCO!$AU61</f>
        <v>537.6</v>
      </c>
      <c r="N311" s="53">
        <f>[1]BANCO!$AY61</f>
        <v>483.61</v>
      </c>
      <c r="O311" s="54">
        <f>[1]BANCO!$BC61</f>
        <v>643.61</v>
      </c>
      <c r="P311" s="54">
        <f>[1]BANCO!$BG61</f>
        <v>542.69000000000005</v>
      </c>
      <c r="Q311" s="53">
        <f>[1]BANCO!$BK61</f>
        <v>496.54</v>
      </c>
      <c r="R311" s="53">
        <f>[1]BANCO!$BO61</f>
        <v>661.1</v>
      </c>
      <c r="S311" s="53">
        <f>[1]BANCO!$BS61</f>
        <v>582.27</v>
      </c>
      <c r="T311" s="53">
        <f>[1]BANCO!$BW61</f>
        <v>268.92</v>
      </c>
      <c r="U311" s="2"/>
      <c r="V311" s="2"/>
      <c r="W311" s="2"/>
      <c r="X311" s="56"/>
      <c r="Y311" s="57"/>
      <c r="Z311" s="57"/>
      <c r="AA311" s="57"/>
      <c r="AB311" s="57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</row>
    <row r="312" spans="1:54" hidden="1" x14ac:dyDescent="0.2">
      <c r="A312" s="32">
        <f>[1]BANCO!$A62</f>
        <v>40575</v>
      </c>
      <c r="B312" s="53">
        <f>[1]BANCO!$C62</f>
        <v>428.77</v>
      </c>
      <c r="C312" s="53">
        <f>[1]BANCO!$G62</f>
        <v>361.35</v>
      </c>
      <c r="D312" s="53">
        <f>[1]BANCO!$K62</f>
        <v>339.54</v>
      </c>
      <c r="E312" s="53">
        <f>[1]BANCO!$O62</f>
        <v>291.97000000000003</v>
      </c>
      <c r="F312" s="53">
        <f>[1]BANCO!$S62</f>
        <v>604.57000000000005</v>
      </c>
      <c r="G312" s="53">
        <f>[1]BANCO!$W62</f>
        <v>534.46</v>
      </c>
      <c r="H312" s="53">
        <f>[1]BANCO!$AA62</f>
        <v>480.98</v>
      </c>
      <c r="I312" s="53">
        <f>[1]BANCO!$AE62</f>
        <v>462.96</v>
      </c>
      <c r="J312" s="53">
        <f>[1]BANCO!$AI62</f>
        <v>656.11</v>
      </c>
      <c r="K312" s="53">
        <f>[1]BANCO!$AM62</f>
        <v>507.13</v>
      </c>
      <c r="L312" s="53">
        <f>[1]BANCO!$AQ62</f>
        <v>569.97</v>
      </c>
      <c r="M312" s="53">
        <f>[1]BANCO!$AU62</f>
        <v>537.6</v>
      </c>
      <c r="N312" s="53">
        <f>[1]BANCO!$AY62</f>
        <v>483.61</v>
      </c>
      <c r="O312" s="54">
        <f>[1]BANCO!$BC62</f>
        <v>643.61</v>
      </c>
      <c r="P312" s="54">
        <f>[1]BANCO!$BG62</f>
        <v>542.69000000000005</v>
      </c>
      <c r="Q312" s="53">
        <f>[1]BANCO!$BK62</f>
        <v>496.54</v>
      </c>
      <c r="R312" s="53">
        <f>[1]BANCO!$BO62</f>
        <v>661.1</v>
      </c>
      <c r="S312" s="53">
        <f>[1]BANCO!$BS62</f>
        <v>582.27</v>
      </c>
      <c r="T312" s="53">
        <f>[1]BANCO!$BW62</f>
        <v>268.92</v>
      </c>
      <c r="U312" s="2"/>
      <c r="V312" s="2"/>
      <c r="W312" s="2"/>
      <c r="X312" s="56"/>
      <c r="Y312" s="57"/>
      <c r="Z312" s="57"/>
      <c r="AA312" s="57"/>
      <c r="AB312" s="57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</row>
    <row r="313" spans="1:54" hidden="1" x14ac:dyDescent="0.2">
      <c r="A313" s="32">
        <f>[1]BANCO!$A63</f>
        <v>40603</v>
      </c>
      <c r="B313" s="53">
        <f>[1]BANCO!$C63</f>
        <v>429.22</v>
      </c>
      <c r="C313" s="53">
        <f>[1]BANCO!$G63</f>
        <v>361.72</v>
      </c>
      <c r="D313" s="53">
        <f>[1]BANCO!$K63</f>
        <v>339.89</v>
      </c>
      <c r="E313" s="53">
        <f>[1]BANCO!$O63</f>
        <v>292.27</v>
      </c>
      <c r="F313" s="53">
        <f>[1]BANCO!$S63</f>
        <v>605.19000000000005</v>
      </c>
      <c r="G313" s="53">
        <f>[1]BANCO!$W63</f>
        <v>535.01</v>
      </c>
      <c r="H313" s="53">
        <f>[1]BANCO!$AA63</f>
        <v>481.48</v>
      </c>
      <c r="I313" s="53">
        <f>[1]BANCO!$AE63</f>
        <v>463.43</v>
      </c>
      <c r="J313" s="53">
        <f>[1]BANCO!$AI63</f>
        <v>656.78</v>
      </c>
      <c r="K313" s="53">
        <f>[1]BANCO!$AM63</f>
        <v>507.66</v>
      </c>
      <c r="L313" s="53">
        <f>[1]BANCO!$AQ63</f>
        <v>570.55999999999995</v>
      </c>
      <c r="M313" s="53">
        <f>[1]BANCO!$AU63</f>
        <v>538.16</v>
      </c>
      <c r="N313" s="53">
        <f>[1]BANCO!$AY63</f>
        <v>484.11</v>
      </c>
      <c r="O313" s="54">
        <f>[1]BANCO!$BC63</f>
        <v>644.28</v>
      </c>
      <c r="P313" s="54">
        <f>[1]BANCO!$BG63</f>
        <v>543.25</v>
      </c>
      <c r="Q313" s="53">
        <f>[1]BANCO!$BK63</f>
        <v>497.05</v>
      </c>
      <c r="R313" s="53">
        <f>[1]BANCO!$BO63</f>
        <v>661.78</v>
      </c>
      <c r="S313" s="53">
        <f>[1]BANCO!$BS63</f>
        <v>582.87</v>
      </c>
      <c r="T313" s="53">
        <f>[1]BANCO!$BW63</f>
        <v>269.2</v>
      </c>
      <c r="U313" s="2"/>
      <c r="V313" s="2"/>
      <c r="W313" s="2"/>
      <c r="X313" s="56"/>
      <c r="Y313" s="57"/>
      <c r="Z313" s="57"/>
      <c r="AA313" s="57"/>
      <c r="AB313" s="57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</row>
    <row r="314" spans="1:54" hidden="1" x14ac:dyDescent="0.2">
      <c r="A314" s="32">
        <f>[1]BANCO!$A64</f>
        <v>40634</v>
      </c>
      <c r="B314" s="53">
        <f>[1]BANCO!$C64</f>
        <v>429.37</v>
      </c>
      <c r="C314" s="53">
        <f>[1]BANCO!$G64</f>
        <v>361.85</v>
      </c>
      <c r="D314" s="53">
        <f>[1]BANCO!$K64</f>
        <v>340.01</v>
      </c>
      <c r="E314" s="53">
        <f>[1]BANCO!$O64</f>
        <v>292.37</v>
      </c>
      <c r="F314" s="53">
        <f>[1]BANCO!$S64</f>
        <v>605.4</v>
      </c>
      <c r="G314" s="53">
        <f>[1]BANCO!$W64</f>
        <v>535.19000000000005</v>
      </c>
      <c r="H314" s="53">
        <f>[1]BANCO!$AA64</f>
        <v>481.65</v>
      </c>
      <c r="I314" s="53">
        <f>[1]BANCO!$AE64</f>
        <v>463.59</v>
      </c>
      <c r="J314" s="53">
        <f>[1]BANCO!$AI64</f>
        <v>657.01</v>
      </c>
      <c r="K314" s="53">
        <f>[1]BANCO!$AM64</f>
        <v>507.83</v>
      </c>
      <c r="L314" s="53">
        <f>[1]BANCO!$AQ64</f>
        <v>570.75</v>
      </c>
      <c r="M314" s="53">
        <f>[1]BANCO!$AU64</f>
        <v>538.34</v>
      </c>
      <c r="N314" s="53">
        <f>[1]BANCO!$AY64</f>
        <v>484.27</v>
      </c>
      <c r="O314" s="54">
        <f>[1]BANCO!$BC64</f>
        <v>644.5</v>
      </c>
      <c r="P314" s="54">
        <f>[1]BANCO!$BG64</f>
        <v>543.44000000000005</v>
      </c>
      <c r="Q314" s="53">
        <f>[1]BANCO!$BK64</f>
        <v>497.22</v>
      </c>
      <c r="R314" s="53">
        <f>[1]BANCO!$BO64</f>
        <v>662.01</v>
      </c>
      <c r="S314" s="53">
        <f>[1]BANCO!$BS64</f>
        <v>583.07000000000005</v>
      </c>
      <c r="T314" s="53">
        <f>[1]BANCO!$BW64</f>
        <v>269.29000000000002</v>
      </c>
      <c r="U314" s="2"/>
      <c r="V314" s="2"/>
      <c r="W314" s="2"/>
      <c r="X314" s="56"/>
      <c r="Y314" s="57"/>
      <c r="Z314" s="57"/>
      <c r="AA314" s="57"/>
      <c r="AB314" s="57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</row>
    <row r="315" spans="1:54" hidden="1" x14ac:dyDescent="0.2">
      <c r="A315" s="32">
        <f>[1]BANCO!$A65</f>
        <v>40664</v>
      </c>
      <c r="B315" s="53">
        <f>[1]BANCO!$C65</f>
        <v>454.17</v>
      </c>
      <c r="C315" s="53">
        <f>[1]BANCO!$G65</f>
        <v>382.76</v>
      </c>
      <c r="D315" s="53">
        <f>[1]BANCO!$K65</f>
        <v>359.65</v>
      </c>
      <c r="E315" s="53">
        <f>[1]BANCO!$O65</f>
        <v>309.26</v>
      </c>
      <c r="F315" s="53">
        <f>[1]BANCO!$S65</f>
        <v>640.41</v>
      </c>
      <c r="G315" s="53">
        <f>[1]BANCO!$W65</f>
        <v>566.14</v>
      </c>
      <c r="H315" s="53">
        <f>[1]BANCO!$AA65</f>
        <v>509.5</v>
      </c>
      <c r="I315" s="53">
        <f>[1]BANCO!$AE65</f>
        <v>490.41</v>
      </c>
      <c r="J315" s="53">
        <f>[1]BANCO!$AI65</f>
        <v>695.01</v>
      </c>
      <c r="K315" s="53">
        <f>[1]BANCO!$AM65</f>
        <v>537.20000000000005</v>
      </c>
      <c r="L315" s="53">
        <f>[1]BANCO!$AQ65</f>
        <v>603.76</v>
      </c>
      <c r="M315" s="53">
        <f>[1]BANCO!$AU65</f>
        <v>569.48</v>
      </c>
      <c r="N315" s="53">
        <f>[1]BANCO!$AY65</f>
        <v>512.28</v>
      </c>
      <c r="O315" s="54">
        <f>[1]BANCO!$BC65</f>
        <v>681.77</v>
      </c>
      <c r="P315" s="54">
        <f>[1]BANCO!$BG65</f>
        <v>574.87</v>
      </c>
      <c r="Q315" s="53">
        <f>[1]BANCO!$BK65</f>
        <v>525.98</v>
      </c>
      <c r="R315" s="53">
        <f>[1]BANCO!$BO65</f>
        <v>700.3</v>
      </c>
      <c r="S315" s="53">
        <f>[1]BANCO!$BS65</f>
        <v>616.80999999999995</v>
      </c>
      <c r="T315" s="53">
        <f>[1]BANCO!$BW65</f>
        <v>284.87</v>
      </c>
      <c r="U315" s="2"/>
      <c r="V315" s="2"/>
      <c r="W315" s="2"/>
      <c r="X315" s="56"/>
      <c r="Y315" s="57"/>
      <c r="Z315" s="57"/>
      <c r="AA315" s="57"/>
      <c r="AB315" s="57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</row>
    <row r="316" spans="1:54" hidden="1" x14ac:dyDescent="0.2">
      <c r="A316" s="32">
        <f>[1]BANCO!$A66</f>
        <v>40695</v>
      </c>
      <c r="B316" s="53">
        <f>[1]BANCO!$C66</f>
        <v>462.55</v>
      </c>
      <c r="C316" s="53">
        <f>[1]BANCO!$G66</f>
        <v>389.83</v>
      </c>
      <c r="D316" s="53">
        <f>[1]BANCO!$K66</f>
        <v>366.3</v>
      </c>
      <c r="E316" s="53">
        <f>[1]BANCO!$O66</f>
        <v>314.95999999999998</v>
      </c>
      <c r="F316" s="53">
        <f>[1]BANCO!$S66</f>
        <v>652.37</v>
      </c>
      <c r="G316" s="53">
        <f>[1]BANCO!$W66</f>
        <v>576.71</v>
      </c>
      <c r="H316" s="53">
        <f>[1]BANCO!$AA66</f>
        <v>519.02</v>
      </c>
      <c r="I316" s="53">
        <f>[1]BANCO!$AE66</f>
        <v>499.57</v>
      </c>
      <c r="J316" s="53">
        <f>[1]BANCO!$AI66</f>
        <v>707.99</v>
      </c>
      <c r="K316" s="53">
        <f>[1]BANCO!$AM66</f>
        <v>547.22</v>
      </c>
      <c r="L316" s="53">
        <f>[1]BANCO!$AQ66</f>
        <v>615.03</v>
      </c>
      <c r="M316" s="53">
        <f>[1]BANCO!$AU66</f>
        <v>580.14</v>
      </c>
      <c r="N316" s="53">
        <f>[1]BANCO!$AY66</f>
        <v>521.85</v>
      </c>
      <c r="O316" s="54">
        <f>[1]BANCO!$BC66</f>
        <v>694.5</v>
      </c>
      <c r="P316" s="54">
        <f>[1]BANCO!$BG66</f>
        <v>585.62</v>
      </c>
      <c r="Q316" s="53">
        <f>[1]BANCO!$BK66</f>
        <v>535.79999999999995</v>
      </c>
      <c r="R316" s="53">
        <f>[1]BANCO!$BO66</f>
        <v>713.36</v>
      </c>
      <c r="S316" s="53">
        <f>[1]BANCO!$BS66</f>
        <v>628.38</v>
      </c>
      <c r="T316" s="53">
        <f>[1]BANCO!$BW66</f>
        <v>290.19</v>
      </c>
      <c r="U316" s="2"/>
      <c r="V316" s="2"/>
      <c r="W316" s="2"/>
      <c r="X316" s="56"/>
      <c r="Y316" s="57"/>
      <c r="Z316" s="57"/>
      <c r="AA316" s="57"/>
      <c r="AB316" s="57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</row>
    <row r="317" spans="1:54" hidden="1" x14ac:dyDescent="0.2">
      <c r="A317" s="32">
        <f>[1]BANCO!$A67</f>
        <v>40725</v>
      </c>
      <c r="B317" s="53">
        <f>[1]BANCO!$C67</f>
        <v>462.85</v>
      </c>
      <c r="C317" s="53">
        <f>[1]BANCO!$G67</f>
        <v>390.08</v>
      </c>
      <c r="D317" s="53">
        <f>[1]BANCO!$K67</f>
        <v>366.53</v>
      </c>
      <c r="E317" s="53">
        <f>[1]BANCO!$O67</f>
        <v>315.16000000000003</v>
      </c>
      <c r="F317" s="53">
        <f>[1]BANCO!$S67</f>
        <v>652.79</v>
      </c>
      <c r="G317" s="53">
        <f>[1]BANCO!$W67</f>
        <v>577.08000000000004</v>
      </c>
      <c r="H317" s="53">
        <f>[1]BANCO!$AA67</f>
        <v>519.35</v>
      </c>
      <c r="I317" s="53">
        <f>[1]BANCO!$AE67</f>
        <v>499.89</v>
      </c>
      <c r="J317" s="53">
        <f>[1]BANCO!$AI67</f>
        <v>708.44</v>
      </c>
      <c r="K317" s="53">
        <f>[1]BANCO!$AM67</f>
        <v>547.57000000000005</v>
      </c>
      <c r="L317" s="53">
        <f>[1]BANCO!$AQ67</f>
        <v>615.41999999999996</v>
      </c>
      <c r="M317" s="53">
        <f>[1]BANCO!$AU67</f>
        <v>580.51</v>
      </c>
      <c r="N317" s="53">
        <f>[1]BANCO!$AY67</f>
        <v>522.17999999999995</v>
      </c>
      <c r="O317" s="54">
        <f>[1]BANCO!$BC67</f>
        <v>694.95</v>
      </c>
      <c r="P317" s="54">
        <f>[1]BANCO!$BG67</f>
        <v>586</v>
      </c>
      <c r="Q317" s="53">
        <f>[1]BANCO!$BK67</f>
        <v>536.14</v>
      </c>
      <c r="R317" s="53">
        <f>[1]BANCO!$BO67</f>
        <v>713.82</v>
      </c>
      <c r="S317" s="53">
        <f>[1]BANCO!$BS67</f>
        <v>628.78</v>
      </c>
      <c r="T317" s="53">
        <f>[1]BANCO!$BW67</f>
        <v>290.37</v>
      </c>
      <c r="U317" s="2"/>
      <c r="V317" s="2"/>
      <c r="W317" s="2"/>
      <c r="X317" s="56"/>
      <c r="Y317" s="57"/>
      <c r="Z317" s="57"/>
      <c r="AA317" s="57"/>
      <c r="AB317" s="57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</row>
    <row r="318" spans="1:54" hidden="1" x14ac:dyDescent="0.2">
      <c r="A318" s="32">
        <f>[1]BANCO!$A68</f>
        <v>40756</v>
      </c>
      <c r="B318" s="53">
        <f>[1]BANCO!$C68</f>
        <v>462.85</v>
      </c>
      <c r="C318" s="53">
        <f>[1]BANCO!$G68</f>
        <v>390.08</v>
      </c>
      <c r="D318" s="53">
        <f>[1]BANCO!$K68</f>
        <v>366.53</v>
      </c>
      <c r="E318" s="53">
        <f>[1]BANCO!$O68</f>
        <v>315.16000000000003</v>
      </c>
      <c r="F318" s="53">
        <f>[1]BANCO!$S68</f>
        <v>652.79</v>
      </c>
      <c r="G318" s="53">
        <f>[1]BANCO!$W68</f>
        <v>577.08000000000004</v>
      </c>
      <c r="H318" s="53">
        <f>[1]BANCO!$AA68</f>
        <v>519.35</v>
      </c>
      <c r="I318" s="53">
        <f>[1]BANCO!$AE68</f>
        <v>499.89</v>
      </c>
      <c r="J318" s="53">
        <f>[1]BANCO!$AI68</f>
        <v>708.44</v>
      </c>
      <c r="K318" s="53">
        <f>[1]BANCO!$AM68</f>
        <v>547.57000000000005</v>
      </c>
      <c r="L318" s="53">
        <f>[1]BANCO!$AQ68</f>
        <v>615.41999999999996</v>
      </c>
      <c r="M318" s="53">
        <f>[1]BANCO!$AU68</f>
        <v>580.51</v>
      </c>
      <c r="N318" s="53">
        <f>[1]BANCO!$AY68</f>
        <v>522.17999999999995</v>
      </c>
      <c r="O318" s="54">
        <f>[1]BANCO!$BC68</f>
        <v>694.95</v>
      </c>
      <c r="P318" s="54">
        <f>[1]BANCO!$BG68</f>
        <v>586</v>
      </c>
      <c r="Q318" s="53">
        <f>[1]BANCO!$BK68</f>
        <v>536.14</v>
      </c>
      <c r="R318" s="53">
        <f>[1]BANCO!$BO68</f>
        <v>713.82</v>
      </c>
      <c r="S318" s="53">
        <f>[1]BANCO!$BS68</f>
        <v>628.78</v>
      </c>
      <c r="T318" s="53">
        <f>[1]BANCO!$BW68</f>
        <v>290.37</v>
      </c>
      <c r="U318" s="2"/>
      <c r="V318" s="2"/>
      <c r="W318" s="2"/>
      <c r="X318" s="56"/>
      <c r="Y318" s="57"/>
      <c r="Z318" s="57"/>
      <c r="AA318" s="57"/>
      <c r="AB318" s="57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</row>
    <row r="319" spans="1:54" hidden="1" x14ac:dyDescent="0.2">
      <c r="A319" s="32">
        <f>[1]BANCO!$A69</f>
        <v>40787</v>
      </c>
      <c r="B319" s="53">
        <f>[1]BANCO!$C69</f>
        <v>463.44</v>
      </c>
      <c r="C319" s="53">
        <f>[1]BANCO!$G69</f>
        <v>390.58</v>
      </c>
      <c r="D319" s="53">
        <f>[1]BANCO!$K69</f>
        <v>367</v>
      </c>
      <c r="E319" s="53">
        <f>[1]BANCO!$O69</f>
        <v>315.57</v>
      </c>
      <c r="F319" s="53">
        <f>[1]BANCO!$S69</f>
        <v>653.62</v>
      </c>
      <c r="G319" s="53">
        <f>[1]BANCO!$W69</f>
        <v>577.80999999999995</v>
      </c>
      <c r="H319" s="53">
        <f>[1]BANCO!$AA69</f>
        <v>520.02</v>
      </c>
      <c r="I319" s="53">
        <f>[1]BANCO!$AE69</f>
        <v>500.53</v>
      </c>
      <c r="J319" s="53">
        <f>[1]BANCO!$AI69</f>
        <v>709.34</v>
      </c>
      <c r="K319" s="53">
        <f>[1]BANCO!$AM69</f>
        <v>548.27</v>
      </c>
      <c r="L319" s="53">
        <f>[1]BANCO!$AQ69</f>
        <v>616.21</v>
      </c>
      <c r="M319" s="53">
        <f>[1]BANCO!$AU69</f>
        <v>581.25</v>
      </c>
      <c r="N319" s="53">
        <f>[1]BANCO!$AY69</f>
        <v>522.85</v>
      </c>
      <c r="O319" s="54">
        <f>[1]BANCO!$BC69</f>
        <v>695.83</v>
      </c>
      <c r="P319" s="54">
        <f>[1]BANCO!$BG69</f>
        <v>586.74</v>
      </c>
      <c r="Q319" s="53">
        <f>[1]BANCO!$BK69</f>
        <v>536.82000000000005</v>
      </c>
      <c r="R319" s="53">
        <f>[1]BANCO!$BO69</f>
        <v>714.73</v>
      </c>
      <c r="S319" s="53">
        <f>[1]BANCO!$BS69</f>
        <v>629.58000000000004</v>
      </c>
      <c r="T319" s="53">
        <f>[1]BANCO!$BW69</f>
        <v>290.74</v>
      </c>
      <c r="U319" s="2"/>
      <c r="V319" s="2"/>
      <c r="W319" s="2"/>
      <c r="X319" s="56"/>
      <c r="Y319" s="57"/>
      <c r="Z319" s="57"/>
      <c r="AA319" s="57"/>
      <c r="AB319" s="57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</row>
    <row r="320" spans="1:54" hidden="1" x14ac:dyDescent="0.2">
      <c r="A320" s="32">
        <f>[1]BANCO!$A70</f>
        <v>40817</v>
      </c>
      <c r="B320" s="53">
        <f>[1]BANCO!$C70</f>
        <v>463.44</v>
      </c>
      <c r="C320" s="53">
        <f>[1]BANCO!$G70</f>
        <v>390.58</v>
      </c>
      <c r="D320" s="53">
        <f>[1]BANCO!$K70</f>
        <v>367</v>
      </c>
      <c r="E320" s="53">
        <f>[1]BANCO!$O70</f>
        <v>315.57</v>
      </c>
      <c r="F320" s="53">
        <f>[1]BANCO!$S70</f>
        <v>653.62</v>
      </c>
      <c r="G320" s="53">
        <f>[1]BANCO!$W70</f>
        <v>577.80999999999995</v>
      </c>
      <c r="H320" s="53">
        <f>[1]BANCO!$AA70</f>
        <v>520.02</v>
      </c>
      <c r="I320" s="53">
        <f>[1]BANCO!$AE70</f>
        <v>500.53</v>
      </c>
      <c r="J320" s="53">
        <f>[1]BANCO!$AI70</f>
        <v>709.34</v>
      </c>
      <c r="K320" s="53">
        <f>[1]BANCO!$AM70</f>
        <v>548.27</v>
      </c>
      <c r="L320" s="53">
        <f>[1]BANCO!$AQ70</f>
        <v>616.21</v>
      </c>
      <c r="M320" s="53">
        <f>[1]BANCO!$AU70</f>
        <v>581.25</v>
      </c>
      <c r="N320" s="53">
        <f>[1]BANCO!$AY70</f>
        <v>522.85</v>
      </c>
      <c r="O320" s="54">
        <f>[1]BANCO!$BC70</f>
        <v>695.83</v>
      </c>
      <c r="P320" s="54">
        <f>[1]BANCO!$BG70</f>
        <v>586.74</v>
      </c>
      <c r="Q320" s="53">
        <f>[1]BANCO!$BK70</f>
        <v>536.82000000000005</v>
      </c>
      <c r="R320" s="53">
        <f>[1]BANCO!$BO70</f>
        <v>714.73</v>
      </c>
      <c r="S320" s="53">
        <f>[1]BANCO!$BS70</f>
        <v>629.58000000000004</v>
      </c>
      <c r="T320" s="53">
        <f>[1]BANCO!$BW70</f>
        <v>290.74</v>
      </c>
      <c r="U320" s="2"/>
      <c r="V320" s="2"/>
      <c r="W320" s="2"/>
      <c r="X320" s="56"/>
      <c r="Y320" s="57"/>
      <c r="Z320" s="57"/>
      <c r="AA320" s="57"/>
      <c r="AB320" s="57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</row>
    <row r="321" spans="1:54" hidden="1" x14ac:dyDescent="0.2">
      <c r="A321" s="32">
        <f>[1]BANCO!$A71</f>
        <v>40848</v>
      </c>
      <c r="B321" s="53">
        <f>[1]BANCO!$C71</f>
        <v>464.03</v>
      </c>
      <c r="C321" s="53">
        <f>[1]BANCO!$G71</f>
        <v>391.07</v>
      </c>
      <c r="D321" s="53">
        <f>[1]BANCO!$K71</f>
        <v>367.47</v>
      </c>
      <c r="E321" s="53">
        <f>[1]BANCO!$O71</f>
        <v>315.97000000000003</v>
      </c>
      <c r="F321" s="53">
        <f>[1]BANCO!$S71</f>
        <v>654.45000000000005</v>
      </c>
      <c r="G321" s="53">
        <f>[1]BANCO!$W71</f>
        <v>578.54999999999995</v>
      </c>
      <c r="H321" s="53">
        <f>[1]BANCO!$AA71</f>
        <v>520.67999999999995</v>
      </c>
      <c r="I321" s="53">
        <f>[1]BANCO!$AE71</f>
        <v>501.17</v>
      </c>
      <c r="J321" s="53">
        <f>[1]BANCO!$AI71</f>
        <v>710.24</v>
      </c>
      <c r="K321" s="53">
        <f>[1]BANCO!$AM71</f>
        <v>548.97</v>
      </c>
      <c r="L321" s="53">
        <f>[1]BANCO!$AQ71</f>
        <v>616.99</v>
      </c>
      <c r="M321" s="53">
        <f>[1]BANCO!$AU71</f>
        <v>581.99</v>
      </c>
      <c r="N321" s="53">
        <f>[1]BANCO!$AY71</f>
        <v>523.51</v>
      </c>
      <c r="O321" s="54">
        <f>[1]BANCO!$BC71</f>
        <v>696.72</v>
      </c>
      <c r="P321" s="54">
        <f>[1]BANCO!$BG71</f>
        <v>587.49</v>
      </c>
      <c r="Q321" s="53">
        <f>[1]BANCO!$BK71</f>
        <v>537.51</v>
      </c>
      <c r="R321" s="53">
        <f>[1]BANCO!$BO71</f>
        <v>715.64</v>
      </c>
      <c r="S321" s="53">
        <f>[1]BANCO!$BS71</f>
        <v>630.38</v>
      </c>
      <c r="T321" s="53">
        <f>[1]BANCO!$BW71</f>
        <v>291.11</v>
      </c>
      <c r="U321" s="2"/>
      <c r="V321" s="2"/>
      <c r="W321" s="2"/>
      <c r="X321" s="56"/>
      <c r="Y321" s="57"/>
      <c r="Z321" s="57"/>
      <c r="AA321" s="57"/>
      <c r="AB321" s="57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</row>
    <row r="322" spans="1:54" hidden="1" x14ac:dyDescent="0.2">
      <c r="A322" s="32">
        <f>[1]BANCO!$A72</f>
        <v>40878</v>
      </c>
      <c r="B322" s="53">
        <f>[1]BANCO!$C72</f>
        <v>464.32</v>
      </c>
      <c r="C322" s="53">
        <f>[1]BANCO!$G72</f>
        <v>391.32</v>
      </c>
      <c r="D322" s="53">
        <f>[1]BANCO!$K72</f>
        <v>367.7</v>
      </c>
      <c r="E322" s="53">
        <f>[1]BANCO!$O72</f>
        <v>316.17</v>
      </c>
      <c r="F322" s="53">
        <f>[1]BANCO!$S72</f>
        <v>654.87</v>
      </c>
      <c r="G322" s="53">
        <f>[1]BANCO!$W72</f>
        <v>578.91999999999996</v>
      </c>
      <c r="H322" s="53">
        <f>[1]BANCO!$AA72</f>
        <v>521.01</v>
      </c>
      <c r="I322" s="53">
        <f>[1]BANCO!$AE72</f>
        <v>501.49</v>
      </c>
      <c r="J322" s="53">
        <f>[1]BANCO!$AI72</f>
        <v>710.7</v>
      </c>
      <c r="K322" s="53">
        <f>[1]BANCO!$AM72</f>
        <v>549.32000000000005</v>
      </c>
      <c r="L322" s="53">
        <f>[1]BANCO!$AQ72</f>
        <v>617.38</v>
      </c>
      <c r="M322" s="53">
        <f>[1]BANCO!$AU72</f>
        <v>582.36</v>
      </c>
      <c r="N322" s="53">
        <f>[1]BANCO!$AY72</f>
        <v>523.85</v>
      </c>
      <c r="O322" s="54">
        <f>[1]BANCO!$BC72</f>
        <v>697.16</v>
      </c>
      <c r="P322" s="54">
        <f>[1]BANCO!$BG72</f>
        <v>587.87</v>
      </c>
      <c r="Q322" s="53">
        <f>[1]BANCO!$BK72</f>
        <v>537.85</v>
      </c>
      <c r="R322" s="53">
        <f>[1]BANCO!$BO72</f>
        <v>716.09</v>
      </c>
      <c r="S322" s="53">
        <f>[1]BANCO!$BS72</f>
        <v>630.78</v>
      </c>
      <c r="T322" s="53">
        <f>[1]BANCO!$BW72</f>
        <v>291.3</v>
      </c>
      <c r="U322" s="2"/>
      <c r="V322" s="2"/>
      <c r="W322" s="2"/>
      <c r="X322" s="56"/>
      <c r="Y322" s="57"/>
      <c r="Z322" s="57"/>
      <c r="AA322" s="57"/>
      <c r="AB322" s="57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</row>
    <row r="323" spans="1:54" hidden="1" x14ac:dyDescent="0.2">
      <c r="A323" s="32">
        <f>[1]BANCO!$A73</f>
        <v>40909</v>
      </c>
      <c r="B323" s="53">
        <f>[1]BANCO!$C73</f>
        <v>464.62</v>
      </c>
      <c r="C323" s="53">
        <f>[1]BANCO!$G73</f>
        <v>391.57</v>
      </c>
      <c r="D323" s="53">
        <f>[1]BANCO!$K73</f>
        <v>367.93</v>
      </c>
      <c r="E323" s="53">
        <f>[1]BANCO!$O73</f>
        <v>316.37</v>
      </c>
      <c r="F323" s="53">
        <f>[1]BANCO!$S73</f>
        <v>655.28</v>
      </c>
      <c r="G323" s="53">
        <f>[1]BANCO!$W73</f>
        <v>579.29</v>
      </c>
      <c r="H323" s="53">
        <f>[1]BANCO!$AA73</f>
        <v>521.34</v>
      </c>
      <c r="I323" s="53">
        <f>[1]BANCO!$AE73</f>
        <v>501.81</v>
      </c>
      <c r="J323" s="53">
        <f>[1]BANCO!$AI73</f>
        <v>711.15</v>
      </c>
      <c r="K323" s="53">
        <f>[1]BANCO!$AM73</f>
        <v>549.66999999999996</v>
      </c>
      <c r="L323" s="53">
        <f>[1]BANCO!$AQ73</f>
        <v>617.77</v>
      </c>
      <c r="M323" s="53">
        <f>[1]BANCO!$AU73</f>
        <v>582.73</v>
      </c>
      <c r="N323" s="53">
        <f>[1]BANCO!$AY73</f>
        <v>524.17999999999995</v>
      </c>
      <c r="O323" s="54">
        <f>[1]BANCO!$BC73</f>
        <v>697.61</v>
      </c>
      <c r="P323" s="54">
        <f>[1]BANCO!$BG73</f>
        <v>588.24</v>
      </c>
      <c r="Q323" s="53">
        <f>[1]BANCO!$BK73</f>
        <v>538.19000000000005</v>
      </c>
      <c r="R323" s="53">
        <f>[1]BANCO!$BO73</f>
        <v>716.55</v>
      </c>
      <c r="S323" s="53">
        <f>[1]BANCO!$BS73</f>
        <v>631.17999999999995</v>
      </c>
      <c r="T323" s="53">
        <f>[1]BANCO!$BW73</f>
        <v>291.48</v>
      </c>
      <c r="U323" s="2"/>
      <c r="V323" s="2"/>
      <c r="W323" s="2"/>
      <c r="X323" s="56"/>
      <c r="Y323" s="57"/>
      <c r="Z323" s="57"/>
      <c r="AA323" s="57"/>
      <c r="AB323" s="57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</row>
    <row r="324" spans="1:54" hidden="1" x14ac:dyDescent="0.2">
      <c r="A324" s="32">
        <f>[1]BANCO!$A74</f>
        <v>40940</v>
      </c>
      <c r="B324" s="53">
        <f>[1]BANCO!$C74</f>
        <v>466.48</v>
      </c>
      <c r="C324" s="53">
        <f>[1]BANCO!$G74</f>
        <v>393.15</v>
      </c>
      <c r="D324" s="53">
        <f>[1]BANCO!$K74</f>
        <v>369.42</v>
      </c>
      <c r="E324" s="53">
        <f>[1]BANCO!$O74</f>
        <v>317.64</v>
      </c>
      <c r="F324" s="53">
        <f>[1]BANCO!$S74</f>
        <v>657.92</v>
      </c>
      <c r="G324" s="53">
        <f>[1]BANCO!$W74</f>
        <v>581.62</v>
      </c>
      <c r="H324" s="53">
        <f>[1]BANCO!$AA74</f>
        <v>523.44000000000005</v>
      </c>
      <c r="I324" s="53">
        <f>[1]BANCO!$AE74</f>
        <v>503.82</v>
      </c>
      <c r="J324" s="53">
        <f>[1]BANCO!$AI74</f>
        <v>714.01</v>
      </c>
      <c r="K324" s="53">
        <f>[1]BANCO!$AM74</f>
        <v>551.88</v>
      </c>
      <c r="L324" s="53">
        <f>[1]BANCO!$AQ74</f>
        <v>620.26</v>
      </c>
      <c r="M324" s="53">
        <f>[1]BANCO!$AU74</f>
        <v>585.07000000000005</v>
      </c>
      <c r="N324" s="53">
        <f>[1]BANCO!$AY74</f>
        <v>526.29</v>
      </c>
      <c r="O324" s="54">
        <f>[1]BANCO!$BC74</f>
        <v>700.41</v>
      </c>
      <c r="P324" s="54">
        <f>[1]BANCO!$BG74</f>
        <v>590.61</v>
      </c>
      <c r="Q324" s="53">
        <f>[1]BANCO!$BK74</f>
        <v>540.36</v>
      </c>
      <c r="R324" s="53">
        <f>[1]BANCO!$BO74</f>
        <v>719.43</v>
      </c>
      <c r="S324" s="53">
        <f>[1]BANCO!$BS74</f>
        <v>633.72</v>
      </c>
      <c r="T324" s="53">
        <f>[1]BANCO!$BW74</f>
        <v>292.66000000000003</v>
      </c>
      <c r="U324" s="2"/>
      <c r="V324" s="2"/>
      <c r="W324" s="2"/>
      <c r="X324" s="56"/>
      <c r="Y324" s="57"/>
      <c r="Z324" s="57"/>
      <c r="AA324" s="57"/>
      <c r="AB324" s="57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</row>
    <row r="325" spans="1:54" hidden="1" x14ac:dyDescent="0.2">
      <c r="A325" s="32">
        <f>[1]BANCO!$A75</f>
        <v>40969</v>
      </c>
      <c r="B325" s="53">
        <f>[1]BANCO!$C75</f>
        <v>468.21</v>
      </c>
      <c r="C325" s="53">
        <f>[1]BANCO!$G75</f>
        <v>394.6</v>
      </c>
      <c r="D325" s="53">
        <f>[1]BANCO!$K75</f>
        <v>370.78</v>
      </c>
      <c r="E325" s="53">
        <f>[1]BANCO!$O75</f>
        <v>318.81</v>
      </c>
      <c r="F325" s="53">
        <f>[1]BANCO!$S75</f>
        <v>660.38</v>
      </c>
      <c r="G325" s="53">
        <f>[1]BANCO!$W75</f>
        <v>583.79</v>
      </c>
      <c r="H325" s="53">
        <f>[1]BANCO!$AA75</f>
        <v>525.4</v>
      </c>
      <c r="I325" s="53">
        <f>[1]BANCO!$AE75</f>
        <v>505.71</v>
      </c>
      <c r="J325" s="53">
        <f>[1]BANCO!$AI75</f>
        <v>716.68</v>
      </c>
      <c r="K325" s="53">
        <f>[1]BANCO!$AM75</f>
        <v>553.94000000000005</v>
      </c>
      <c r="L325" s="53">
        <f>[1]BANCO!$AQ75</f>
        <v>622.58000000000004</v>
      </c>
      <c r="M325" s="53">
        <f>[1]BANCO!$AU75</f>
        <v>587.26</v>
      </c>
      <c r="N325" s="53">
        <f>[1]BANCO!$AY75</f>
        <v>528.26</v>
      </c>
      <c r="O325" s="54">
        <f>[1]BANCO!$BC75</f>
        <v>703.03</v>
      </c>
      <c r="P325" s="54">
        <f>[1]BANCO!$BG75</f>
        <v>592.82000000000005</v>
      </c>
      <c r="Q325" s="53">
        <f>[1]BANCO!$BK75</f>
        <v>542.38</v>
      </c>
      <c r="R325" s="53">
        <f>[1]BANCO!$BO75</f>
        <v>722.12</v>
      </c>
      <c r="S325" s="53">
        <f>[1]BANCO!$BS75</f>
        <v>636.1</v>
      </c>
      <c r="T325" s="53">
        <f>[1]BANCO!$BW75</f>
        <v>293.75</v>
      </c>
      <c r="U325" s="2"/>
      <c r="V325" s="2"/>
      <c r="W325" s="2"/>
      <c r="X325" s="56"/>
      <c r="Y325" s="57"/>
      <c r="Z325" s="57"/>
      <c r="AA325" s="57"/>
      <c r="AB325" s="57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</row>
    <row r="326" spans="1:54" hidden="1" x14ac:dyDescent="0.2">
      <c r="A326" s="32">
        <f>[1]BANCO!$A76</f>
        <v>41000</v>
      </c>
      <c r="B326" s="53">
        <f>[1]BANCO!$C76</f>
        <v>468.21</v>
      </c>
      <c r="C326" s="53">
        <f>[1]BANCO!$G76</f>
        <v>394.6</v>
      </c>
      <c r="D326" s="53">
        <f>[1]BANCO!$K76</f>
        <v>370.78</v>
      </c>
      <c r="E326" s="53">
        <f>[1]BANCO!$O76</f>
        <v>318.81</v>
      </c>
      <c r="F326" s="53">
        <f>[1]BANCO!$S76</f>
        <v>660.38</v>
      </c>
      <c r="G326" s="53">
        <f>[1]BANCO!$W76</f>
        <v>583.79</v>
      </c>
      <c r="H326" s="53">
        <f>[1]BANCO!$AA76</f>
        <v>525.4</v>
      </c>
      <c r="I326" s="53">
        <f>[1]BANCO!$AE76</f>
        <v>505.71</v>
      </c>
      <c r="J326" s="53">
        <f>[1]BANCO!$AI76</f>
        <v>716.68</v>
      </c>
      <c r="K326" s="53">
        <f>[1]BANCO!$AM76</f>
        <v>553.94000000000005</v>
      </c>
      <c r="L326" s="53">
        <f>[1]BANCO!$AQ76</f>
        <v>622.58000000000004</v>
      </c>
      <c r="M326" s="53">
        <f>[1]BANCO!$AU76</f>
        <v>587.26</v>
      </c>
      <c r="N326" s="53">
        <f>[1]BANCO!$AY76</f>
        <v>528.26</v>
      </c>
      <c r="O326" s="54">
        <f>[1]BANCO!$BC76</f>
        <v>703.03</v>
      </c>
      <c r="P326" s="54">
        <f>[1]BANCO!$BG76</f>
        <v>592.82000000000005</v>
      </c>
      <c r="Q326" s="53">
        <f>[1]BANCO!$BK76</f>
        <v>542.38</v>
      </c>
      <c r="R326" s="53">
        <f>[1]BANCO!$BO76</f>
        <v>722.12</v>
      </c>
      <c r="S326" s="53">
        <f>[1]BANCO!$BS76</f>
        <v>636.1</v>
      </c>
      <c r="T326" s="53">
        <f>[1]BANCO!$BW76</f>
        <v>293.75</v>
      </c>
      <c r="U326" s="2"/>
      <c r="V326" s="2"/>
      <c r="W326" s="2"/>
      <c r="X326" s="56"/>
      <c r="Y326" s="57"/>
      <c r="Z326" s="57"/>
      <c r="AA326" s="57"/>
      <c r="AB326" s="57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</row>
    <row r="327" spans="1:54" hidden="1" x14ac:dyDescent="0.2">
      <c r="A327" s="32">
        <f>[1]BANCO!$A77</f>
        <v>41030</v>
      </c>
      <c r="B327" s="53">
        <f>[1]BANCO!$C77</f>
        <v>492.49</v>
      </c>
      <c r="C327" s="53">
        <f>[1]BANCO!$G77</f>
        <v>415.08</v>
      </c>
      <c r="D327" s="53">
        <f>[1]BANCO!$K77</f>
        <v>390.02</v>
      </c>
      <c r="E327" s="53">
        <f>[1]BANCO!$O77</f>
        <v>335.35</v>
      </c>
      <c r="F327" s="53">
        <f>[1]BANCO!$S77</f>
        <v>694.78</v>
      </c>
      <c r="G327" s="53">
        <f>[1]BANCO!$W77</f>
        <v>614.20000000000005</v>
      </c>
      <c r="H327" s="53">
        <f>[1]BANCO!$AA77</f>
        <v>552.77</v>
      </c>
      <c r="I327" s="53">
        <f>[1]BANCO!$AE77</f>
        <v>532.05999999999995</v>
      </c>
      <c r="J327" s="53">
        <f>[1]BANCO!$AI77</f>
        <v>754.01</v>
      </c>
      <c r="K327" s="53">
        <f>[1]BANCO!$AM77</f>
        <v>582.78</v>
      </c>
      <c r="L327" s="53">
        <f>[1]BANCO!$AQ77</f>
        <v>655</v>
      </c>
      <c r="M327" s="53">
        <f>[1]BANCO!$AU77</f>
        <v>617.87</v>
      </c>
      <c r="N327" s="53">
        <f>[1]BANCO!$AY77</f>
        <v>555.77</v>
      </c>
      <c r="O327" s="54">
        <f>[1]BANCO!$BC77</f>
        <v>739.65</v>
      </c>
      <c r="P327" s="54">
        <f>[1]BANCO!$BG77</f>
        <v>623.72</v>
      </c>
      <c r="Q327" s="53">
        <f>[1]BANCO!$BK77</f>
        <v>570.62</v>
      </c>
      <c r="R327" s="53">
        <f>[1]BANCO!$BO77</f>
        <v>759.73</v>
      </c>
      <c r="S327" s="53">
        <f>[1]BANCO!$BS77</f>
        <v>669.29</v>
      </c>
      <c r="T327" s="53">
        <f>[1]BANCO!$BW77</f>
        <v>309.05</v>
      </c>
      <c r="U327" s="2"/>
      <c r="V327" s="2"/>
      <c r="W327" s="2"/>
      <c r="X327" s="56"/>
      <c r="Y327" s="57"/>
      <c r="Z327" s="57"/>
      <c r="AA327" s="57"/>
      <c r="AB327" s="57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</row>
    <row r="328" spans="1:54" hidden="1" x14ac:dyDescent="0.2">
      <c r="A328" s="32">
        <f>[1]BANCO!$A78</f>
        <v>41061</v>
      </c>
      <c r="B328" s="53">
        <f>[1]BANCO!$C78</f>
        <v>506.38</v>
      </c>
      <c r="C328" s="53">
        <f>[1]BANCO!$G78</f>
        <v>426.78</v>
      </c>
      <c r="D328" s="53">
        <f>[1]BANCO!$K78</f>
        <v>401.02</v>
      </c>
      <c r="E328" s="53">
        <f>[1]BANCO!$O78</f>
        <v>344.81</v>
      </c>
      <c r="F328" s="53">
        <f>[1]BANCO!$S78</f>
        <v>714.29</v>
      </c>
      <c r="G328" s="53">
        <f>[1]BANCO!$W78</f>
        <v>631.45000000000005</v>
      </c>
      <c r="H328" s="53">
        <f>[1]BANCO!$AA78</f>
        <v>568.29</v>
      </c>
      <c r="I328" s="53">
        <f>[1]BANCO!$AE78</f>
        <v>547</v>
      </c>
      <c r="J328" s="53">
        <f>[1]BANCO!$AI78</f>
        <v>775.19</v>
      </c>
      <c r="K328" s="53">
        <f>[1]BANCO!$AM78</f>
        <v>599.16</v>
      </c>
      <c r="L328" s="53">
        <f>[1]BANCO!$AQ78</f>
        <v>673.4</v>
      </c>
      <c r="M328" s="53">
        <f>[1]BANCO!$AU78</f>
        <v>635.22</v>
      </c>
      <c r="N328" s="53">
        <f>[1]BANCO!$AY78</f>
        <v>571.38</v>
      </c>
      <c r="O328" s="54">
        <f>[1]BANCO!$BC78</f>
        <v>760.43</v>
      </c>
      <c r="P328" s="54">
        <f>[1]BANCO!$BG78</f>
        <v>641.22</v>
      </c>
      <c r="Q328" s="53">
        <f>[1]BANCO!$BK78</f>
        <v>586.65</v>
      </c>
      <c r="R328" s="53">
        <f>[1]BANCO!$BO78</f>
        <v>781.07</v>
      </c>
      <c r="S328" s="53">
        <f>[1]BANCO!$BS78</f>
        <v>688.06</v>
      </c>
      <c r="T328" s="53">
        <f>[1]BANCO!$BW78</f>
        <v>317.73</v>
      </c>
      <c r="U328" s="2"/>
      <c r="V328" s="2"/>
      <c r="W328" s="2"/>
      <c r="X328" s="56"/>
      <c r="Y328" s="57"/>
      <c r="Z328" s="57"/>
      <c r="AA328" s="57"/>
      <c r="AB328" s="57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</row>
    <row r="329" spans="1:54" hidden="1" x14ac:dyDescent="0.2">
      <c r="A329" s="32">
        <f>[1]BANCO!$A79</f>
        <v>41091</v>
      </c>
      <c r="B329" s="53">
        <f>[1]BANCO!$C79</f>
        <v>509.1</v>
      </c>
      <c r="C329" s="53">
        <f>[1]BANCO!$G79</f>
        <v>429.08</v>
      </c>
      <c r="D329" s="53">
        <f>[1]BANCO!$K79</f>
        <v>403.17</v>
      </c>
      <c r="E329" s="53">
        <f>[1]BANCO!$O79</f>
        <v>346.66</v>
      </c>
      <c r="F329" s="53">
        <f>[1]BANCO!$S79</f>
        <v>718.19</v>
      </c>
      <c r="G329" s="53">
        <f>[1]BANCO!$W79</f>
        <v>634.89</v>
      </c>
      <c r="H329" s="53">
        <f>[1]BANCO!$AA79</f>
        <v>571.39</v>
      </c>
      <c r="I329" s="53">
        <f>[1]BANCO!$AE79</f>
        <v>549.99</v>
      </c>
      <c r="J329" s="53">
        <f>[1]BANCO!$AI79</f>
        <v>779.41</v>
      </c>
      <c r="K329" s="53">
        <f>[1]BANCO!$AM79</f>
        <v>602.41999999999996</v>
      </c>
      <c r="L329" s="53">
        <f>[1]BANCO!$AQ79</f>
        <v>677.07</v>
      </c>
      <c r="M329" s="53">
        <f>[1]BANCO!$AU79</f>
        <v>638.69000000000005</v>
      </c>
      <c r="N329" s="53">
        <f>[1]BANCO!$AY79</f>
        <v>574.5</v>
      </c>
      <c r="O329" s="54">
        <f>[1]BANCO!$BC79</f>
        <v>764.57</v>
      </c>
      <c r="P329" s="54">
        <f>[1]BANCO!$BG79</f>
        <v>644.73</v>
      </c>
      <c r="Q329" s="53">
        <f>[1]BANCO!$BK79</f>
        <v>589.85</v>
      </c>
      <c r="R329" s="53">
        <f>[1]BANCO!$BO79</f>
        <v>785.32</v>
      </c>
      <c r="S329" s="53">
        <f>[1]BANCO!$BS79</f>
        <v>691.83</v>
      </c>
      <c r="T329" s="53">
        <f>[1]BANCO!$BW79</f>
        <v>319.47000000000003</v>
      </c>
      <c r="U329" s="2"/>
      <c r="V329" s="2"/>
      <c r="W329" s="2"/>
      <c r="X329" s="56"/>
      <c r="Y329" s="57"/>
      <c r="Z329" s="57"/>
      <c r="AA329" s="57"/>
      <c r="AB329" s="57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</row>
    <row r="330" spans="1:54" hidden="1" x14ac:dyDescent="0.2">
      <c r="A330" s="32">
        <f>[1]BANCO!$A80</f>
        <v>41122</v>
      </c>
      <c r="B330" s="53">
        <f>[1]BANCO!$C80</f>
        <v>509.1</v>
      </c>
      <c r="C330" s="53">
        <f>[1]BANCO!$G80</f>
        <v>429.08</v>
      </c>
      <c r="D330" s="53">
        <f>[1]BANCO!$K80</f>
        <v>403.17</v>
      </c>
      <c r="E330" s="53">
        <f>[1]BANCO!$O80</f>
        <v>346.66</v>
      </c>
      <c r="F330" s="53">
        <f>[1]BANCO!$S80</f>
        <v>718.19</v>
      </c>
      <c r="G330" s="53">
        <f>[1]BANCO!$W80</f>
        <v>634.89</v>
      </c>
      <c r="H330" s="53">
        <f>[1]BANCO!$AA80</f>
        <v>571.39</v>
      </c>
      <c r="I330" s="53">
        <f>[1]BANCO!$AE80</f>
        <v>549.99</v>
      </c>
      <c r="J330" s="53">
        <f>[1]BANCO!$AI80</f>
        <v>779.41</v>
      </c>
      <c r="K330" s="53">
        <f>[1]BANCO!$AM80</f>
        <v>602.41999999999996</v>
      </c>
      <c r="L330" s="53">
        <f>[1]BANCO!$AQ80</f>
        <v>677.07</v>
      </c>
      <c r="M330" s="53">
        <f>[1]BANCO!$AU80</f>
        <v>638.69000000000005</v>
      </c>
      <c r="N330" s="53">
        <f>[1]BANCO!$AY80</f>
        <v>574.5</v>
      </c>
      <c r="O330" s="54">
        <f>[1]BANCO!$BC80</f>
        <v>764.57</v>
      </c>
      <c r="P330" s="54">
        <f>[1]BANCO!$BG80</f>
        <v>644.73</v>
      </c>
      <c r="Q330" s="53">
        <f>[1]BANCO!$BK80</f>
        <v>589.85</v>
      </c>
      <c r="R330" s="53">
        <f>[1]BANCO!$BO80</f>
        <v>785.32</v>
      </c>
      <c r="S330" s="53">
        <f>[1]BANCO!$BS80</f>
        <v>691.83</v>
      </c>
      <c r="T330" s="53">
        <f>[1]BANCO!$BW80</f>
        <v>319.47000000000003</v>
      </c>
      <c r="U330" s="2"/>
      <c r="V330" s="2"/>
      <c r="W330" s="2"/>
      <c r="X330" s="56"/>
      <c r="Y330" s="57"/>
      <c r="Z330" s="57"/>
      <c r="AA330" s="57"/>
      <c r="AB330" s="57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</row>
    <row r="331" spans="1:54" hidden="1" x14ac:dyDescent="0.2">
      <c r="A331" s="32">
        <f>[1]BANCO!$A81</f>
        <v>41153</v>
      </c>
      <c r="B331" s="53">
        <f>[1]BANCO!$C81</f>
        <v>508.86</v>
      </c>
      <c r="C331" s="53">
        <f>[1]BANCO!$G81</f>
        <v>428.88</v>
      </c>
      <c r="D331" s="53">
        <f>[1]BANCO!$K81</f>
        <v>402.99</v>
      </c>
      <c r="E331" s="53">
        <f>[1]BANCO!$O81</f>
        <v>346.5</v>
      </c>
      <c r="F331" s="53">
        <f>[1]BANCO!$S81</f>
        <v>717.85</v>
      </c>
      <c r="G331" s="53">
        <f>[1]BANCO!$W81</f>
        <v>634.6</v>
      </c>
      <c r="H331" s="53">
        <f>[1]BANCO!$AA81</f>
        <v>571.13</v>
      </c>
      <c r="I331" s="53">
        <f>[1]BANCO!$AE81</f>
        <v>549.73</v>
      </c>
      <c r="J331" s="53">
        <f>[1]BANCO!$AI81</f>
        <v>779.05</v>
      </c>
      <c r="K331" s="53">
        <f>[1]BANCO!$AM81</f>
        <v>602.14</v>
      </c>
      <c r="L331" s="53">
        <f>[1]BANCO!$AQ81</f>
        <v>676.76</v>
      </c>
      <c r="M331" s="53">
        <f>[1]BANCO!$AU81</f>
        <v>638.39</v>
      </c>
      <c r="N331" s="53">
        <f>[1]BANCO!$AY81</f>
        <v>574.23</v>
      </c>
      <c r="O331" s="54">
        <f>[1]BANCO!$BC81</f>
        <v>764.22</v>
      </c>
      <c r="P331" s="54">
        <f>[1]BANCO!$BG81</f>
        <v>644.42999999999995</v>
      </c>
      <c r="Q331" s="53">
        <f>[1]BANCO!$BK81</f>
        <v>589.58000000000004</v>
      </c>
      <c r="R331" s="53">
        <f>[1]BANCO!$BO81</f>
        <v>784.96</v>
      </c>
      <c r="S331" s="53">
        <f>[1]BANCO!$BS81</f>
        <v>691.51</v>
      </c>
      <c r="T331" s="53">
        <f>[1]BANCO!$BW81</f>
        <v>319.32</v>
      </c>
      <c r="U331" s="2"/>
      <c r="V331" s="2"/>
      <c r="W331" s="2"/>
      <c r="X331" s="56"/>
      <c r="Y331" s="57"/>
      <c r="Z331" s="57"/>
      <c r="AA331" s="57"/>
      <c r="AB331" s="57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</row>
    <row r="332" spans="1:54" hidden="1" x14ac:dyDescent="0.2">
      <c r="A332" s="32">
        <f>[1]BANCO!$A82</f>
        <v>41183</v>
      </c>
      <c r="B332" s="53">
        <f>[1]BANCO!$C82</f>
        <v>509.42</v>
      </c>
      <c r="C332" s="53">
        <f>[1]BANCO!$G82</f>
        <v>429.35</v>
      </c>
      <c r="D332" s="53">
        <f>[1]BANCO!$K82</f>
        <v>403.43</v>
      </c>
      <c r="E332" s="53">
        <f>[1]BANCO!$O82</f>
        <v>346.88</v>
      </c>
      <c r="F332" s="53">
        <f>[1]BANCO!$S82</f>
        <v>718.65</v>
      </c>
      <c r="G332" s="53">
        <f>[1]BANCO!$W82</f>
        <v>635.29999999999995</v>
      </c>
      <c r="H332" s="53">
        <f>[1]BANCO!$AA82</f>
        <v>571.76</v>
      </c>
      <c r="I332" s="53">
        <f>[1]BANCO!$AE82</f>
        <v>550.34</v>
      </c>
      <c r="J332" s="53">
        <f>[1]BANCO!$AI82</f>
        <v>779.92</v>
      </c>
      <c r="K332" s="53">
        <f>[1]BANCO!$AM82</f>
        <v>602.80999999999995</v>
      </c>
      <c r="L332" s="53">
        <f>[1]BANCO!$AQ82</f>
        <v>677.51</v>
      </c>
      <c r="M332" s="53">
        <f>[1]BANCO!$AU82</f>
        <v>639.1</v>
      </c>
      <c r="N332" s="53">
        <f>[1]BANCO!$AY82</f>
        <v>574.87</v>
      </c>
      <c r="O332" s="54">
        <f>[1]BANCO!$BC82</f>
        <v>765.06</v>
      </c>
      <c r="P332" s="54">
        <f>[1]BANCO!$BG82</f>
        <v>645.14</v>
      </c>
      <c r="Q332" s="53">
        <f>[1]BANCO!$BK82</f>
        <v>590.23</v>
      </c>
      <c r="R332" s="53">
        <f>[1]BANCO!$BO82</f>
        <v>785.83</v>
      </c>
      <c r="S332" s="53">
        <f>[1]BANCO!$BS82</f>
        <v>692.28</v>
      </c>
      <c r="T332" s="53">
        <f>[1]BANCO!$BW82</f>
        <v>319.67</v>
      </c>
      <c r="U332" s="2"/>
      <c r="V332" s="2"/>
      <c r="W332" s="2"/>
      <c r="X332" s="56"/>
      <c r="Y332" s="57"/>
      <c r="Z332" s="57"/>
      <c r="AA332" s="57"/>
      <c r="AB332" s="57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</row>
    <row r="333" spans="1:54" hidden="1" x14ac:dyDescent="0.2">
      <c r="A333" s="32">
        <f>[1]BANCO!$A83</f>
        <v>41214</v>
      </c>
      <c r="B333" s="53">
        <f>[1]BANCO!$C83</f>
        <v>510.98</v>
      </c>
      <c r="C333" s="53">
        <f>[1]BANCO!$G83</f>
        <v>430.65</v>
      </c>
      <c r="D333" s="53">
        <f>[1]BANCO!$K83</f>
        <v>404.65</v>
      </c>
      <c r="E333" s="53">
        <f>[1]BANCO!$O83</f>
        <v>347.94</v>
      </c>
      <c r="F333" s="53">
        <f>[1]BANCO!$S83</f>
        <v>720.71</v>
      </c>
      <c r="G333" s="53">
        <f>[1]BANCO!$W83</f>
        <v>637.13</v>
      </c>
      <c r="H333" s="53">
        <f>[1]BANCO!$AA83</f>
        <v>573.4</v>
      </c>
      <c r="I333" s="53">
        <f>[1]BANCO!$AE83</f>
        <v>551.91</v>
      </c>
      <c r="J333" s="53">
        <f>[1]BANCO!$AI83</f>
        <v>782.16</v>
      </c>
      <c r="K333" s="53">
        <f>[1]BANCO!$AM83</f>
        <v>604.54999999999995</v>
      </c>
      <c r="L333" s="53">
        <f>[1]BANCO!$AQ83</f>
        <v>679.46</v>
      </c>
      <c r="M333" s="53">
        <f>[1]BANCO!$AU83</f>
        <v>640.91999999999996</v>
      </c>
      <c r="N333" s="53">
        <f>[1]BANCO!$AY83</f>
        <v>576.52</v>
      </c>
      <c r="O333" s="54">
        <f>[1]BANCO!$BC83</f>
        <v>767.26</v>
      </c>
      <c r="P333" s="54">
        <f>[1]BANCO!$BG83</f>
        <v>646.98</v>
      </c>
      <c r="Q333" s="53">
        <f>[1]BANCO!$BK83</f>
        <v>591.92999999999995</v>
      </c>
      <c r="R333" s="53">
        <f>[1]BANCO!$BO83</f>
        <v>788.1</v>
      </c>
      <c r="S333" s="53">
        <f>[1]BANCO!$BS83</f>
        <v>694.22</v>
      </c>
      <c r="T333" s="53">
        <f>[1]BANCO!$BW83</f>
        <v>320.58999999999997</v>
      </c>
      <c r="U333" s="2"/>
      <c r="V333" s="2"/>
      <c r="W333" s="2"/>
      <c r="X333" s="56"/>
      <c r="Y333" s="57"/>
      <c r="Z333" s="57"/>
      <c r="AA333" s="57"/>
      <c r="AB333" s="57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</row>
    <row r="334" spans="1:54" hidden="1" x14ac:dyDescent="0.2">
      <c r="A334" s="32">
        <f>[1]BANCO!$A84</f>
        <v>41244</v>
      </c>
      <c r="B334" s="53">
        <f>[1]BANCO!$C84</f>
        <v>510.98</v>
      </c>
      <c r="C334" s="53">
        <f>[1]BANCO!$G84</f>
        <v>430.65</v>
      </c>
      <c r="D334" s="53">
        <f>[1]BANCO!$K84</f>
        <v>404.65</v>
      </c>
      <c r="E334" s="53">
        <f>[1]BANCO!$O84</f>
        <v>347.94</v>
      </c>
      <c r="F334" s="53">
        <f>[1]BANCO!$S84</f>
        <v>720.71</v>
      </c>
      <c r="G334" s="53">
        <f>[1]BANCO!$W84</f>
        <v>637.13</v>
      </c>
      <c r="H334" s="53">
        <f>[1]BANCO!$AA84</f>
        <v>573.4</v>
      </c>
      <c r="I334" s="53">
        <f>[1]BANCO!$AE84</f>
        <v>551.91</v>
      </c>
      <c r="J334" s="53">
        <f>[1]BANCO!$AI84</f>
        <v>782.16</v>
      </c>
      <c r="K334" s="53">
        <f>[1]BANCO!$AM84</f>
        <v>604.54999999999995</v>
      </c>
      <c r="L334" s="53">
        <f>[1]BANCO!$AQ84</f>
        <v>679.46</v>
      </c>
      <c r="M334" s="53">
        <f>[1]BANCO!$AU84</f>
        <v>640.91999999999996</v>
      </c>
      <c r="N334" s="53">
        <f>[1]BANCO!$AY84</f>
        <v>576.52</v>
      </c>
      <c r="O334" s="54">
        <f>[1]BANCO!$BC84</f>
        <v>767.26</v>
      </c>
      <c r="P334" s="54">
        <f>[1]BANCO!$BG84</f>
        <v>646.98</v>
      </c>
      <c r="Q334" s="53">
        <f>[1]BANCO!$BK84</f>
        <v>591.92999999999995</v>
      </c>
      <c r="R334" s="53">
        <f>[1]BANCO!$BO84</f>
        <v>788.1</v>
      </c>
      <c r="S334" s="53">
        <f>[1]BANCO!$BS84</f>
        <v>694.22</v>
      </c>
      <c r="T334" s="53">
        <f>[1]BANCO!$BW84</f>
        <v>320.58999999999997</v>
      </c>
      <c r="U334" s="2"/>
      <c r="V334" s="2"/>
      <c r="W334" s="2"/>
      <c r="X334" s="56"/>
      <c r="Y334" s="57"/>
      <c r="Z334" s="57"/>
      <c r="AA334" s="57"/>
      <c r="AB334" s="57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</row>
    <row r="335" spans="1:54" hidden="1" x14ac:dyDescent="0.2">
      <c r="A335" s="32">
        <f>[1]BANCO!$A85</f>
        <v>41275</v>
      </c>
      <c r="B335" s="53">
        <f>[1]BANCO!$C85</f>
        <v>510.98</v>
      </c>
      <c r="C335" s="53">
        <f>[1]BANCO!$G85</f>
        <v>430.65</v>
      </c>
      <c r="D335" s="53">
        <f>[1]BANCO!$K85</f>
        <v>404.65</v>
      </c>
      <c r="E335" s="53">
        <f>[1]BANCO!$O85</f>
        <v>347.94</v>
      </c>
      <c r="F335" s="53">
        <f>[1]BANCO!$S85</f>
        <v>720.71</v>
      </c>
      <c r="G335" s="53">
        <f>[1]BANCO!$W85</f>
        <v>637.13</v>
      </c>
      <c r="H335" s="53">
        <f>[1]BANCO!$AA85</f>
        <v>573.4</v>
      </c>
      <c r="I335" s="53">
        <f>[1]BANCO!$AE85</f>
        <v>551.91</v>
      </c>
      <c r="J335" s="53">
        <f>[1]BANCO!$AI85</f>
        <v>782.16</v>
      </c>
      <c r="K335" s="53">
        <f>[1]BANCO!$AM85</f>
        <v>604.54999999999995</v>
      </c>
      <c r="L335" s="53">
        <f>[1]BANCO!$AQ85</f>
        <v>679.46</v>
      </c>
      <c r="M335" s="53">
        <f>[1]BANCO!$AU85</f>
        <v>640.91999999999996</v>
      </c>
      <c r="N335" s="53">
        <f>[1]BANCO!$AY85</f>
        <v>576.52</v>
      </c>
      <c r="O335" s="54">
        <f>[1]BANCO!$BC85</f>
        <v>767.26</v>
      </c>
      <c r="P335" s="54">
        <f>[1]BANCO!$BG85</f>
        <v>646.98</v>
      </c>
      <c r="Q335" s="53">
        <f>[1]BANCO!$BK85</f>
        <v>591.92999999999995</v>
      </c>
      <c r="R335" s="53">
        <f>[1]BANCO!$BO85</f>
        <v>788.1</v>
      </c>
      <c r="S335" s="53">
        <f>[1]BANCO!$BS85</f>
        <v>694.22</v>
      </c>
      <c r="T335" s="53">
        <f>[1]BANCO!$BW85</f>
        <v>320.58999999999997</v>
      </c>
      <c r="U335" s="2"/>
      <c r="V335" s="2"/>
      <c r="W335" s="2"/>
      <c r="X335" s="56"/>
      <c r="Y335" s="57"/>
      <c r="Z335" s="57"/>
      <c r="AA335" s="57"/>
      <c r="AB335" s="57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</row>
    <row r="336" spans="1:54" hidden="1" x14ac:dyDescent="0.2">
      <c r="A336" s="32">
        <f>[1]BANCO!$A86</f>
        <v>41306</v>
      </c>
      <c r="B336" s="53">
        <f>[1]BANCO!$C86</f>
        <v>510.98</v>
      </c>
      <c r="C336" s="53">
        <f>[1]BANCO!$G86</f>
        <v>430.65</v>
      </c>
      <c r="D336" s="53">
        <f>[1]BANCO!$K86</f>
        <v>404.65</v>
      </c>
      <c r="E336" s="53">
        <f>[1]BANCO!$O86</f>
        <v>347.94</v>
      </c>
      <c r="F336" s="53">
        <f>[1]BANCO!$S86</f>
        <v>720.71</v>
      </c>
      <c r="G336" s="53">
        <f>[1]BANCO!$W86</f>
        <v>637.13</v>
      </c>
      <c r="H336" s="53">
        <f>[1]BANCO!$AA86</f>
        <v>573.4</v>
      </c>
      <c r="I336" s="53">
        <f>[1]BANCO!$AE86</f>
        <v>551.91</v>
      </c>
      <c r="J336" s="53">
        <f>[1]BANCO!$AI86</f>
        <v>782.16</v>
      </c>
      <c r="K336" s="53">
        <f>[1]BANCO!$AM86</f>
        <v>604.54999999999995</v>
      </c>
      <c r="L336" s="53">
        <f>[1]BANCO!$AQ86</f>
        <v>679.46</v>
      </c>
      <c r="M336" s="53">
        <f>[1]BANCO!$AU86</f>
        <v>640.91999999999996</v>
      </c>
      <c r="N336" s="53">
        <f>[1]BANCO!$AY86</f>
        <v>576.52</v>
      </c>
      <c r="O336" s="54">
        <f>[1]BANCO!$BC86</f>
        <v>767.26</v>
      </c>
      <c r="P336" s="54">
        <f>[1]BANCO!$BG86</f>
        <v>646.98</v>
      </c>
      <c r="Q336" s="53">
        <f>[1]BANCO!$BK86</f>
        <v>591.92999999999995</v>
      </c>
      <c r="R336" s="53">
        <f>[1]BANCO!$BO86</f>
        <v>788.1</v>
      </c>
      <c r="S336" s="53">
        <f>[1]BANCO!$BS86</f>
        <v>694.22</v>
      </c>
      <c r="T336" s="53">
        <f>[1]BANCO!$BW86</f>
        <v>320.58999999999997</v>
      </c>
      <c r="U336" s="2"/>
      <c r="V336" s="2"/>
      <c r="W336" s="2"/>
      <c r="X336" s="56"/>
      <c r="Y336" s="57"/>
      <c r="Z336" s="57"/>
      <c r="AA336" s="57"/>
      <c r="AB336" s="57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</row>
    <row r="337" spans="1:54" hidden="1" x14ac:dyDescent="0.2">
      <c r="A337" s="32">
        <f>[1]BANCO!$A87</f>
        <v>41334</v>
      </c>
      <c r="B337" s="53">
        <f>[1]BANCO!$C87</f>
        <v>512.41</v>
      </c>
      <c r="C337" s="53">
        <f>[1]BANCO!$G87</f>
        <v>431.86</v>
      </c>
      <c r="D337" s="53">
        <f>[1]BANCO!$K87</f>
        <v>405.79</v>
      </c>
      <c r="E337" s="53">
        <f>[1]BANCO!$O87</f>
        <v>348.91</v>
      </c>
      <c r="F337" s="53">
        <f>[1]BANCO!$S87</f>
        <v>722.73</v>
      </c>
      <c r="G337" s="53">
        <f>[1]BANCO!$W87</f>
        <v>638.91</v>
      </c>
      <c r="H337" s="53">
        <f>[1]BANCO!$AA87</f>
        <v>575</v>
      </c>
      <c r="I337" s="53">
        <f>[1]BANCO!$AE87</f>
        <v>553.46</v>
      </c>
      <c r="J337" s="53">
        <f>[1]BANCO!$AI87</f>
        <v>784.34</v>
      </c>
      <c r="K337" s="53">
        <f>[1]BANCO!$AM87</f>
        <v>606.24</v>
      </c>
      <c r="L337" s="53">
        <f>[1]BANCO!$AQ87</f>
        <v>681.36</v>
      </c>
      <c r="M337" s="53">
        <f>[1]BANCO!$AU87</f>
        <v>642.71</v>
      </c>
      <c r="N337" s="53">
        <f>[1]BANCO!$AY87</f>
        <v>578.13</v>
      </c>
      <c r="O337" s="54">
        <f>[1]BANCO!$BC87</f>
        <v>769.41</v>
      </c>
      <c r="P337" s="54">
        <f>[1]BANCO!$BG87</f>
        <v>648.79</v>
      </c>
      <c r="Q337" s="53">
        <f>[1]BANCO!$BK87</f>
        <v>593.58000000000004</v>
      </c>
      <c r="R337" s="53">
        <f>[1]BANCO!$BO87</f>
        <v>790.3</v>
      </c>
      <c r="S337" s="53">
        <f>[1]BANCO!$BS87</f>
        <v>696.16</v>
      </c>
      <c r="T337" s="53">
        <f>[1]BANCO!$BW87</f>
        <v>321.49</v>
      </c>
      <c r="U337" s="2"/>
      <c r="V337" s="2"/>
      <c r="W337" s="2"/>
      <c r="X337" s="56"/>
      <c r="Y337" s="57"/>
      <c r="Z337" s="57"/>
      <c r="AA337" s="57"/>
      <c r="AB337" s="57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</row>
    <row r="338" spans="1:54" hidden="1" x14ac:dyDescent="0.2">
      <c r="A338" s="32">
        <f>[1]BANCO!$A88</f>
        <v>41365</v>
      </c>
      <c r="B338" s="53">
        <f>[1]BANCO!$C88</f>
        <v>512.89</v>
      </c>
      <c r="C338" s="53">
        <f>[1]BANCO!$G88</f>
        <v>432.26</v>
      </c>
      <c r="D338" s="53">
        <f>[1]BANCO!$K88</f>
        <v>406.16</v>
      </c>
      <c r="E338" s="53">
        <f>[1]BANCO!$O88</f>
        <v>349.24</v>
      </c>
      <c r="F338" s="53">
        <f>[1]BANCO!$S88</f>
        <v>723.4</v>
      </c>
      <c r="G338" s="53">
        <f>[1]BANCO!$W88</f>
        <v>639.5</v>
      </c>
      <c r="H338" s="53">
        <f>[1]BANCO!$AA88</f>
        <v>575.54</v>
      </c>
      <c r="I338" s="53">
        <f>[1]BANCO!$AE88</f>
        <v>553.97</v>
      </c>
      <c r="J338" s="53">
        <f>[1]BANCO!$AI88</f>
        <v>785.07</v>
      </c>
      <c r="K338" s="53">
        <f>[1]BANCO!$AM88</f>
        <v>606.79999999999995</v>
      </c>
      <c r="L338" s="53">
        <f>[1]BANCO!$AQ88</f>
        <v>681.99</v>
      </c>
      <c r="M338" s="53">
        <f>[1]BANCO!$AU88</f>
        <v>643.30999999999995</v>
      </c>
      <c r="N338" s="53">
        <f>[1]BANCO!$AY88</f>
        <v>578.66999999999996</v>
      </c>
      <c r="O338" s="54">
        <f>[1]BANCO!$BC88</f>
        <v>770.12</v>
      </c>
      <c r="P338" s="54">
        <f>[1]BANCO!$BG88</f>
        <v>649.39</v>
      </c>
      <c r="Q338" s="53">
        <f>[1]BANCO!$BK88</f>
        <v>594.14</v>
      </c>
      <c r="R338" s="53">
        <f>[1]BANCO!$BO88</f>
        <v>791.04</v>
      </c>
      <c r="S338" s="53">
        <f>[1]BANCO!$BS88</f>
        <v>696.81</v>
      </c>
      <c r="T338" s="53">
        <f>[1]BANCO!$BW88</f>
        <v>321.79000000000002</v>
      </c>
      <c r="U338" s="2"/>
      <c r="V338" s="2"/>
      <c r="W338" s="2"/>
      <c r="X338" s="56"/>
      <c r="Y338" s="57"/>
      <c r="Z338" s="57"/>
      <c r="AA338" s="57"/>
      <c r="AB338" s="57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</row>
    <row r="339" spans="1:54" hidden="1" x14ac:dyDescent="0.2">
      <c r="A339" s="32">
        <f>[1]BANCO!$A89</f>
        <v>41395</v>
      </c>
      <c r="B339" s="53">
        <f>[1]BANCO!$C89</f>
        <v>551.04</v>
      </c>
      <c r="C339" s="53">
        <f>[1]BANCO!$G89</f>
        <v>464.33</v>
      </c>
      <c r="D339" s="53">
        <f>[1]BANCO!$K89</f>
        <v>436.31</v>
      </c>
      <c r="E339" s="53">
        <f>[1]BANCO!$O89</f>
        <v>375.23</v>
      </c>
      <c r="F339" s="53">
        <f>[1]BANCO!$S89</f>
        <v>776.28</v>
      </c>
      <c r="G339" s="53">
        <f>[1]BANCO!$W89</f>
        <v>686.27</v>
      </c>
      <c r="H339" s="53">
        <f>[1]BANCO!$AA89</f>
        <v>617.57000000000005</v>
      </c>
      <c r="I339" s="53">
        <f>[1]BANCO!$AE89</f>
        <v>594.4</v>
      </c>
      <c r="J339" s="53">
        <f>[1]BANCO!$AI89</f>
        <v>842.45</v>
      </c>
      <c r="K339" s="53">
        <f>[1]BANCO!$AM89</f>
        <v>651.21</v>
      </c>
      <c r="L339" s="53">
        <f>[1]BANCO!$AQ89</f>
        <v>731.89</v>
      </c>
      <c r="M339" s="53">
        <f>[1]BANCO!$AU89</f>
        <v>690.21</v>
      </c>
      <c r="N339" s="53">
        <f>[1]BANCO!$AY89</f>
        <v>620.95000000000005</v>
      </c>
      <c r="O339" s="54">
        <f>[1]BANCO!$BC89</f>
        <v>826.42</v>
      </c>
      <c r="P339" s="54">
        <f>[1]BANCO!$BG89</f>
        <v>696.74</v>
      </c>
      <c r="Q339" s="53">
        <f>[1]BANCO!$BK89</f>
        <v>637.58000000000004</v>
      </c>
      <c r="R339" s="53">
        <f>[1]BANCO!$BO89</f>
        <v>848.91</v>
      </c>
      <c r="S339" s="53">
        <f>[1]BANCO!$BS89</f>
        <v>747.4</v>
      </c>
      <c r="T339" s="53">
        <f>[1]BANCO!$BW89</f>
        <v>345.3</v>
      </c>
      <c r="U339" s="2"/>
      <c r="V339" s="2"/>
      <c r="W339" s="2"/>
      <c r="X339" s="56"/>
      <c r="Y339" s="57"/>
      <c r="Z339" s="57"/>
      <c r="AA339" s="57"/>
      <c r="AB339" s="57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</row>
    <row r="340" spans="1:54" hidden="1" x14ac:dyDescent="0.2">
      <c r="A340" s="32">
        <f>[1]BANCO!$A90</f>
        <v>41426</v>
      </c>
      <c r="B340" s="53">
        <f>[1]BANCO!$C90</f>
        <v>562.37</v>
      </c>
      <c r="C340" s="53">
        <f>[1]BANCO!$G90</f>
        <v>473.81</v>
      </c>
      <c r="D340" s="53">
        <f>[1]BANCO!$K90</f>
        <v>445.23</v>
      </c>
      <c r="E340" s="53">
        <f>[1]BANCO!$O90</f>
        <v>382.95</v>
      </c>
      <c r="F340" s="53">
        <f>[1]BANCO!$S90</f>
        <v>791.56</v>
      </c>
      <c r="G340" s="53">
        <f>[1]BANCO!$W90</f>
        <v>699.79</v>
      </c>
      <c r="H340" s="53">
        <f>[1]BANCO!$AA90</f>
        <v>629.69000000000005</v>
      </c>
      <c r="I340" s="53">
        <f>[1]BANCO!$AE90</f>
        <v>606.04999999999995</v>
      </c>
      <c r="J340" s="53">
        <f>[1]BANCO!$AI90</f>
        <v>859.03</v>
      </c>
      <c r="K340" s="53">
        <f>[1]BANCO!$AM90</f>
        <v>664.07</v>
      </c>
      <c r="L340" s="53">
        <f>[1]BANCO!$AQ90</f>
        <v>746.33</v>
      </c>
      <c r="M340" s="53">
        <f>[1]BANCO!$AU90</f>
        <v>703.7</v>
      </c>
      <c r="N340" s="53">
        <f>[1]BANCO!$AY90</f>
        <v>633.16</v>
      </c>
      <c r="O340" s="54">
        <f>[1]BANCO!$BC90</f>
        <v>842.69</v>
      </c>
      <c r="P340" s="54">
        <f>[1]BANCO!$BG90</f>
        <v>710.37</v>
      </c>
      <c r="Q340" s="53">
        <f>[1]BANCO!$BK90</f>
        <v>650.15</v>
      </c>
      <c r="R340" s="53">
        <f>[1]BANCO!$BO90</f>
        <v>865.65</v>
      </c>
      <c r="S340" s="53">
        <f>[1]BANCO!$BS90</f>
        <v>761.86</v>
      </c>
      <c r="T340" s="53">
        <f>[1]BANCO!$BW90</f>
        <v>352.1</v>
      </c>
      <c r="U340" s="2"/>
      <c r="V340" s="2"/>
      <c r="W340" s="2"/>
      <c r="X340" s="56"/>
      <c r="Y340" s="57"/>
      <c r="Z340" s="57"/>
      <c r="AA340" s="57"/>
      <c r="AB340" s="57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</row>
    <row r="341" spans="1:54" hidden="1" x14ac:dyDescent="0.2">
      <c r="A341" s="32">
        <f>[1]BANCO!$A91</f>
        <v>41456</v>
      </c>
      <c r="B341" s="53">
        <f>[1]BANCO!$C91</f>
        <v>564.67999999999995</v>
      </c>
      <c r="C341" s="53">
        <f>[1]BANCO!$G91</f>
        <v>475.75</v>
      </c>
      <c r="D341" s="53">
        <f>[1]BANCO!$K91</f>
        <v>447.06</v>
      </c>
      <c r="E341" s="53">
        <f>[1]BANCO!$O91</f>
        <v>384.53</v>
      </c>
      <c r="F341" s="53">
        <f>[1]BANCO!$S91</f>
        <v>794.74</v>
      </c>
      <c r="G341" s="53">
        <f>[1]BANCO!$W91</f>
        <v>702.6</v>
      </c>
      <c r="H341" s="53">
        <f>[1]BANCO!$AA91</f>
        <v>632.21</v>
      </c>
      <c r="I341" s="53">
        <f>[1]BANCO!$AE91</f>
        <v>608.47</v>
      </c>
      <c r="J341" s="53">
        <f>[1]BANCO!$AI91</f>
        <v>862.47</v>
      </c>
      <c r="K341" s="53">
        <f>[1]BANCO!$AM91</f>
        <v>666.74</v>
      </c>
      <c r="L341" s="53">
        <f>[1]BANCO!$AQ91</f>
        <v>749.32</v>
      </c>
      <c r="M341" s="53">
        <f>[1]BANCO!$AU91</f>
        <v>706.51</v>
      </c>
      <c r="N341" s="53">
        <f>[1]BANCO!$AY91</f>
        <v>635.70000000000005</v>
      </c>
      <c r="O341" s="54">
        <f>[1]BANCO!$BC91</f>
        <v>846.06</v>
      </c>
      <c r="P341" s="54">
        <f>[1]BANCO!$BG91</f>
        <v>713.2</v>
      </c>
      <c r="Q341" s="53">
        <f>[1]BANCO!$BK91</f>
        <v>652.75</v>
      </c>
      <c r="R341" s="53">
        <f>[1]BANCO!$BO91</f>
        <v>869.13</v>
      </c>
      <c r="S341" s="53">
        <f>[1]BANCO!$BS91</f>
        <v>764.88</v>
      </c>
      <c r="T341" s="53">
        <f>[1]BANCO!$BW91</f>
        <v>353.51</v>
      </c>
      <c r="U341" s="2"/>
      <c r="V341" s="2"/>
      <c r="W341" s="2"/>
      <c r="X341" s="56"/>
      <c r="Y341" s="57"/>
      <c r="Z341" s="57"/>
      <c r="AA341" s="57"/>
      <c r="AB341" s="57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</row>
    <row r="342" spans="1:54" hidden="1" x14ac:dyDescent="0.2">
      <c r="A342" s="32">
        <f>[1]BANCO!$A92</f>
        <v>41487</v>
      </c>
      <c r="B342" s="53">
        <f>[1]BANCO!$C92</f>
        <v>565.08000000000004</v>
      </c>
      <c r="C342" s="53">
        <f>[1]BANCO!$G92</f>
        <v>476.09</v>
      </c>
      <c r="D342" s="53">
        <f>[1]BANCO!$K92</f>
        <v>447.37</v>
      </c>
      <c r="E342" s="53">
        <f>[1]BANCO!$O92</f>
        <v>384.8</v>
      </c>
      <c r="F342" s="53">
        <f>[1]BANCO!$S92</f>
        <v>795.3</v>
      </c>
      <c r="G342" s="53">
        <f>[1]BANCO!$W92</f>
        <v>703.09</v>
      </c>
      <c r="H342" s="53">
        <f>[1]BANCO!$AA92</f>
        <v>632.66</v>
      </c>
      <c r="I342" s="53">
        <f>[1]BANCO!$AE92</f>
        <v>608.9</v>
      </c>
      <c r="J342" s="53">
        <f>[1]BANCO!$AI92</f>
        <v>863.08</v>
      </c>
      <c r="K342" s="53">
        <f>[1]BANCO!$AM92</f>
        <v>667.21</v>
      </c>
      <c r="L342" s="53">
        <f>[1]BANCO!$AQ92</f>
        <v>749.85</v>
      </c>
      <c r="M342" s="53">
        <f>[1]BANCO!$AU92</f>
        <v>707.01</v>
      </c>
      <c r="N342" s="53">
        <f>[1]BANCO!$AY92</f>
        <v>636.15</v>
      </c>
      <c r="O342" s="54">
        <f>[1]BANCO!$BC92</f>
        <v>846.66</v>
      </c>
      <c r="P342" s="54">
        <f>[1]BANCO!$BG92</f>
        <v>713.7</v>
      </c>
      <c r="Q342" s="53">
        <f>[1]BANCO!$BK92</f>
        <v>653.21</v>
      </c>
      <c r="R342" s="53">
        <f>[1]BANCO!$BO92</f>
        <v>869.74</v>
      </c>
      <c r="S342" s="53">
        <f>[1]BANCO!$BS92</f>
        <v>765.42</v>
      </c>
      <c r="T342" s="53">
        <f>[1]BANCO!$BW92</f>
        <v>353.76</v>
      </c>
      <c r="U342" s="2"/>
      <c r="V342" s="2"/>
      <c r="W342" s="2"/>
      <c r="X342" s="56"/>
      <c r="Y342" s="57"/>
      <c r="Z342" s="57"/>
      <c r="AA342" s="57"/>
      <c r="AB342" s="57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</row>
    <row r="343" spans="1:54" hidden="1" x14ac:dyDescent="0.2">
      <c r="A343" s="32">
        <f>[1]BANCO!$A93</f>
        <v>41518</v>
      </c>
      <c r="B343" s="53">
        <f>[1]BANCO!$C93</f>
        <v>565.4</v>
      </c>
      <c r="C343" s="53">
        <f>[1]BANCO!$G93</f>
        <v>476.36</v>
      </c>
      <c r="D343" s="53">
        <f>[1]BANCO!$K93</f>
        <v>447.63</v>
      </c>
      <c r="E343" s="53">
        <f>[1]BANCO!$O93</f>
        <v>385.02</v>
      </c>
      <c r="F343" s="53">
        <f>[1]BANCO!$S93</f>
        <v>795.74</v>
      </c>
      <c r="G343" s="53">
        <f>[1]BANCO!$W93</f>
        <v>703.49</v>
      </c>
      <c r="H343" s="53">
        <f>[1]BANCO!$AA93</f>
        <v>633.02</v>
      </c>
      <c r="I343" s="53">
        <f>[1]BANCO!$AE93</f>
        <v>609.24</v>
      </c>
      <c r="J343" s="53">
        <f>[1]BANCO!$AI93</f>
        <v>863.57</v>
      </c>
      <c r="K343" s="53">
        <f>[1]BANCO!$AM93</f>
        <v>667.58</v>
      </c>
      <c r="L343" s="53">
        <f>[1]BANCO!$AQ93</f>
        <v>750.27</v>
      </c>
      <c r="M343" s="53">
        <f>[1]BANCO!$AU93</f>
        <v>707.41</v>
      </c>
      <c r="N343" s="53">
        <f>[1]BANCO!$AY93</f>
        <v>636.5</v>
      </c>
      <c r="O343" s="54">
        <f>[1]BANCO!$BC93</f>
        <v>847.14</v>
      </c>
      <c r="P343" s="54">
        <f>[1]BANCO!$BG93</f>
        <v>714.11</v>
      </c>
      <c r="Q343" s="53">
        <f>[1]BANCO!$BK93</f>
        <v>653.58000000000004</v>
      </c>
      <c r="R343" s="53">
        <f>[1]BANCO!$BO93</f>
        <v>870.23</v>
      </c>
      <c r="S343" s="53">
        <f>[1]BANCO!$BS93</f>
        <v>765.85</v>
      </c>
      <c r="T343" s="53">
        <f>[1]BANCO!$BW93</f>
        <v>353.96</v>
      </c>
      <c r="U343" s="2"/>
      <c r="V343" s="2"/>
      <c r="W343" s="2"/>
      <c r="X343" s="56"/>
      <c r="Y343" s="57"/>
      <c r="Z343" s="57"/>
      <c r="AA343" s="57"/>
      <c r="AB343" s="57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</row>
    <row r="344" spans="1:54" hidden="1" x14ac:dyDescent="0.2">
      <c r="A344" s="32">
        <f>[1]BANCO!$A94</f>
        <v>41548</v>
      </c>
      <c r="B344" s="53">
        <f>[1]BANCO!$C94</f>
        <v>565.79999999999995</v>
      </c>
      <c r="C344" s="53">
        <f>[1]BANCO!$G94</f>
        <v>476.69</v>
      </c>
      <c r="D344" s="53">
        <f>[1]BANCO!$K94</f>
        <v>447.94</v>
      </c>
      <c r="E344" s="53">
        <f>[1]BANCO!$O94</f>
        <v>385.29</v>
      </c>
      <c r="F344" s="53">
        <f>[1]BANCO!$S94</f>
        <v>796.3</v>
      </c>
      <c r="G344" s="53">
        <f>[1]BANCO!$W94</f>
        <v>703.98</v>
      </c>
      <c r="H344" s="53">
        <f>[1]BANCO!$AA94</f>
        <v>633.46</v>
      </c>
      <c r="I344" s="53">
        <f>[1]BANCO!$AE94</f>
        <v>609.66999999999996</v>
      </c>
      <c r="J344" s="53">
        <f>[1]BANCO!$AI94</f>
        <v>864.17</v>
      </c>
      <c r="K344" s="53">
        <f>[1]BANCO!$AM94</f>
        <v>668.05</v>
      </c>
      <c r="L344" s="53">
        <f>[1]BANCO!$AQ94</f>
        <v>750.8</v>
      </c>
      <c r="M344" s="53">
        <f>[1]BANCO!$AU94</f>
        <v>707.91</v>
      </c>
      <c r="N344" s="53">
        <f>[1]BANCO!$AY94</f>
        <v>636.95000000000005</v>
      </c>
      <c r="O344" s="54">
        <f>[1]BANCO!$BC94</f>
        <v>847.73</v>
      </c>
      <c r="P344" s="54">
        <f>[1]BANCO!$BG94</f>
        <v>714.61</v>
      </c>
      <c r="Q344" s="53">
        <f>[1]BANCO!$BK94</f>
        <v>654.04</v>
      </c>
      <c r="R344" s="53">
        <f>[1]BANCO!$BO94</f>
        <v>870.84</v>
      </c>
      <c r="S344" s="53">
        <f>[1]BANCO!$BS94</f>
        <v>766.39</v>
      </c>
      <c r="T344" s="53">
        <f>[1]BANCO!$BW94</f>
        <v>354.21</v>
      </c>
      <c r="U344" s="2"/>
      <c r="V344" s="2"/>
      <c r="W344" s="2"/>
      <c r="X344" s="56"/>
      <c r="Y344" s="57"/>
      <c r="Z344" s="57"/>
      <c r="AA344" s="57"/>
      <c r="AB344" s="57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</row>
    <row r="345" spans="1:54" hidden="1" x14ac:dyDescent="0.2">
      <c r="A345" s="32">
        <f>[1]BANCO!$A95</f>
        <v>41579</v>
      </c>
      <c r="B345" s="53">
        <f>[1]BANCO!$C95</f>
        <v>565.79999999999995</v>
      </c>
      <c r="C345" s="53">
        <f>[1]BANCO!$G95</f>
        <v>476.69</v>
      </c>
      <c r="D345" s="53">
        <f>[1]BANCO!$K95</f>
        <v>447.94</v>
      </c>
      <c r="E345" s="53">
        <f>[1]BANCO!$O95</f>
        <v>385.29</v>
      </c>
      <c r="F345" s="53">
        <f>[1]BANCO!$S95</f>
        <v>796.3</v>
      </c>
      <c r="G345" s="53">
        <f>[1]BANCO!$W95</f>
        <v>703.98</v>
      </c>
      <c r="H345" s="53">
        <f>[1]BANCO!$AA95</f>
        <v>633.46</v>
      </c>
      <c r="I345" s="53">
        <f>[1]BANCO!$AE95</f>
        <v>609.66999999999996</v>
      </c>
      <c r="J345" s="53">
        <f>[1]BANCO!$AI95</f>
        <v>864.17</v>
      </c>
      <c r="K345" s="53">
        <f>[1]BANCO!$AM95</f>
        <v>668.05</v>
      </c>
      <c r="L345" s="53">
        <f>[1]BANCO!$AQ95</f>
        <v>750.8</v>
      </c>
      <c r="M345" s="53">
        <f>[1]BANCO!$AU95</f>
        <v>707.91</v>
      </c>
      <c r="N345" s="53">
        <f>[1]BANCO!$AY95</f>
        <v>636.95000000000005</v>
      </c>
      <c r="O345" s="54">
        <f>[1]BANCO!$BC95</f>
        <v>847.73</v>
      </c>
      <c r="P345" s="54">
        <f>[1]BANCO!$BG95</f>
        <v>714.61</v>
      </c>
      <c r="Q345" s="53">
        <f>[1]BANCO!$BK95</f>
        <v>654.04</v>
      </c>
      <c r="R345" s="53">
        <f>[1]BANCO!$BO95</f>
        <v>870.84</v>
      </c>
      <c r="S345" s="53">
        <f>[1]BANCO!$BS95</f>
        <v>766.39</v>
      </c>
      <c r="T345" s="53">
        <f>[1]BANCO!$BW95</f>
        <v>354.21</v>
      </c>
      <c r="U345" s="2"/>
      <c r="V345" s="2"/>
      <c r="W345" s="2"/>
      <c r="X345" s="56"/>
      <c r="Y345" s="57"/>
      <c r="Z345" s="57"/>
      <c r="AA345" s="57"/>
      <c r="AB345" s="57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</row>
    <row r="346" spans="1:54" hidden="1" x14ac:dyDescent="0.2">
      <c r="A346" s="32">
        <f>[1]BANCO!$A96</f>
        <v>41609</v>
      </c>
      <c r="B346" s="53">
        <f>[1]BANCO!$C96</f>
        <v>566.27</v>
      </c>
      <c r="C346" s="53">
        <f>[1]BANCO!$G96</f>
        <v>477.09</v>
      </c>
      <c r="D346" s="53">
        <f>[1]BANCO!$K96</f>
        <v>448.32</v>
      </c>
      <c r="E346" s="53">
        <f>[1]BANCO!$O96</f>
        <v>385.61</v>
      </c>
      <c r="F346" s="53">
        <f>[1]BANCO!$S96</f>
        <v>796.97</v>
      </c>
      <c r="G346" s="53">
        <f>[1]BANCO!$W96</f>
        <v>704.58</v>
      </c>
      <c r="H346" s="53">
        <f>[1]BANCO!$AA96</f>
        <v>634</v>
      </c>
      <c r="I346" s="53">
        <f>[1]BANCO!$AE96</f>
        <v>610.19000000000005</v>
      </c>
      <c r="J346" s="53">
        <f>[1]BANCO!$AI96</f>
        <v>864.9</v>
      </c>
      <c r="K346" s="53">
        <f>[1]BANCO!$AM96</f>
        <v>668.62</v>
      </c>
      <c r="L346" s="53">
        <f>[1]BANCO!$AQ96</f>
        <v>751.43</v>
      </c>
      <c r="M346" s="53">
        <f>[1]BANCO!$AU96</f>
        <v>708.5</v>
      </c>
      <c r="N346" s="53">
        <f>[1]BANCO!$AY96</f>
        <v>637.49</v>
      </c>
      <c r="O346" s="54">
        <f>[1]BANCO!$BC96</f>
        <v>848.45</v>
      </c>
      <c r="P346" s="54">
        <f>[1]BANCO!$BG96</f>
        <v>715.21</v>
      </c>
      <c r="Q346" s="53">
        <f>[1]BANCO!$BK96</f>
        <v>654.59</v>
      </c>
      <c r="R346" s="53">
        <f>[1]BANCO!$BO96</f>
        <v>871.58</v>
      </c>
      <c r="S346" s="53">
        <f>[1]BANCO!$BS96</f>
        <v>767.04</v>
      </c>
      <c r="T346" s="53">
        <f>[1]BANCO!$BW96</f>
        <v>354.5</v>
      </c>
      <c r="U346" s="2"/>
      <c r="V346" s="2"/>
      <c r="W346" s="2"/>
      <c r="X346" s="56"/>
      <c r="Y346" s="57"/>
      <c r="Z346" s="57"/>
      <c r="AA346" s="57"/>
      <c r="AB346" s="57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</row>
    <row r="347" spans="1:54" hidden="1" x14ac:dyDescent="0.2">
      <c r="A347" s="32">
        <f>[1]BANCO!$A97</f>
        <v>41640</v>
      </c>
      <c r="B347" s="53">
        <f>[1]BANCO!$C97</f>
        <v>566.42999999999995</v>
      </c>
      <c r="C347" s="53">
        <f>[1]BANCO!$G97</f>
        <v>477.23</v>
      </c>
      <c r="D347" s="53">
        <f>[1]BANCO!$K97</f>
        <v>448.45</v>
      </c>
      <c r="E347" s="53">
        <f>[1]BANCO!$O97</f>
        <v>385.72</v>
      </c>
      <c r="F347" s="53">
        <f>[1]BANCO!$S97</f>
        <v>797.2</v>
      </c>
      <c r="G347" s="53">
        <f>[1]BANCO!$W97</f>
        <v>704.77</v>
      </c>
      <c r="H347" s="53">
        <f>[1]BANCO!$AA97</f>
        <v>634.16999999999996</v>
      </c>
      <c r="I347" s="53">
        <f>[1]BANCO!$AE97</f>
        <v>610.36</v>
      </c>
      <c r="J347" s="53">
        <f>[1]BANCO!$AI97</f>
        <v>865.15</v>
      </c>
      <c r="K347" s="53">
        <f>[1]BANCO!$AM97</f>
        <v>668.8</v>
      </c>
      <c r="L347" s="53">
        <f>[1]BANCO!$AQ97</f>
        <v>751.64</v>
      </c>
      <c r="M347" s="53">
        <f>[1]BANCO!$AU97</f>
        <v>708.7</v>
      </c>
      <c r="N347" s="53">
        <f>[1]BANCO!$AY97</f>
        <v>637.66999999999996</v>
      </c>
      <c r="O347" s="54">
        <f>[1]BANCO!$BC97</f>
        <v>848.69</v>
      </c>
      <c r="P347" s="54">
        <f>[1]BANCO!$BG97</f>
        <v>715.41</v>
      </c>
      <c r="Q347" s="53">
        <f>[1]BANCO!$BK97</f>
        <v>654.78</v>
      </c>
      <c r="R347" s="53">
        <f>[1]BANCO!$BO97</f>
        <v>871.82</v>
      </c>
      <c r="S347" s="53">
        <f>[1]BANCO!$BS97</f>
        <v>767.26</v>
      </c>
      <c r="T347" s="53">
        <f>[1]BANCO!$BW97</f>
        <v>354.6</v>
      </c>
      <c r="U347" s="2"/>
      <c r="V347" s="2"/>
      <c r="W347" s="2"/>
      <c r="X347" s="56"/>
      <c r="Y347" s="57"/>
      <c r="Z347" s="57"/>
      <c r="AA347" s="57"/>
      <c r="AB347" s="57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</row>
    <row r="348" spans="1:54" hidden="1" x14ac:dyDescent="0.2">
      <c r="A348" s="32">
        <f>[1]BANCO!$A98</f>
        <v>41671</v>
      </c>
      <c r="B348" s="53">
        <f>[1]BANCO!$C98</f>
        <v>567.78</v>
      </c>
      <c r="C348" s="53">
        <f>[1]BANCO!$G98</f>
        <v>478.37</v>
      </c>
      <c r="D348" s="53">
        <f>[1]BANCO!$K98</f>
        <v>449.52</v>
      </c>
      <c r="E348" s="53">
        <f>[1]BANCO!$O98</f>
        <v>386.64</v>
      </c>
      <c r="F348" s="53">
        <f>[1]BANCO!$S98</f>
        <v>799.1</v>
      </c>
      <c r="G348" s="53">
        <f>[1]BANCO!$W98</f>
        <v>706.46</v>
      </c>
      <c r="H348" s="53">
        <f>[1]BANCO!$AA98</f>
        <v>635.69000000000005</v>
      </c>
      <c r="I348" s="53">
        <f>[1]BANCO!$AE98</f>
        <v>611.82000000000005</v>
      </c>
      <c r="J348" s="53">
        <f>[1]BANCO!$AI98</f>
        <v>867.21</v>
      </c>
      <c r="K348" s="53">
        <f>[1]BANCO!$AM98</f>
        <v>670.4</v>
      </c>
      <c r="L348" s="53">
        <f>[1]BANCO!$AQ98</f>
        <v>753.44</v>
      </c>
      <c r="M348" s="53">
        <f>[1]BANCO!$AU98</f>
        <v>710.4</v>
      </c>
      <c r="N348" s="53">
        <f>[1]BANCO!$AY98</f>
        <v>639.19000000000005</v>
      </c>
      <c r="O348" s="54">
        <f>[1]BANCO!$BC98</f>
        <v>850.71</v>
      </c>
      <c r="P348" s="54">
        <f>[1]BANCO!$BG98</f>
        <v>717.12</v>
      </c>
      <c r="Q348" s="53">
        <f>[1]BANCO!$BK98</f>
        <v>656.34</v>
      </c>
      <c r="R348" s="53">
        <f>[1]BANCO!$BO98</f>
        <v>873.9</v>
      </c>
      <c r="S348" s="53">
        <f>[1]BANCO!$BS98</f>
        <v>769.09</v>
      </c>
      <c r="T348" s="53">
        <f>[1]BANCO!$BW98</f>
        <v>355.45</v>
      </c>
      <c r="U348" s="2"/>
      <c r="V348" s="2"/>
      <c r="W348" s="2"/>
      <c r="X348" s="56"/>
      <c r="Y348" s="57"/>
      <c r="Z348" s="57"/>
      <c r="AA348" s="57"/>
      <c r="AB348" s="57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</row>
    <row r="349" spans="1:54" hidden="1" x14ac:dyDescent="0.2">
      <c r="A349" s="32">
        <f>[1]BANCO!$A99</f>
        <v>41699</v>
      </c>
      <c r="B349" s="53">
        <f>[1]BANCO!$C99</f>
        <v>568.41999999999996</v>
      </c>
      <c r="C349" s="53">
        <f>[1]BANCO!$G99</f>
        <v>478.9</v>
      </c>
      <c r="D349" s="53">
        <f>[1]BANCO!$K99</f>
        <v>450.02</v>
      </c>
      <c r="E349" s="53">
        <f>[1]BANCO!$O99</f>
        <v>387.08</v>
      </c>
      <c r="F349" s="53">
        <f>[1]BANCO!$S99</f>
        <v>800</v>
      </c>
      <c r="G349" s="53">
        <f>[1]BANCO!$W99</f>
        <v>707.25</v>
      </c>
      <c r="H349" s="53">
        <f>[1]BANCO!$AA99</f>
        <v>636.4</v>
      </c>
      <c r="I349" s="53">
        <f>[1]BANCO!$AE99</f>
        <v>612.5</v>
      </c>
      <c r="J349" s="53">
        <f>[1]BANCO!$AI99</f>
        <v>868.19</v>
      </c>
      <c r="K349" s="53">
        <f>[1]BANCO!$AM99</f>
        <v>671.15</v>
      </c>
      <c r="L349" s="53">
        <f>[1]BANCO!$AQ99</f>
        <v>754.28</v>
      </c>
      <c r="M349" s="53">
        <f>[1]BANCO!$AU99</f>
        <v>711.19</v>
      </c>
      <c r="N349" s="53">
        <f>[1]BANCO!$AY99</f>
        <v>639.91</v>
      </c>
      <c r="O349" s="54">
        <f>[1]BANCO!$BC99</f>
        <v>851.67</v>
      </c>
      <c r="P349" s="54">
        <f>[1]BANCO!$BG99</f>
        <v>717.93</v>
      </c>
      <c r="Q349" s="53">
        <f>[1]BANCO!$BK99</f>
        <v>657.08</v>
      </c>
      <c r="R349" s="53">
        <f>[1]BANCO!$BO99</f>
        <v>874.88</v>
      </c>
      <c r="S349" s="53">
        <f>[1]BANCO!$BS99</f>
        <v>769.95</v>
      </c>
      <c r="T349" s="53">
        <f>[1]BANCO!$BW99</f>
        <v>355.85</v>
      </c>
      <c r="U349" s="2"/>
      <c r="V349" s="2"/>
      <c r="W349" s="2"/>
      <c r="X349" s="56"/>
      <c r="Y349" s="57"/>
      <c r="Z349" s="57"/>
      <c r="AA349" s="57"/>
      <c r="AB349" s="57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</row>
    <row r="350" spans="1:54" hidden="1" x14ac:dyDescent="0.2">
      <c r="A350" s="32">
        <f>[1]BANCO!$A100</f>
        <v>41730</v>
      </c>
      <c r="B350" s="53">
        <f>[1]BANCO!$C100</f>
        <v>568.58000000000004</v>
      </c>
      <c r="C350" s="53">
        <f>[1]BANCO!$G100</f>
        <v>479.04</v>
      </c>
      <c r="D350" s="53">
        <f>[1]BANCO!$K100</f>
        <v>450.15</v>
      </c>
      <c r="E350" s="53">
        <f>[1]BANCO!$O100</f>
        <v>387.18</v>
      </c>
      <c r="F350" s="53">
        <f>[1]BANCO!$S100</f>
        <v>800.22</v>
      </c>
      <c r="G350" s="53">
        <f>[1]BANCO!$W100</f>
        <v>707.45</v>
      </c>
      <c r="H350" s="53">
        <f>[1]BANCO!$AA100</f>
        <v>636.58000000000004</v>
      </c>
      <c r="I350" s="53">
        <f>[1]BANCO!$AE100</f>
        <v>612.66999999999996</v>
      </c>
      <c r="J350" s="53">
        <f>[1]BANCO!$AI100</f>
        <v>868.43</v>
      </c>
      <c r="K350" s="53">
        <f>[1]BANCO!$AM100</f>
        <v>671.34</v>
      </c>
      <c r="L350" s="53">
        <f>[1]BANCO!$AQ100</f>
        <v>754.49</v>
      </c>
      <c r="M350" s="53">
        <f>[1]BANCO!$AU100</f>
        <v>711.39</v>
      </c>
      <c r="N350" s="53">
        <f>[1]BANCO!$AY100</f>
        <v>640.09</v>
      </c>
      <c r="O350" s="54">
        <f>[1]BANCO!$BC100</f>
        <v>851.9</v>
      </c>
      <c r="P350" s="54">
        <f>[1]BANCO!$BG100</f>
        <v>718.13</v>
      </c>
      <c r="Q350" s="53">
        <f>[1]BANCO!$BK100</f>
        <v>657.26</v>
      </c>
      <c r="R350" s="53">
        <f>[1]BANCO!$BO100</f>
        <v>875.13</v>
      </c>
      <c r="S350" s="53">
        <f>[1]BANCO!$BS100</f>
        <v>770.17</v>
      </c>
      <c r="T350" s="53">
        <f>[1]BANCO!$BW100</f>
        <v>355.95</v>
      </c>
      <c r="U350" s="2"/>
      <c r="V350" s="2"/>
      <c r="W350" s="2"/>
      <c r="X350" s="56"/>
      <c r="Y350" s="57"/>
      <c r="Z350" s="57"/>
      <c r="AA350" s="57"/>
      <c r="AB350" s="57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</row>
    <row r="351" spans="1:54" hidden="1" x14ac:dyDescent="0.2">
      <c r="A351" s="32">
        <f>[1]BANCO!$A101</f>
        <v>41760</v>
      </c>
      <c r="B351" s="53">
        <f>[1]BANCO!$C101</f>
        <v>580.5</v>
      </c>
      <c r="C351" s="53">
        <f>[1]BANCO!$G101</f>
        <v>489.12</v>
      </c>
      <c r="D351" s="53">
        <f>[1]BANCO!$K101</f>
        <v>459.62</v>
      </c>
      <c r="E351" s="53">
        <f>[1]BANCO!$O101</f>
        <v>395.29</v>
      </c>
      <c r="F351" s="53">
        <f>[1]BANCO!$S101</f>
        <v>817.5</v>
      </c>
      <c r="G351" s="53">
        <f>[1]BANCO!$W101</f>
        <v>722.72</v>
      </c>
      <c r="H351" s="53">
        <f>[1]BANCO!$AA101</f>
        <v>650.35</v>
      </c>
      <c r="I351" s="53">
        <f>[1]BANCO!$AE101</f>
        <v>625.94000000000005</v>
      </c>
      <c r="J351" s="53">
        <f>[1]BANCO!$AI101</f>
        <v>887.19</v>
      </c>
      <c r="K351" s="53">
        <f>[1]BANCO!$AM101</f>
        <v>685.81</v>
      </c>
      <c r="L351" s="53">
        <f>[1]BANCO!$AQ101</f>
        <v>770.76</v>
      </c>
      <c r="M351" s="53">
        <f>[1]BANCO!$AU101</f>
        <v>726.82</v>
      </c>
      <c r="N351" s="53">
        <f>[1]BANCO!$AY101</f>
        <v>653.91999999999996</v>
      </c>
      <c r="O351" s="54">
        <f>[1]BANCO!$BC101</f>
        <v>870.3</v>
      </c>
      <c r="P351" s="54">
        <f>[1]BANCO!$BG101</f>
        <v>733.7</v>
      </c>
      <c r="Q351" s="53">
        <f>[1]BANCO!$BK101</f>
        <v>671.45</v>
      </c>
      <c r="R351" s="53">
        <f>[1]BANCO!$BO101</f>
        <v>894</v>
      </c>
      <c r="S351" s="53">
        <f>[1]BANCO!$BS101</f>
        <v>786.99</v>
      </c>
      <c r="T351" s="53">
        <f>[1]BANCO!$BW101</f>
        <v>363.64</v>
      </c>
      <c r="U351" s="2"/>
      <c r="V351" s="2"/>
      <c r="W351" s="2"/>
      <c r="X351" s="56"/>
      <c r="Y351" s="57"/>
      <c r="Z351" s="57"/>
      <c r="AA351" s="57"/>
      <c r="AB351" s="57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</row>
    <row r="352" spans="1:54" hidden="1" x14ac:dyDescent="0.2">
      <c r="A352" s="32">
        <f>[1]BANCO!$A102</f>
        <v>41791</v>
      </c>
      <c r="B352" s="53">
        <f>[1]BANCO!$C102</f>
        <v>604.69000000000005</v>
      </c>
      <c r="C352" s="53">
        <f>[1]BANCO!$G102</f>
        <v>509.49</v>
      </c>
      <c r="D352" s="53">
        <f>[1]BANCO!$K102</f>
        <v>478.76</v>
      </c>
      <c r="E352" s="53">
        <f>[1]BANCO!$O102</f>
        <v>411.77</v>
      </c>
      <c r="F352" s="53">
        <f>[1]BANCO!$S102</f>
        <v>851.33</v>
      </c>
      <c r="G352" s="53">
        <f>[1]BANCO!$W102</f>
        <v>752.62</v>
      </c>
      <c r="H352" s="53">
        <f>[1]BANCO!$AA102</f>
        <v>677.25</v>
      </c>
      <c r="I352" s="53">
        <f>[1]BANCO!$AE102</f>
        <v>651.82000000000005</v>
      </c>
      <c r="J352" s="53">
        <f>[1]BANCO!$AI102</f>
        <v>923.89</v>
      </c>
      <c r="K352" s="53">
        <f>[1]BANCO!$AM102</f>
        <v>714.2</v>
      </c>
      <c r="L352" s="53">
        <f>[1]BANCO!$AQ102</f>
        <v>802.66</v>
      </c>
      <c r="M352" s="53">
        <f>[1]BANCO!$AU102</f>
        <v>756.86</v>
      </c>
      <c r="N352" s="53">
        <f>[1]BANCO!$AY102</f>
        <v>680.97</v>
      </c>
      <c r="O352" s="54">
        <f>[1]BANCO!$BC102</f>
        <v>906.31</v>
      </c>
      <c r="P352" s="54">
        <f>[1]BANCO!$BG102</f>
        <v>764.02</v>
      </c>
      <c r="Q352" s="53">
        <f>[1]BANCO!$BK102</f>
        <v>699.23</v>
      </c>
      <c r="R352" s="53">
        <f>[1]BANCO!$BO102</f>
        <v>931</v>
      </c>
      <c r="S352" s="53">
        <f>[1]BANCO!$BS102</f>
        <v>819.45</v>
      </c>
      <c r="T352" s="53">
        <f>[1]BANCO!$BW102</f>
        <v>378.68</v>
      </c>
      <c r="U352" s="2"/>
      <c r="V352" s="2"/>
      <c r="W352" s="2"/>
      <c r="X352" s="56"/>
      <c r="Y352" s="57"/>
      <c r="Z352" s="57"/>
      <c r="AA352" s="57"/>
      <c r="AB352" s="57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</row>
    <row r="353" spans="1:54" hidden="1" x14ac:dyDescent="0.2">
      <c r="A353" s="32">
        <f>[1]BANCO!$A103</f>
        <v>41821</v>
      </c>
      <c r="B353" s="53">
        <f>[1]BANCO!$C103</f>
        <v>608.76</v>
      </c>
      <c r="C353" s="53">
        <f>[1]BANCO!$G103</f>
        <v>512.87</v>
      </c>
      <c r="D353" s="53">
        <f>[1]BANCO!$K103</f>
        <v>481.95</v>
      </c>
      <c r="E353" s="53">
        <f>[1]BANCO!$O103</f>
        <v>414.54</v>
      </c>
      <c r="F353" s="53">
        <f>[1]BANCO!$S103</f>
        <v>856.64</v>
      </c>
      <c r="G353" s="53">
        <f>[1]BANCO!$W103</f>
        <v>757.33</v>
      </c>
      <c r="H353" s="53">
        <f>[1]BANCO!$AA103</f>
        <v>681.46</v>
      </c>
      <c r="I353" s="53">
        <f>[1]BANCO!$AE103</f>
        <v>655.86</v>
      </c>
      <c r="J353" s="53">
        <f>[1]BANCO!$AI103</f>
        <v>929.66</v>
      </c>
      <c r="K353" s="53">
        <f>[1]BANCO!$AM103</f>
        <v>718.68</v>
      </c>
      <c r="L353" s="53">
        <f>[1]BANCO!$AQ103</f>
        <v>807.7</v>
      </c>
      <c r="M353" s="53">
        <f>[1]BANCO!$AU103</f>
        <v>761.53</v>
      </c>
      <c r="N353" s="53">
        <f>[1]BANCO!$AY103</f>
        <v>685.22</v>
      </c>
      <c r="O353" s="54">
        <f>[1]BANCO!$BC103</f>
        <v>911.97</v>
      </c>
      <c r="P353" s="54">
        <f>[1]BANCO!$BG103</f>
        <v>768.74</v>
      </c>
      <c r="Q353" s="53">
        <f>[1]BANCO!$BK103</f>
        <v>703.6</v>
      </c>
      <c r="R353" s="53">
        <f>[1]BANCO!$BO103</f>
        <v>936.84</v>
      </c>
      <c r="S353" s="53">
        <f>[1]BANCO!$BS103</f>
        <v>824.42</v>
      </c>
      <c r="T353" s="53">
        <f>[1]BANCO!$BW103</f>
        <v>381.05</v>
      </c>
      <c r="U353" s="2"/>
      <c r="V353" s="2"/>
      <c r="W353" s="2"/>
      <c r="X353" s="56"/>
      <c r="Y353" s="57"/>
      <c r="Z353" s="57"/>
      <c r="AA353" s="57"/>
      <c r="AB353" s="57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</row>
    <row r="354" spans="1:54" hidden="1" x14ac:dyDescent="0.2">
      <c r="A354" s="32">
        <f>[1]BANCO!$A104</f>
        <v>41852</v>
      </c>
      <c r="B354" s="53">
        <f>[1]BANCO!$C104</f>
        <v>612.66</v>
      </c>
      <c r="C354" s="53">
        <f>[1]BANCO!$G104</f>
        <v>516.16</v>
      </c>
      <c r="D354" s="53">
        <f>[1]BANCO!$K104</f>
        <v>485.03</v>
      </c>
      <c r="E354" s="53">
        <f>[1]BANCO!$O104</f>
        <v>417.21</v>
      </c>
      <c r="F354" s="53">
        <f>[1]BANCO!$S104</f>
        <v>862.05</v>
      </c>
      <c r="G354" s="53">
        <f>[1]BANCO!$W104</f>
        <v>762.11</v>
      </c>
      <c r="H354" s="53">
        <f>[1]BANCO!$AA104</f>
        <v>685.76</v>
      </c>
      <c r="I354" s="53">
        <f>[1]BANCO!$AE104</f>
        <v>660</v>
      </c>
      <c r="J354" s="53">
        <f>[1]BANCO!$AI104</f>
        <v>935.53</v>
      </c>
      <c r="K354" s="53">
        <f>[1]BANCO!$AM104</f>
        <v>723.23</v>
      </c>
      <c r="L354" s="53">
        <f>[1]BANCO!$AQ104</f>
        <v>812.8</v>
      </c>
      <c r="M354" s="53">
        <f>[1]BANCO!$AU104</f>
        <v>766.33</v>
      </c>
      <c r="N354" s="53">
        <f>[1]BANCO!$AY104</f>
        <v>689.54</v>
      </c>
      <c r="O354" s="54">
        <f>[1]BANCO!$BC104</f>
        <v>917.73</v>
      </c>
      <c r="P354" s="54">
        <f>[1]BANCO!$BG104</f>
        <v>773.59</v>
      </c>
      <c r="Q354" s="53">
        <f>[1]BANCO!$BK104</f>
        <v>708.05</v>
      </c>
      <c r="R354" s="53">
        <f>[1]BANCO!$BO104</f>
        <v>942.76</v>
      </c>
      <c r="S354" s="53">
        <f>[1]BANCO!$BS104</f>
        <v>829.6</v>
      </c>
      <c r="T354" s="53">
        <f>[1]BANCO!$BW104</f>
        <v>383.45</v>
      </c>
      <c r="U354" s="2"/>
      <c r="V354" s="2"/>
      <c r="W354" s="2"/>
      <c r="X354" s="56"/>
      <c r="Y354" s="57"/>
      <c r="Z354" s="57"/>
      <c r="AA354" s="57"/>
      <c r="AB354" s="57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</row>
    <row r="355" spans="1:54" hidden="1" x14ac:dyDescent="0.2">
      <c r="A355" s="32">
        <f>[1]BANCO!$A105</f>
        <v>41883</v>
      </c>
      <c r="B355" s="53">
        <f>[1]BANCO!$C105</f>
        <v>612.66</v>
      </c>
      <c r="C355" s="53">
        <f>[1]BANCO!$G105</f>
        <v>516.16</v>
      </c>
      <c r="D355" s="53">
        <f>[1]BANCO!$K105</f>
        <v>485.03</v>
      </c>
      <c r="E355" s="53">
        <f>[1]BANCO!$O105</f>
        <v>417.21</v>
      </c>
      <c r="F355" s="53">
        <f>[1]BANCO!$S105</f>
        <v>862.05</v>
      </c>
      <c r="G355" s="53">
        <f>[1]BANCO!$W105</f>
        <v>762.11</v>
      </c>
      <c r="H355" s="53">
        <f>[1]BANCO!$AA105</f>
        <v>685.76</v>
      </c>
      <c r="I355" s="53">
        <f>[1]BANCO!$AE105</f>
        <v>660</v>
      </c>
      <c r="J355" s="53">
        <f>[1]BANCO!$AI105</f>
        <v>935.53</v>
      </c>
      <c r="K355" s="53">
        <f>[1]BANCO!$AM105</f>
        <v>723.23</v>
      </c>
      <c r="L355" s="53">
        <f>[1]BANCO!$AQ105</f>
        <v>812.8</v>
      </c>
      <c r="M355" s="53">
        <f>[1]BANCO!$AU105</f>
        <v>766.33</v>
      </c>
      <c r="N355" s="53">
        <f>[1]BANCO!$AY105</f>
        <v>689.54</v>
      </c>
      <c r="O355" s="54">
        <f>[1]BANCO!$BC105</f>
        <v>917.73</v>
      </c>
      <c r="P355" s="54">
        <f>[1]BANCO!$BG105</f>
        <v>773.59</v>
      </c>
      <c r="Q355" s="53">
        <f>[1]BANCO!$BK105</f>
        <v>708.05</v>
      </c>
      <c r="R355" s="53">
        <f>[1]BANCO!$BO105</f>
        <v>942.76</v>
      </c>
      <c r="S355" s="53">
        <f>[1]BANCO!$BS105</f>
        <v>829.6</v>
      </c>
      <c r="T355" s="53">
        <f>[1]BANCO!$BW105</f>
        <v>383.45</v>
      </c>
      <c r="U355" s="2"/>
      <c r="V355" s="2"/>
      <c r="W355" s="2"/>
      <c r="X355" s="56"/>
      <c r="Y355" s="57"/>
      <c r="Z355" s="57"/>
      <c r="AA355" s="57"/>
      <c r="AB355" s="57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</row>
    <row r="356" spans="1:54" hidden="1" x14ac:dyDescent="0.2">
      <c r="A356" s="32">
        <f>[1]BANCO!$A106</f>
        <v>41913</v>
      </c>
      <c r="B356" s="53">
        <f>[1]BANCO!$C106</f>
        <v>613.94000000000005</v>
      </c>
      <c r="C356" s="53">
        <f>[1]BANCO!$G106</f>
        <v>517.23</v>
      </c>
      <c r="D356" s="53">
        <f>[1]BANCO!$K106</f>
        <v>486.04</v>
      </c>
      <c r="E356" s="53">
        <f>[1]BANCO!$O106</f>
        <v>418.07</v>
      </c>
      <c r="F356" s="53">
        <f>[1]BANCO!$S106</f>
        <v>863.85</v>
      </c>
      <c r="G356" s="53">
        <f>[1]BANCO!$W106</f>
        <v>763.7</v>
      </c>
      <c r="H356" s="53">
        <f>[1]BANCO!$AA106</f>
        <v>687.18</v>
      </c>
      <c r="I356" s="53">
        <f>[1]BANCO!$AE106</f>
        <v>661.37</v>
      </c>
      <c r="J356" s="53">
        <f>[1]BANCO!$AI106</f>
        <v>937.47</v>
      </c>
      <c r="K356" s="53">
        <f>[1]BANCO!$AM106</f>
        <v>724.73</v>
      </c>
      <c r="L356" s="53">
        <f>[1]BANCO!$AQ106</f>
        <v>814.49</v>
      </c>
      <c r="M356" s="53">
        <f>[1]BANCO!$AU106</f>
        <v>767.92</v>
      </c>
      <c r="N356" s="53">
        <f>[1]BANCO!$AY106</f>
        <v>690.97</v>
      </c>
      <c r="O356" s="54">
        <f>[1]BANCO!$BC106</f>
        <v>919.64</v>
      </c>
      <c r="P356" s="54">
        <f>[1]BANCO!$BG106</f>
        <v>775.19</v>
      </c>
      <c r="Q356" s="53">
        <f>[1]BANCO!$BK106</f>
        <v>709.52</v>
      </c>
      <c r="R356" s="53">
        <f>[1]BANCO!$BO106</f>
        <v>944.72</v>
      </c>
      <c r="S356" s="53">
        <f>[1]BANCO!$BS106</f>
        <v>831.32</v>
      </c>
      <c r="T356" s="53">
        <f>[1]BANCO!$BW106</f>
        <v>384.25</v>
      </c>
      <c r="U356" s="2"/>
      <c r="V356" s="2"/>
      <c r="W356" s="2"/>
      <c r="X356" s="56"/>
      <c r="Y356" s="57"/>
      <c r="Z356" s="57"/>
      <c r="AA356" s="57"/>
      <c r="AB356" s="57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</row>
    <row r="357" spans="1:54" hidden="1" x14ac:dyDescent="0.2">
      <c r="A357" s="32">
        <f>[1]BANCO!$A107</f>
        <v>41944</v>
      </c>
      <c r="B357" s="53">
        <f>[1]BANCO!$C107</f>
        <v>613.94000000000005</v>
      </c>
      <c r="C357" s="53">
        <f>[1]BANCO!$G107</f>
        <v>517.23</v>
      </c>
      <c r="D357" s="53">
        <f>[1]BANCO!$K107</f>
        <v>486.04</v>
      </c>
      <c r="E357" s="53">
        <f>[1]BANCO!$O107</f>
        <v>418.07</v>
      </c>
      <c r="F357" s="53">
        <f>[1]BANCO!$S107</f>
        <v>863.85</v>
      </c>
      <c r="G357" s="53">
        <f>[1]BANCO!$W107</f>
        <v>763.7</v>
      </c>
      <c r="H357" s="53">
        <f>[1]BANCO!$AA107</f>
        <v>687.18</v>
      </c>
      <c r="I357" s="53">
        <f>[1]BANCO!$AE107</f>
        <v>661.37</v>
      </c>
      <c r="J357" s="53">
        <f>[1]BANCO!$AI107</f>
        <v>937.47</v>
      </c>
      <c r="K357" s="53">
        <f>[1]BANCO!$AM107</f>
        <v>724.73</v>
      </c>
      <c r="L357" s="53">
        <f>[1]BANCO!$AQ107</f>
        <v>814.49</v>
      </c>
      <c r="M357" s="53">
        <f>[1]BANCO!$AU107</f>
        <v>767.92</v>
      </c>
      <c r="N357" s="53">
        <f>[1]BANCO!$AY107</f>
        <v>690.97</v>
      </c>
      <c r="O357" s="54">
        <f>[1]BANCO!$BC107</f>
        <v>919.64</v>
      </c>
      <c r="P357" s="54">
        <f>[1]BANCO!$BG107</f>
        <v>775.19</v>
      </c>
      <c r="Q357" s="53">
        <f>[1]BANCO!$BK107</f>
        <v>709.52</v>
      </c>
      <c r="R357" s="53">
        <f>[1]BANCO!$BO107</f>
        <v>944.72</v>
      </c>
      <c r="S357" s="53">
        <f>[1]BANCO!$BS107</f>
        <v>831.32</v>
      </c>
      <c r="T357" s="53">
        <f>[1]BANCO!$BW107</f>
        <v>384.25</v>
      </c>
      <c r="U357" s="2"/>
      <c r="V357" s="2"/>
      <c r="W357" s="2"/>
      <c r="X357" s="56"/>
      <c r="Y357" s="57"/>
      <c r="Z357" s="57"/>
      <c r="AA357" s="57"/>
      <c r="AB357" s="57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</row>
    <row r="358" spans="1:54" hidden="1" x14ac:dyDescent="0.2">
      <c r="A358" s="32">
        <f>[1]BANCO!$A108</f>
        <v>41974</v>
      </c>
      <c r="B358" s="53">
        <f>[1]BANCO!$C108</f>
        <v>613.94000000000005</v>
      </c>
      <c r="C358" s="53">
        <f>[1]BANCO!$G108</f>
        <v>517.23</v>
      </c>
      <c r="D358" s="53">
        <f>[1]BANCO!$K108</f>
        <v>486.04</v>
      </c>
      <c r="E358" s="53">
        <f>[1]BANCO!$O108</f>
        <v>418.07</v>
      </c>
      <c r="F358" s="53">
        <f>[1]BANCO!$S108</f>
        <v>863.85</v>
      </c>
      <c r="G358" s="53">
        <f>[1]BANCO!$W108</f>
        <v>763.7</v>
      </c>
      <c r="H358" s="53">
        <f>[1]BANCO!$AA108</f>
        <v>687.18</v>
      </c>
      <c r="I358" s="53">
        <f>[1]BANCO!$AE108</f>
        <v>661.37</v>
      </c>
      <c r="J358" s="53">
        <f>[1]BANCO!$AI108</f>
        <v>937.47</v>
      </c>
      <c r="K358" s="53">
        <f>[1]BANCO!$AM108</f>
        <v>724.73</v>
      </c>
      <c r="L358" s="53">
        <f>[1]BANCO!$AQ108</f>
        <v>814.49</v>
      </c>
      <c r="M358" s="53">
        <f>[1]BANCO!$AU108</f>
        <v>767.92</v>
      </c>
      <c r="N358" s="53">
        <f>[1]BANCO!$AY108</f>
        <v>690.97</v>
      </c>
      <c r="O358" s="54">
        <f>[1]BANCO!$BC108</f>
        <v>919.64</v>
      </c>
      <c r="P358" s="54">
        <f>[1]BANCO!$BG108</f>
        <v>775.19</v>
      </c>
      <c r="Q358" s="53">
        <f>[1]BANCO!$BK108</f>
        <v>709.52</v>
      </c>
      <c r="R358" s="53">
        <f>[1]BANCO!$BO108</f>
        <v>944.72</v>
      </c>
      <c r="S358" s="53">
        <f>[1]BANCO!$BS108</f>
        <v>831.32</v>
      </c>
      <c r="T358" s="53">
        <f>[1]BANCO!$BW108</f>
        <v>384.25</v>
      </c>
      <c r="U358" s="2"/>
      <c r="V358" s="2"/>
      <c r="W358" s="2"/>
      <c r="X358" s="56"/>
      <c r="Y358" s="57"/>
      <c r="Z358" s="57"/>
      <c r="AA358" s="57"/>
      <c r="AB358" s="57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</row>
    <row r="359" spans="1:54" hidden="1" x14ac:dyDescent="0.2">
      <c r="A359" s="32">
        <f>[1]BANCO!$A109</f>
        <v>42005</v>
      </c>
      <c r="B359" s="53">
        <f>[1]BANCO!$C109</f>
        <v>616.67999999999995</v>
      </c>
      <c r="C359" s="53">
        <f>[1]BANCO!$G109</f>
        <v>519.54</v>
      </c>
      <c r="D359" s="53">
        <f>[1]BANCO!$K109</f>
        <v>488.21</v>
      </c>
      <c r="E359" s="53">
        <f>[1]BANCO!$O109</f>
        <v>419.94</v>
      </c>
      <c r="F359" s="53">
        <f>[1]BANCO!$S109</f>
        <v>867.7</v>
      </c>
      <c r="G359" s="53">
        <f>[1]BANCO!$W109</f>
        <v>767.11</v>
      </c>
      <c r="H359" s="53">
        <f>[1]BANCO!$AA109</f>
        <v>690.25</v>
      </c>
      <c r="I359" s="53">
        <f>[1]BANCO!$AE109</f>
        <v>664.32</v>
      </c>
      <c r="J359" s="53">
        <f>[1]BANCO!$AI109</f>
        <v>941.66</v>
      </c>
      <c r="K359" s="53">
        <f>[1]BANCO!$AM109</f>
        <v>727.96</v>
      </c>
      <c r="L359" s="53">
        <f>[1]BANCO!$AQ109</f>
        <v>818.12</v>
      </c>
      <c r="M359" s="53">
        <f>[1]BANCO!$AU109</f>
        <v>771.35</v>
      </c>
      <c r="N359" s="53">
        <f>[1]BANCO!$AY109</f>
        <v>694.06</v>
      </c>
      <c r="O359" s="54">
        <f>[1]BANCO!$BC109</f>
        <v>923.74</v>
      </c>
      <c r="P359" s="54">
        <f>[1]BANCO!$BG109</f>
        <v>778.65</v>
      </c>
      <c r="Q359" s="53">
        <f>[1]BANCO!$BK109</f>
        <v>712.69</v>
      </c>
      <c r="R359" s="53">
        <f>[1]BANCO!$BO109</f>
        <v>948.93</v>
      </c>
      <c r="S359" s="53">
        <f>[1]BANCO!$BS109</f>
        <v>835.03</v>
      </c>
      <c r="T359" s="53">
        <f>[1]BANCO!$BW109</f>
        <v>385.96</v>
      </c>
      <c r="U359" s="2"/>
      <c r="V359" s="2"/>
      <c r="W359" s="2"/>
      <c r="X359" s="56"/>
      <c r="Y359" s="57"/>
      <c r="Z359" s="57"/>
      <c r="AA359" s="57"/>
      <c r="AB359" s="57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</row>
    <row r="360" spans="1:54" hidden="1" x14ac:dyDescent="0.2">
      <c r="A360" s="32">
        <f>[1]BANCO!$A110</f>
        <v>42036</v>
      </c>
      <c r="B360" s="53">
        <f>[1]BANCO!$C110</f>
        <v>616.67999999999995</v>
      </c>
      <c r="C360" s="53">
        <f>[1]BANCO!$G110</f>
        <v>519.54</v>
      </c>
      <c r="D360" s="53">
        <f>[1]BANCO!$K110</f>
        <v>488.21</v>
      </c>
      <c r="E360" s="53">
        <f>[1]BANCO!$O110</f>
        <v>419.94</v>
      </c>
      <c r="F360" s="53">
        <f>[1]BANCO!$S110</f>
        <v>867.7</v>
      </c>
      <c r="G360" s="53">
        <f>[1]BANCO!$W110</f>
        <v>767.11</v>
      </c>
      <c r="H360" s="53">
        <f>[1]BANCO!$AA110</f>
        <v>690.25</v>
      </c>
      <c r="I360" s="53">
        <f>[1]BANCO!$AE110</f>
        <v>664.32</v>
      </c>
      <c r="J360" s="53">
        <f>[1]BANCO!$AI110</f>
        <v>941.66</v>
      </c>
      <c r="K360" s="53">
        <f>[1]BANCO!$AM110</f>
        <v>727.96</v>
      </c>
      <c r="L360" s="53">
        <f>[1]BANCO!$AQ110</f>
        <v>818.12</v>
      </c>
      <c r="M360" s="53">
        <f>[1]BANCO!$AU110</f>
        <v>771.35</v>
      </c>
      <c r="N360" s="53">
        <f>[1]BANCO!$AY110</f>
        <v>694.06</v>
      </c>
      <c r="O360" s="54">
        <f>[1]BANCO!$BC110</f>
        <v>923.74</v>
      </c>
      <c r="P360" s="54">
        <f>[1]BANCO!$BG110</f>
        <v>778.65</v>
      </c>
      <c r="Q360" s="53">
        <f>[1]BANCO!$BK110</f>
        <v>712.69</v>
      </c>
      <c r="R360" s="53">
        <f>[1]BANCO!$BO110</f>
        <v>948.93</v>
      </c>
      <c r="S360" s="53">
        <f>[1]BANCO!$BS110</f>
        <v>835.03</v>
      </c>
      <c r="T360" s="53">
        <f>[1]BANCO!$BW110</f>
        <v>385.96</v>
      </c>
      <c r="U360" s="2"/>
      <c r="V360" s="2"/>
      <c r="W360" s="2"/>
      <c r="X360" s="56"/>
      <c r="Y360" s="57"/>
      <c r="Z360" s="57"/>
      <c r="AA360" s="57"/>
      <c r="AB360" s="57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</row>
    <row r="361" spans="1:54" hidden="1" x14ac:dyDescent="0.2">
      <c r="A361" s="32">
        <f>[1]BANCO!$A111</f>
        <v>42064</v>
      </c>
      <c r="B361" s="53">
        <f>[1]BANCO!$C111</f>
        <v>616.67999999999995</v>
      </c>
      <c r="C361" s="53">
        <f>[1]BANCO!$G111</f>
        <v>519.54</v>
      </c>
      <c r="D361" s="53">
        <f>[1]BANCO!$K111</f>
        <v>488.21</v>
      </c>
      <c r="E361" s="53">
        <f>[1]BANCO!$O111</f>
        <v>419.94</v>
      </c>
      <c r="F361" s="53">
        <f>[1]BANCO!$S111</f>
        <v>867.7</v>
      </c>
      <c r="G361" s="53">
        <f>[1]BANCO!$W111</f>
        <v>767.11</v>
      </c>
      <c r="H361" s="53">
        <f>[1]BANCO!$AA111</f>
        <v>690.25</v>
      </c>
      <c r="I361" s="53">
        <f>[1]BANCO!$AE111</f>
        <v>664.32</v>
      </c>
      <c r="J361" s="53">
        <f>[1]BANCO!$AI111</f>
        <v>941.66</v>
      </c>
      <c r="K361" s="53">
        <f>[1]BANCO!$AM111</f>
        <v>727.96</v>
      </c>
      <c r="L361" s="53">
        <f>[1]BANCO!$AQ111</f>
        <v>818.12</v>
      </c>
      <c r="M361" s="53">
        <f>[1]BANCO!$AU111</f>
        <v>771.35</v>
      </c>
      <c r="N361" s="53">
        <f>[1]BANCO!$AY111</f>
        <v>694.06</v>
      </c>
      <c r="O361" s="54">
        <f>[1]BANCO!$BC111</f>
        <v>923.74</v>
      </c>
      <c r="P361" s="54">
        <f>[1]BANCO!$BG111</f>
        <v>778.65</v>
      </c>
      <c r="Q361" s="53">
        <f>[1]BANCO!$BK111</f>
        <v>712.69</v>
      </c>
      <c r="R361" s="53">
        <f>[1]BANCO!$BO111</f>
        <v>948.93</v>
      </c>
      <c r="S361" s="53">
        <f>[1]BANCO!$BS111</f>
        <v>835.03</v>
      </c>
      <c r="T361" s="53">
        <f>[1]BANCO!$BW111</f>
        <v>385.96</v>
      </c>
      <c r="U361" s="55"/>
      <c r="V361" s="55"/>
      <c r="W361" s="55"/>
      <c r="X361" s="56"/>
      <c r="Y361" s="57"/>
      <c r="Z361" s="57"/>
      <c r="AA361" s="57"/>
      <c r="AB361" s="57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</row>
    <row r="362" spans="1:54" hidden="1" x14ac:dyDescent="0.2">
      <c r="A362" s="32">
        <f>[1]BANCO!$A112</f>
        <v>42095</v>
      </c>
      <c r="B362" s="53">
        <f>[1]BANCO!$C112</f>
        <v>616.67999999999995</v>
      </c>
      <c r="C362" s="53">
        <f>[1]BANCO!$G112</f>
        <v>519.54</v>
      </c>
      <c r="D362" s="53">
        <f>[1]BANCO!$K112</f>
        <v>488.21</v>
      </c>
      <c r="E362" s="53">
        <f>[1]BANCO!$O112</f>
        <v>419.94</v>
      </c>
      <c r="F362" s="53">
        <f>[1]BANCO!$S112</f>
        <v>867.7</v>
      </c>
      <c r="G362" s="53">
        <f>[1]BANCO!$W112</f>
        <v>767.11</v>
      </c>
      <c r="H362" s="53">
        <f>[1]BANCO!$AA112</f>
        <v>690.25</v>
      </c>
      <c r="I362" s="53">
        <f>[1]BANCO!$AE112</f>
        <v>664.32</v>
      </c>
      <c r="J362" s="53">
        <f>[1]BANCO!$AI112</f>
        <v>941.66</v>
      </c>
      <c r="K362" s="53">
        <f>[1]BANCO!$AM112</f>
        <v>727.96</v>
      </c>
      <c r="L362" s="53">
        <f>[1]BANCO!$AQ112</f>
        <v>818.12</v>
      </c>
      <c r="M362" s="53">
        <f>[1]BANCO!$AU112</f>
        <v>771.35</v>
      </c>
      <c r="N362" s="53">
        <f>[1]BANCO!$AY112</f>
        <v>694.06</v>
      </c>
      <c r="O362" s="54">
        <f>[1]BANCO!$BC112</f>
        <v>923.74</v>
      </c>
      <c r="P362" s="54">
        <f>[1]BANCO!$BG112</f>
        <v>778.65</v>
      </c>
      <c r="Q362" s="53">
        <f>[1]BANCO!$BK112</f>
        <v>712.69</v>
      </c>
      <c r="R362" s="53">
        <f>[1]BANCO!$BO112</f>
        <v>948.93</v>
      </c>
      <c r="S362" s="53">
        <f>[1]BANCO!$BS112</f>
        <v>835.03</v>
      </c>
      <c r="T362" s="53">
        <f>[1]BANCO!$BW112</f>
        <v>385.96</v>
      </c>
      <c r="U362" s="55"/>
      <c r="V362" s="55"/>
      <c r="W362" s="55"/>
      <c r="X362" s="56"/>
      <c r="Y362" s="57"/>
      <c r="Z362" s="57"/>
      <c r="AA362" s="57"/>
      <c r="AB362" s="57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</row>
    <row r="363" spans="1:54" hidden="1" x14ac:dyDescent="0.2">
      <c r="A363" s="32">
        <f>[1]BANCO!$A113</f>
        <v>42125</v>
      </c>
      <c r="B363" s="53">
        <f>[1]BANCO!$C113</f>
        <v>638.16</v>
      </c>
      <c r="C363" s="53">
        <f>[1]BANCO!$G113</f>
        <v>537.64</v>
      </c>
      <c r="D363" s="53">
        <f>[1]BANCO!$K113</f>
        <v>505.22</v>
      </c>
      <c r="E363" s="53">
        <f>[1]BANCO!$O113</f>
        <v>434.57</v>
      </c>
      <c r="F363" s="53">
        <f>[1]BANCO!$S113</f>
        <v>897.87</v>
      </c>
      <c r="G363" s="53">
        <f>[1]BANCO!$W113</f>
        <v>793.78</v>
      </c>
      <c r="H363" s="53">
        <f>[1]BANCO!$AA113</f>
        <v>714.25</v>
      </c>
      <c r="I363" s="53">
        <f>[1]BANCO!$AE113</f>
        <v>687.42</v>
      </c>
      <c r="J363" s="53">
        <f>[1]BANCO!$AI113</f>
        <v>974.4</v>
      </c>
      <c r="K363" s="53">
        <f>[1]BANCO!$AM113</f>
        <v>753.28</v>
      </c>
      <c r="L363" s="53">
        <f>[1]BANCO!$AQ113</f>
        <v>846.58</v>
      </c>
      <c r="M363" s="53">
        <f>[1]BANCO!$AU113</f>
        <v>798.16</v>
      </c>
      <c r="N363" s="53">
        <f>[1]BANCO!$AY113</f>
        <v>718.19</v>
      </c>
      <c r="O363" s="54">
        <f>[1]BANCO!$BC113</f>
        <v>955.86</v>
      </c>
      <c r="P363" s="54">
        <f>[1]BANCO!$BG113</f>
        <v>805.72</v>
      </c>
      <c r="Q363" s="53">
        <f>[1]BANCO!$BK113</f>
        <v>737.47</v>
      </c>
      <c r="R363" s="53">
        <f>[1]BANCO!$BO113</f>
        <v>981.93</v>
      </c>
      <c r="S363" s="53">
        <f>[1]BANCO!$BS113</f>
        <v>864.05</v>
      </c>
      <c r="T363" s="53">
        <f>[1]BANCO!$BW113</f>
        <v>399.38</v>
      </c>
      <c r="U363" s="55"/>
      <c r="V363" s="55"/>
      <c r="W363" s="55"/>
      <c r="X363" s="56"/>
      <c r="Y363" s="57"/>
      <c r="Z363" s="57"/>
      <c r="AA363" s="57"/>
      <c r="AB363" s="57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</row>
    <row r="364" spans="1:54" hidden="1" x14ac:dyDescent="0.2">
      <c r="A364" s="32">
        <f>[1]BANCO!$A114</f>
        <v>42156</v>
      </c>
      <c r="B364" s="53">
        <f>[1]BANCO!$C114</f>
        <v>650.78</v>
      </c>
      <c r="C364" s="53">
        <f>[1]BANCO!$G114</f>
        <v>548.25</v>
      </c>
      <c r="D364" s="53">
        <f>[1]BANCO!$K114</f>
        <v>515.19000000000005</v>
      </c>
      <c r="E364" s="53">
        <f>[1]BANCO!$O114</f>
        <v>443.17</v>
      </c>
      <c r="F364" s="53">
        <f>[1]BANCO!$S114</f>
        <v>915.44</v>
      </c>
      <c r="G364" s="53">
        <f>[1]BANCO!$W114</f>
        <v>809.31</v>
      </c>
      <c r="H364" s="53">
        <f>[1]BANCO!$AA114</f>
        <v>728.21</v>
      </c>
      <c r="I364" s="53">
        <f>[1]BANCO!$AE114</f>
        <v>700.85</v>
      </c>
      <c r="J364" s="53">
        <f>[1]BANCO!$AI114</f>
        <v>993.46</v>
      </c>
      <c r="K364" s="53">
        <f>[1]BANCO!$AM114</f>
        <v>768.03</v>
      </c>
      <c r="L364" s="53">
        <f>[1]BANCO!$AQ114</f>
        <v>863.15</v>
      </c>
      <c r="M364" s="53">
        <f>[1]BANCO!$AU114</f>
        <v>813.75</v>
      </c>
      <c r="N364" s="53">
        <f>[1]BANCO!$AY114</f>
        <v>732.24</v>
      </c>
      <c r="O364" s="54">
        <f>[1]BANCO!$BC114</f>
        <v>974.56</v>
      </c>
      <c r="P364" s="54">
        <f>[1]BANCO!$BG114</f>
        <v>821.46</v>
      </c>
      <c r="Q364" s="53">
        <f>[1]BANCO!$BK114</f>
        <v>751.9</v>
      </c>
      <c r="R364" s="53">
        <f>[1]BANCO!$BO114</f>
        <v>1001.15</v>
      </c>
      <c r="S364" s="53">
        <f>[1]BANCO!$BS114</f>
        <v>880.88</v>
      </c>
      <c r="T364" s="53">
        <f>[1]BANCO!$BW114</f>
        <v>407.2</v>
      </c>
      <c r="U364" s="55"/>
      <c r="V364" s="55"/>
      <c r="W364" s="55"/>
      <c r="X364" s="56"/>
      <c r="Y364" s="57"/>
      <c r="Z364" s="57"/>
      <c r="AA364" s="57"/>
      <c r="AB364" s="57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</row>
    <row r="365" spans="1:54" hidden="1" x14ac:dyDescent="0.2">
      <c r="A365" s="32">
        <f>[1]BANCO!$A115</f>
        <v>42186</v>
      </c>
      <c r="B365" s="53">
        <f>[1]BANCO!$C115</f>
        <v>653.66</v>
      </c>
      <c r="C365" s="53">
        <f>[1]BANCO!$G115</f>
        <v>550.66</v>
      </c>
      <c r="D365" s="53">
        <f>[1]BANCO!$K115</f>
        <v>517.46</v>
      </c>
      <c r="E365" s="53">
        <f>[1]BANCO!$O115</f>
        <v>445.13</v>
      </c>
      <c r="F365" s="53">
        <f>[1]BANCO!$S115</f>
        <v>919.4</v>
      </c>
      <c r="G365" s="53">
        <f>[1]BANCO!$W115</f>
        <v>812.81</v>
      </c>
      <c r="H365" s="53">
        <f>[1]BANCO!$AA115</f>
        <v>731.36</v>
      </c>
      <c r="I365" s="53">
        <f>[1]BANCO!$AE115</f>
        <v>703.87</v>
      </c>
      <c r="J365" s="53">
        <f>[1]BANCO!$AI115</f>
        <v>997.75</v>
      </c>
      <c r="K365" s="53">
        <f>[1]BANCO!$AM115</f>
        <v>771.35</v>
      </c>
      <c r="L365" s="53">
        <f>[1]BANCO!$AQ115</f>
        <v>866.88</v>
      </c>
      <c r="M365" s="53">
        <f>[1]BANCO!$AU115</f>
        <v>817.26</v>
      </c>
      <c r="N365" s="53">
        <f>[1]BANCO!$AY115</f>
        <v>735.4</v>
      </c>
      <c r="O365" s="54">
        <f>[1]BANCO!$BC115</f>
        <v>978.77</v>
      </c>
      <c r="P365" s="54">
        <f>[1]BANCO!$BG115</f>
        <v>825</v>
      </c>
      <c r="Q365" s="53">
        <f>[1]BANCO!$BK115</f>
        <v>755.15</v>
      </c>
      <c r="R365" s="53">
        <f>[1]BANCO!$BO115</f>
        <v>1005.48</v>
      </c>
      <c r="S365" s="53">
        <f>[1]BANCO!$BS115</f>
        <v>884.65</v>
      </c>
      <c r="T365" s="53">
        <f>[1]BANCO!$BW115</f>
        <v>408.96</v>
      </c>
      <c r="U365" s="55"/>
      <c r="V365" s="55"/>
      <c r="W365" s="55"/>
      <c r="X365" s="56"/>
      <c r="Y365" s="57"/>
      <c r="Z365" s="57"/>
      <c r="AA365" s="57"/>
      <c r="AB365" s="57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</row>
    <row r="366" spans="1:54" hidden="1" x14ac:dyDescent="0.2">
      <c r="A366" s="32">
        <f>[1]BANCO!$A116</f>
        <v>42217</v>
      </c>
      <c r="B366" s="53">
        <f>[1]BANCO!$C116</f>
        <v>653.66</v>
      </c>
      <c r="C366" s="53">
        <f>[1]BANCO!$G116</f>
        <v>550.66</v>
      </c>
      <c r="D366" s="53">
        <f>[1]BANCO!$K116</f>
        <v>517.46</v>
      </c>
      <c r="E366" s="53">
        <f>[1]BANCO!$O116</f>
        <v>445.13</v>
      </c>
      <c r="F366" s="53">
        <f>[1]BANCO!$S116</f>
        <v>919.4</v>
      </c>
      <c r="G366" s="53">
        <f>[1]BANCO!$W116</f>
        <v>812.81</v>
      </c>
      <c r="H366" s="53">
        <f>[1]BANCO!$AA116</f>
        <v>731.36</v>
      </c>
      <c r="I366" s="53">
        <f>[1]BANCO!$AE116</f>
        <v>703.87</v>
      </c>
      <c r="J366" s="53">
        <f>[1]BANCO!$AI116</f>
        <v>997.75</v>
      </c>
      <c r="K366" s="53">
        <f>[1]BANCO!$AM116</f>
        <v>771.35</v>
      </c>
      <c r="L366" s="53">
        <f>[1]BANCO!$AQ116</f>
        <v>866.88</v>
      </c>
      <c r="M366" s="53">
        <f>[1]BANCO!$AU116</f>
        <v>817.26</v>
      </c>
      <c r="N366" s="53">
        <f>[1]BANCO!$AY116</f>
        <v>735.4</v>
      </c>
      <c r="O366" s="54">
        <f>[1]BANCO!$BC116</f>
        <v>978.77</v>
      </c>
      <c r="P366" s="54">
        <f>[1]BANCO!$BG116</f>
        <v>825</v>
      </c>
      <c r="Q366" s="53">
        <f>[1]BANCO!$BK116</f>
        <v>755.15</v>
      </c>
      <c r="R366" s="53">
        <f>[1]BANCO!$BO116</f>
        <v>1005.48</v>
      </c>
      <c r="S366" s="53">
        <f>[1]BANCO!$BS116</f>
        <v>884.65</v>
      </c>
      <c r="T366" s="53">
        <f>[1]BANCO!$BW116</f>
        <v>408.96</v>
      </c>
      <c r="U366" s="55"/>
      <c r="V366" s="55"/>
      <c r="W366" s="55"/>
      <c r="X366" s="56"/>
      <c r="Y366" s="57"/>
      <c r="Z366" s="57"/>
      <c r="AA366" s="57"/>
      <c r="AB366" s="57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</row>
    <row r="367" spans="1:54" hidden="1" x14ac:dyDescent="0.2">
      <c r="A367" s="32">
        <f>[1]BANCO!$A117</f>
        <v>42248</v>
      </c>
      <c r="B367" s="53">
        <f>[1]BANCO!$C117</f>
        <v>654.14</v>
      </c>
      <c r="C367" s="53">
        <f>[1]BANCO!$G117</f>
        <v>551.07000000000005</v>
      </c>
      <c r="D367" s="53">
        <f>[1]BANCO!$K117</f>
        <v>517.84</v>
      </c>
      <c r="E367" s="53">
        <f>[1]BANCO!$O117</f>
        <v>445.45</v>
      </c>
      <c r="F367" s="53">
        <f>[1]BANCO!$S117</f>
        <v>920.07</v>
      </c>
      <c r="G367" s="53">
        <f>[1]BANCO!$W117</f>
        <v>813.41</v>
      </c>
      <c r="H367" s="53">
        <f>[1]BANCO!$AA117</f>
        <v>731.89</v>
      </c>
      <c r="I367" s="53">
        <f>[1]BANCO!$AE117</f>
        <v>704.39</v>
      </c>
      <c r="J367" s="53">
        <f>[1]BANCO!$AI117</f>
        <v>998.48</v>
      </c>
      <c r="K367" s="53">
        <f>[1]BANCO!$AM117</f>
        <v>771.92</v>
      </c>
      <c r="L367" s="53">
        <f>[1]BANCO!$AQ117</f>
        <v>867.51</v>
      </c>
      <c r="M367" s="53">
        <f>[1]BANCO!$AU117</f>
        <v>817.86</v>
      </c>
      <c r="N367" s="53">
        <f>[1]BANCO!$AY117</f>
        <v>735.94</v>
      </c>
      <c r="O367" s="54">
        <f>[1]BANCO!$BC117</f>
        <v>979.49</v>
      </c>
      <c r="P367" s="54">
        <f>[1]BANCO!$BG117</f>
        <v>825.6</v>
      </c>
      <c r="Q367" s="53">
        <f>[1]BANCO!$BK117</f>
        <v>755.7</v>
      </c>
      <c r="R367" s="53">
        <f>[1]BANCO!$BO117</f>
        <v>1006.22</v>
      </c>
      <c r="S367" s="53">
        <f>[1]BANCO!$BS117</f>
        <v>885.3</v>
      </c>
      <c r="T367" s="53">
        <f>[1]BANCO!$BW117</f>
        <v>409.26</v>
      </c>
      <c r="U367" s="55"/>
      <c r="V367" s="55"/>
      <c r="W367" s="55"/>
      <c r="X367" s="56"/>
      <c r="Y367" s="57"/>
      <c r="Z367" s="57"/>
      <c r="AA367" s="57"/>
      <c r="AB367" s="57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</row>
    <row r="368" spans="1:54" hidden="1" x14ac:dyDescent="0.2">
      <c r="A368" s="32">
        <f>[1]BANCO!$A118</f>
        <v>42278</v>
      </c>
      <c r="B368" s="53">
        <f>[1]BANCO!$C118</f>
        <v>654.14</v>
      </c>
      <c r="C368" s="53">
        <f>[1]BANCO!$G118</f>
        <v>551.07000000000005</v>
      </c>
      <c r="D368" s="53">
        <f>[1]BANCO!$K118</f>
        <v>517.84</v>
      </c>
      <c r="E368" s="53">
        <f>[1]BANCO!$O118</f>
        <v>445.45</v>
      </c>
      <c r="F368" s="53">
        <f>[1]BANCO!$S118</f>
        <v>920.07</v>
      </c>
      <c r="G368" s="53">
        <f>[1]BANCO!$W118</f>
        <v>813.41</v>
      </c>
      <c r="H368" s="53">
        <f>[1]BANCO!$AA118</f>
        <v>731.89</v>
      </c>
      <c r="I368" s="53">
        <f>[1]BANCO!$AE118</f>
        <v>704.39</v>
      </c>
      <c r="J368" s="53">
        <f>[1]BANCO!$AI118</f>
        <v>998.48</v>
      </c>
      <c r="K368" s="53">
        <f>[1]BANCO!$AM118</f>
        <v>771.92</v>
      </c>
      <c r="L368" s="53">
        <f>[1]BANCO!$AQ118</f>
        <v>867.51</v>
      </c>
      <c r="M368" s="53">
        <f>[1]BANCO!$AU118</f>
        <v>817.86</v>
      </c>
      <c r="N368" s="53">
        <f>[1]BANCO!$AY118</f>
        <v>735.94</v>
      </c>
      <c r="O368" s="54">
        <f>[1]BANCO!$BC118</f>
        <v>979.49</v>
      </c>
      <c r="P368" s="54">
        <f>[1]BANCO!$BG118</f>
        <v>825.6</v>
      </c>
      <c r="Q368" s="53">
        <f>[1]BANCO!$BK118</f>
        <v>755.7</v>
      </c>
      <c r="R368" s="53">
        <f>[1]BANCO!$BO118</f>
        <v>1006.22</v>
      </c>
      <c r="S368" s="53">
        <f>[1]BANCO!$BS118</f>
        <v>885.3</v>
      </c>
      <c r="T368" s="53">
        <f>[1]BANCO!$BW118</f>
        <v>409.26</v>
      </c>
      <c r="U368" s="55"/>
      <c r="V368" s="55"/>
      <c r="W368" s="55"/>
      <c r="X368" s="56"/>
      <c r="Y368" s="57"/>
      <c r="Z368" s="57"/>
      <c r="AA368" s="57"/>
      <c r="AB368" s="57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</row>
    <row r="369" spans="1:54" hidden="1" x14ac:dyDescent="0.2">
      <c r="A369" s="32">
        <f>[1]BANCO!$A119</f>
        <v>42309</v>
      </c>
      <c r="B369" s="53">
        <f>[1]BANCO!$C119</f>
        <v>654.14</v>
      </c>
      <c r="C369" s="53">
        <f>[1]BANCO!$G119</f>
        <v>551.07000000000005</v>
      </c>
      <c r="D369" s="53">
        <f>[1]BANCO!$K119</f>
        <v>517.84</v>
      </c>
      <c r="E369" s="53">
        <f>[1]BANCO!$O119</f>
        <v>445.45</v>
      </c>
      <c r="F369" s="53">
        <f>[1]BANCO!$S119</f>
        <v>920.07</v>
      </c>
      <c r="G369" s="53">
        <f>[1]BANCO!$W119</f>
        <v>813.41</v>
      </c>
      <c r="H369" s="53">
        <f>[1]BANCO!$AA119</f>
        <v>731.89</v>
      </c>
      <c r="I369" s="53">
        <f>[1]BANCO!$AE119</f>
        <v>704.39</v>
      </c>
      <c r="J369" s="53">
        <f>[1]BANCO!$AI119</f>
        <v>998.48</v>
      </c>
      <c r="K369" s="53">
        <f>[1]BANCO!$AM119</f>
        <v>771.92</v>
      </c>
      <c r="L369" s="53">
        <f>[1]BANCO!$AQ119</f>
        <v>867.51</v>
      </c>
      <c r="M369" s="53">
        <f>[1]BANCO!$AU119</f>
        <v>817.86</v>
      </c>
      <c r="N369" s="53">
        <f>[1]BANCO!$AY119</f>
        <v>735.94</v>
      </c>
      <c r="O369" s="54">
        <f>[1]BANCO!$BC119</f>
        <v>979.49</v>
      </c>
      <c r="P369" s="54">
        <f>[1]BANCO!$BG119</f>
        <v>825.6</v>
      </c>
      <c r="Q369" s="53">
        <f>[1]BANCO!$BK119</f>
        <v>755.7</v>
      </c>
      <c r="R369" s="53">
        <f>[1]BANCO!$BO119</f>
        <v>1006.22</v>
      </c>
      <c r="S369" s="53">
        <f>[1]BANCO!$BS119</f>
        <v>885.3</v>
      </c>
      <c r="T369" s="53">
        <f>[1]BANCO!$BW119</f>
        <v>409.26</v>
      </c>
      <c r="U369" s="55"/>
      <c r="V369" s="55"/>
      <c r="W369" s="55"/>
      <c r="X369" s="56"/>
      <c r="Y369" s="57"/>
      <c r="Z369" s="57"/>
      <c r="AA369" s="57"/>
      <c r="AB369" s="57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</row>
    <row r="370" spans="1:54" hidden="1" x14ac:dyDescent="0.2">
      <c r="A370" s="32">
        <f>[1]BANCO!$A120</f>
        <v>42339</v>
      </c>
      <c r="B370" s="53">
        <f>[1]BANCO!$C120</f>
        <v>654.14</v>
      </c>
      <c r="C370" s="53">
        <f>[1]BANCO!$G120</f>
        <v>551.07000000000005</v>
      </c>
      <c r="D370" s="53">
        <f>[1]BANCO!$K120</f>
        <v>517.84</v>
      </c>
      <c r="E370" s="53">
        <f>[1]BANCO!$O120</f>
        <v>445.45</v>
      </c>
      <c r="F370" s="53">
        <f>[1]BANCO!$S120</f>
        <v>920.07</v>
      </c>
      <c r="G370" s="53">
        <f>[1]BANCO!$W120</f>
        <v>813.41</v>
      </c>
      <c r="H370" s="53">
        <f>[1]BANCO!$AA120</f>
        <v>731.89</v>
      </c>
      <c r="I370" s="53">
        <f>[1]BANCO!$AE120</f>
        <v>704.39</v>
      </c>
      <c r="J370" s="53">
        <f>[1]BANCO!$AI120</f>
        <v>998.48</v>
      </c>
      <c r="K370" s="53">
        <f>[1]BANCO!$AM120</f>
        <v>771.92</v>
      </c>
      <c r="L370" s="53">
        <f>[1]BANCO!$AQ120</f>
        <v>867.51</v>
      </c>
      <c r="M370" s="53">
        <f>[1]BANCO!$AU120</f>
        <v>817.86</v>
      </c>
      <c r="N370" s="53">
        <f>[1]BANCO!$AY120</f>
        <v>735.94</v>
      </c>
      <c r="O370" s="54">
        <f>[1]BANCO!$BC120</f>
        <v>979.49</v>
      </c>
      <c r="P370" s="54">
        <f>[1]BANCO!$BG120</f>
        <v>825.6</v>
      </c>
      <c r="Q370" s="53">
        <f>[1]BANCO!$BK120</f>
        <v>755.7</v>
      </c>
      <c r="R370" s="53">
        <f>[1]BANCO!$BO120</f>
        <v>1006.22</v>
      </c>
      <c r="S370" s="53">
        <f>[1]BANCO!$BS120</f>
        <v>885.3</v>
      </c>
      <c r="T370" s="53">
        <f>[1]BANCO!$BW120</f>
        <v>409.26</v>
      </c>
      <c r="U370" s="55"/>
      <c r="V370" s="55"/>
      <c r="W370" s="55"/>
      <c r="X370" s="56"/>
      <c r="Y370" s="57"/>
      <c r="Z370" s="57"/>
      <c r="AA370" s="57"/>
      <c r="AB370" s="57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</row>
    <row r="371" spans="1:54" hidden="1" x14ac:dyDescent="0.2">
      <c r="A371" s="32">
        <f>[1]BANCO!$A121</f>
        <v>42370</v>
      </c>
      <c r="B371" s="53">
        <f>[1]BANCO!$C121</f>
        <v>657.53</v>
      </c>
      <c r="C371" s="53">
        <f>[1]BANCO!$G121</f>
        <v>553.92999999999995</v>
      </c>
      <c r="D371" s="53">
        <f>[1]BANCO!$K121</f>
        <v>520.53</v>
      </c>
      <c r="E371" s="53">
        <f>[1]BANCO!$O121</f>
        <v>447.76</v>
      </c>
      <c r="F371" s="53">
        <f>[1]BANCO!$S121</f>
        <v>924.84</v>
      </c>
      <c r="G371" s="53">
        <f>[1]BANCO!$W121</f>
        <v>817.63</v>
      </c>
      <c r="H371" s="53">
        <f>[1]BANCO!$AA121</f>
        <v>735.69</v>
      </c>
      <c r="I371" s="53">
        <f>[1]BANCO!$AE121</f>
        <v>708.04</v>
      </c>
      <c r="J371" s="53">
        <f>[1]BANCO!$AI121</f>
        <v>1003.66</v>
      </c>
      <c r="K371" s="53">
        <f>[1]BANCO!$AM121</f>
        <v>775.92</v>
      </c>
      <c r="L371" s="53">
        <f>[1]BANCO!$AQ121</f>
        <v>872.02</v>
      </c>
      <c r="M371" s="53">
        <f>[1]BANCO!$AU121</f>
        <v>822.1</v>
      </c>
      <c r="N371" s="53">
        <f>[1]BANCO!$AY121</f>
        <v>739.76</v>
      </c>
      <c r="O371" s="54">
        <f>[1]BANCO!$BC121</f>
        <v>984.57</v>
      </c>
      <c r="P371" s="54">
        <f>[1]BANCO!$BG121</f>
        <v>829.88</v>
      </c>
      <c r="Q371" s="53">
        <f>[1]BANCO!$BK121</f>
        <v>759.63</v>
      </c>
      <c r="R371" s="53">
        <f>[1]BANCO!$BO121</f>
        <v>1011.44</v>
      </c>
      <c r="S371" s="53">
        <f>[1]BANCO!$BS121</f>
        <v>889.89</v>
      </c>
      <c r="T371" s="53">
        <f>[1]BANCO!$BW121</f>
        <v>411.38</v>
      </c>
      <c r="U371" s="55"/>
      <c r="V371" s="55"/>
      <c r="W371" s="55"/>
      <c r="X371" s="56"/>
      <c r="Y371" s="57"/>
      <c r="Z371" s="57"/>
      <c r="AA371" s="57"/>
      <c r="AB371" s="57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</row>
    <row r="372" spans="1:54" hidden="1" x14ac:dyDescent="0.2">
      <c r="A372" s="32">
        <f>[1]BANCO!$A122</f>
        <v>42401</v>
      </c>
      <c r="B372" s="53">
        <f>[1]BANCO!$C122</f>
        <v>657.77</v>
      </c>
      <c r="C372" s="53">
        <f>[1]BANCO!$G122</f>
        <v>554.13</v>
      </c>
      <c r="D372" s="53">
        <f>[1]BANCO!$K122</f>
        <v>520.72</v>
      </c>
      <c r="E372" s="53">
        <f>[1]BANCO!$O122</f>
        <v>447.93</v>
      </c>
      <c r="F372" s="53">
        <f>[1]BANCO!$S122</f>
        <v>925.18</v>
      </c>
      <c r="G372" s="53">
        <f>[1]BANCO!$W122</f>
        <v>817.93</v>
      </c>
      <c r="H372" s="53">
        <f>[1]BANCO!$AA122</f>
        <v>735.96</v>
      </c>
      <c r="I372" s="53">
        <f>[1]BANCO!$AE122</f>
        <v>708.3</v>
      </c>
      <c r="J372" s="53">
        <f>[1]BANCO!$AI122</f>
        <v>1004.03</v>
      </c>
      <c r="K372" s="53">
        <f>[1]BANCO!$AM122</f>
        <v>776.2</v>
      </c>
      <c r="L372" s="53">
        <f>[1]BANCO!$AQ122</f>
        <v>872.33</v>
      </c>
      <c r="M372" s="53">
        <f>[1]BANCO!$AU122</f>
        <v>822.4</v>
      </c>
      <c r="N372" s="53">
        <f>[1]BANCO!$AY122</f>
        <v>740.03</v>
      </c>
      <c r="O372" s="54">
        <f>[1]BANCO!$BC122</f>
        <v>984.93</v>
      </c>
      <c r="P372" s="54">
        <f>[1]BANCO!$BG122</f>
        <v>830.19</v>
      </c>
      <c r="Q372" s="53">
        <f>[1]BANCO!$BK122</f>
        <v>759.9</v>
      </c>
      <c r="R372" s="53">
        <f>[1]BANCO!$BO122</f>
        <v>1011.81</v>
      </c>
      <c r="S372" s="53">
        <f>[1]BANCO!$BS122</f>
        <v>890.22</v>
      </c>
      <c r="T372" s="53">
        <f>[1]BANCO!$BW122</f>
        <v>411.53</v>
      </c>
      <c r="U372" s="55"/>
      <c r="V372" s="55"/>
      <c r="W372" s="55"/>
      <c r="X372" s="56"/>
      <c r="Y372" s="57"/>
      <c r="Z372" s="57"/>
      <c r="AA372" s="57"/>
      <c r="AB372" s="57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</row>
    <row r="373" spans="1:54" hidden="1" x14ac:dyDescent="0.2">
      <c r="A373" s="32">
        <f>[1]BANCO!$A123</f>
        <v>42430</v>
      </c>
      <c r="B373" s="53">
        <f>[1]BANCO!$C123</f>
        <v>657.77</v>
      </c>
      <c r="C373" s="53">
        <f>[1]BANCO!$G123</f>
        <v>554.13</v>
      </c>
      <c r="D373" s="53">
        <f>[1]BANCO!$K123</f>
        <v>520.72</v>
      </c>
      <c r="E373" s="53">
        <f>[1]BANCO!$O123</f>
        <v>447.93</v>
      </c>
      <c r="F373" s="53">
        <f>[1]BANCO!$S123</f>
        <v>925.18</v>
      </c>
      <c r="G373" s="53">
        <f>[1]BANCO!$W123</f>
        <v>817.93</v>
      </c>
      <c r="H373" s="53">
        <f>[1]BANCO!$AA123</f>
        <v>735.96</v>
      </c>
      <c r="I373" s="53">
        <f>[1]BANCO!$AE123</f>
        <v>708.3</v>
      </c>
      <c r="J373" s="53">
        <f>[1]BANCO!$AI123</f>
        <v>1004.03</v>
      </c>
      <c r="K373" s="53">
        <f>[1]BANCO!$AM123</f>
        <v>776.2</v>
      </c>
      <c r="L373" s="53">
        <f>[1]BANCO!$AQ123</f>
        <v>872.33</v>
      </c>
      <c r="M373" s="53">
        <f>[1]BANCO!$AU123</f>
        <v>822.4</v>
      </c>
      <c r="N373" s="53">
        <f>[1]BANCO!$AY123</f>
        <v>740.03</v>
      </c>
      <c r="O373" s="54">
        <f>[1]BANCO!$BC123</f>
        <v>984.93</v>
      </c>
      <c r="P373" s="54">
        <f>[1]BANCO!$BG123</f>
        <v>830.19</v>
      </c>
      <c r="Q373" s="53">
        <f>[1]BANCO!$BK123</f>
        <v>759.9</v>
      </c>
      <c r="R373" s="53">
        <f>[1]BANCO!$BO123</f>
        <v>1011.81</v>
      </c>
      <c r="S373" s="53">
        <f>[1]BANCO!$BS123</f>
        <v>890.22</v>
      </c>
      <c r="T373" s="53">
        <f>[1]BANCO!$BW123</f>
        <v>411.53</v>
      </c>
      <c r="U373" s="55"/>
      <c r="V373" s="55"/>
      <c r="W373" s="55"/>
      <c r="X373" s="56"/>
      <c r="Y373" s="57"/>
      <c r="Z373" s="57"/>
      <c r="AA373" s="57"/>
      <c r="AB373" s="57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</row>
    <row r="374" spans="1:54" hidden="1" x14ac:dyDescent="0.2">
      <c r="A374" s="32">
        <f>[1]BANCO!$A124</f>
        <v>42461</v>
      </c>
      <c r="B374" s="53">
        <f>[1]BANCO!$C124</f>
        <v>658.72</v>
      </c>
      <c r="C374" s="53">
        <f>[1]BANCO!$G124</f>
        <v>554.92999999999995</v>
      </c>
      <c r="D374" s="53">
        <f>[1]BANCO!$K124</f>
        <v>521.47</v>
      </c>
      <c r="E374" s="53">
        <f>[1]BANCO!$O124</f>
        <v>448.58</v>
      </c>
      <c r="F374" s="53">
        <f>[1]BANCO!$S124</f>
        <v>926.52</v>
      </c>
      <c r="G374" s="53">
        <f>[1]BANCO!$W124</f>
        <v>819.11</v>
      </c>
      <c r="H374" s="53">
        <f>[1]BANCO!$AA124</f>
        <v>737.02</v>
      </c>
      <c r="I374" s="53">
        <f>[1]BANCO!$AE124</f>
        <v>709.33</v>
      </c>
      <c r="J374" s="53">
        <f>[1]BANCO!$AI124</f>
        <v>1005.49</v>
      </c>
      <c r="K374" s="53">
        <f>[1]BANCO!$AM124</f>
        <v>777.33</v>
      </c>
      <c r="L374" s="53">
        <f>[1]BANCO!$AQ124</f>
        <v>873.6</v>
      </c>
      <c r="M374" s="53">
        <f>[1]BANCO!$AU124</f>
        <v>823.59</v>
      </c>
      <c r="N374" s="53">
        <f>[1]BANCO!$AY124</f>
        <v>741.1</v>
      </c>
      <c r="O374" s="54">
        <f>[1]BANCO!$BC124</f>
        <v>986.36</v>
      </c>
      <c r="P374" s="54">
        <f>[1]BANCO!$BG124</f>
        <v>831.39</v>
      </c>
      <c r="Q374" s="53">
        <f>[1]BANCO!$BK124</f>
        <v>761.01</v>
      </c>
      <c r="R374" s="53">
        <f>[1]BANCO!$BO124</f>
        <v>1013.28</v>
      </c>
      <c r="S374" s="53">
        <f>[1]BANCO!$BS124</f>
        <v>891.51</v>
      </c>
      <c r="T374" s="53">
        <f>[1]BANCO!$BW124</f>
        <v>412.13</v>
      </c>
      <c r="U374" s="55"/>
      <c r="V374" s="55"/>
      <c r="W374" s="55"/>
      <c r="X374" s="56"/>
      <c r="Y374" s="57"/>
      <c r="Z374" s="57"/>
      <c r="AA374" s="57"/>
      <c r="AB374" s="57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</row>
    <row r="375" spans="1:54" hidden="1" x14ac:dyDescent="0.2">
      <c r="A375" s="32">
        <f>[1]BANCO!$A125</f>
        <v>42491</v>
      </c>
      <c r="B375" s="53">
        <f>[1]BANCO!$C125</f>
        <v>658.72</v>
      </c>
      <c r="C375" s="53">
        <f>[1]BANCO!$G125</f>
        <v>554.92999999999995</v>
      </c>
      <c r="D375" s="53">
        <f>[1]BANCO!$K125</f>
        <v>521.47</v>
      </c>
      <c r="E375" s="53">
        <f>[1]BANCO!$O125</f>
        <v>448.58</v>
      </c>
      <c r="F375" s="53">
        <f>[1]BANCO!$S125</f>
        <v>926.52</v>
      </c>
      <c r="G375" s="53">
        <f>[1]BANCO!$W125</f>
        <v>819.11</v>
      </c>
      <c r="H375" s="53">
        <f>[1]BANCO!$AA125</f>
        <v>737.02</v>
      </c>
      <c r="I375" s="53">
        <f>[1]BANCO!$AE125</f>
        <v>709.33</v>
      </c>
      <c r="J375" s="53">
        <f>[1]BANCO!$AI125</f>
        <v>1005.49</v>
      </c>
      <c r="K375" s="53">
        <f>[1]BANCO!$AM125</f>
        <v>777.33</v>
      </c>
      <c r="L375" s="53">
        <f>[1]BANCO!$AQ125</f>
        <v>873.6</v>
      </c>
      <c r="M375" s="53">
        <f>[1]BANCO!$AU125</f>
        <v>823.59</v>
      </c>
      <c r="N375" s="53">
        <f>[1]BANCO!$AY125</f>
        <v>741.1</v>
      </c>
      <c r="O375" s="54">
        <f>[1]BANCO!$BC125</f>
        <v>986.36</v>
      </c>
      <c r="P375" s="54">
        <f>[1]BANCO!$BG125</f>
        <v>831.39</v>
      </c>
      <c r="Q375" s="53">
        <f>[1]BANCO!$BK125</f>
        <v>761.01</v>
      </c>
      <c r="R375" s="53">
        <f>[1]BANCO!$BO125</f>
        <v>1013.28</v>
      </c>
      <c r="S375" s="53">
        <f>[1]BANCO!$BS125</f>
        <v>891.51</v>
      </c>
      <c r="T375" s="53">
        <f>[1]BANCO!$BW125</f>
        <v>412.13</v>
      </c>
      <c r="U375" s="55"/>
      <c r="V375" s="55"/>
      <c r="W375" s="55"/>
      <c r="X375" s="56"/>
      <c r="Y375" s="57"/>
      <c r="Z375" s="57"/>
      <c r="AA375" s="57"/>
      <c r="AB375" s="57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</row>
    <row r="376" spans="1:54" hidden="1" x14ac:dyDescent="0.2">
      <c r="A376" s="32">
        <f>[1]BANCO!$A126</f>
        <v>42522</v>
      </c>
      <c r="B376" s="53">
        <f>[1]BANCO!$C126</f>
        <v>693.45</v>
      </c>
      <c r="C376" s="53">
        <f>[1]BANCO!$G126</f>
        <v>584.24</v>
      </c>
      <c r="D376" s="53">
        <f>[1]BANCO!$K126</f>
        <v>549.01</v>
      </c>
      <c r="E376" s="53">
        <f>[1]BANCO!$O126</f>
        <v>472.22</v>
      </c>
      <c r="F376" s="53">
        <f>[1]BANCO!$S126</f>
        <v>975.95</v>
      </c>
      <c r="G376" s="53">
        <f>[1]BANCO!$W126</f>
        <v>862.8</v>
      </c>
      <c r="H376" s="53">
        <f>[1]BANCO!$AA126</f>
        <v>776.37</v>
      </c>
      <c r="I376" s="53">
        <f>[1]BANCO!$AE126</f>
        <v>747.22</v>
      </c>
      <c r="J376" s="53">
        <f>[1]BANCO!$AI126</f>
        <v>1059.1400000000001</v>
      </c>
      <c r="K376" s="53">
        <f>[1]BANCO!$AM126</f>
        <v>818.77</v>
      </c>
      <c r="L376" s="53">
        <f>[1]BANCO!$AQ126</f>
        <v>920.18</v>
      </c>
      <c r="M376" s="53">
        <f>[1]BANCO!$AU126</f>
        <v>867.61</v>
      </c>
      <c r="N376" s="53">
        <f>[1]BANCO!$AY126</f>
        <v>780.65</v>
      </c>
      <c r="O376" s="54">
        <f>[1]BANCO!$BC126</f>
        <v>1038.98</v>
      </c>
      <c r="P376" s="54">
        <f>[1]BANCO!$BG126</f>
        <v>875.82</v>
      </c>
      <c r="Q376" s="53">
        <f>[1]BANCO!$BK126</f>
        <v>801.6</v>
      </c>
      <c r="R376" s="53">
        <f>[1]BANCO!$BO126</f>
        <v>1067.31</v>
      </c>
      <c r="S376" s="53">
        <f>[1]BANCO!$BS126</f>
        <v>939.29</v>
      </c>
      <c r="T376" s="53">
        <f>[1]BANCO!$BW126</f>
        <v>434.12</v>
      </c>
      <c r="U376" s="55"/>
      <c r="V376" s="55"/>
      <c r="W376" s="55"/>
      <c r="X376" s="56"/>
      <c r="Y376" s="57"/>
      <c r="Z376" s="57"/>
      <c r="AA376" s="57"/>
      <c r="AB376" s="57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</row>
    <row r="377" spans="1:54" hidden="1" x14ac:dyDescent="0.2">
      <c r="A377" s="32">
        <f>[1]BANCO!$A127</f>
        <v>42552</v>
      </c>
      <c r="B377" s="53">
        <f>[1]BANCO!$C127</f>
        <v>706.92</v>
      </c>
      <c r="C377" s="53">
        <f>[1]BANCO!$G127</f>
        <v>595.61</v>
      </c>
      <c r="D377" s="53">
        <f>[1]BANCO!$K127</f>
        <v>559.69000000000005</v>
      </c>
      <c r="E377" s="53">
        <f>[1]BANCO!$O127</f>
        <v>481.38</v>
      </c>
      <c r="F377" s="53">
        <f>[1]BANCO!$S127</f>
        <v>995.21</v>
      </c>
      <c r="G377" s="53">
        <f>[1]BANCO!$W127</f>
        <v>879.83</v>
      </c>
      <c r="H377" s="53">
        <f>[1]BANCO!$AA127</f>
        <v>791.71</v>
      </c>
      <c r="I377" s="53">
        <f>[1]BANCO!$AE127</f>
        <v>761.99</v>
      </c>
      <c r="J377" s="53">
        <f>[1]BANCO!$AI127</f>
        <v>1080.04</v>
      </c>
      <c r="K377" s="53">
        <f>[1]BANCO!$AM127</f>
        <v>834.91</v>
      </c>
      <c r="L377" s="53">
        <f>[1]BANCO!$AQ127</f>
        <v>938.33</v>
      </c>
      <c r="M377" s="53">
        <f>[1]BANCO!$AU127</f>
        <v>884.78</v>
      </c>
      <c r="N377" s="53">
        <f>[1]BANCO!$AY127</f>
        <v>796.06</v>
      </c>
      <c r="O377" s="54">
        <f>[1]BANCO!$BC127</f>
        <v>1059.49</v>
      </c>
      <c r="P377" s="54">
        <f>[1]BANCO!$BG127</f>
        <v>893.15</v>
      </c>
      <c r="Q377" s="53">
        <f>[1]BANCO!$BK127</f>
        <v>817.41</v>
      </c>
      <c r="R377" s="53">
        <f>[1]BANCO!$BO127</f>
        <v>1088.3599999999999</v>
      </c>
      <c r="S377" s="53">
        <f>[1]BANCO!$BS127</f>
        <v>957.94</v>
      </c>
      <c r="T377" s="53">
        <f>[1]BANCO!$BW127</f>
        <v>442.69</v>
      </c>
      <c r="U377" s="55"/>
      <c r="V377" s="55"/>
      <c r="W377" s="55"/>
      <c r="X377" s="56"/>
      <c r="Y377" s="57"/>
      <c r="Z377" s="57"/>
      <c r="AA377" s="57"/>
      <c r="AB377" s="57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</row>
    <row r="378" spans="1:54" hidden="1" x14ac:dyDescent="0.2">
      <c r="A378" s="32">
        <f>[1]BANCO!$A128</f>
        <v>42583</v>
      </c>
      <c r="B378" s="53">
        <f>[1]BANCO!$C128</f>
        <v>706.92</v>
      </c>
      <c r="C378" s="53">
        <f>[1]BANCO!$G128</f>
        <v>595.61</v>
      </c>
      <c r="D378" s="53">
        <f>[1]BANCO!$K128</f>
        <v>559.69000000000005</v>
      </c>
      <c r="E378" s="53">
        <f>[1]BANCO!$O128</f>
        <v>481.38</v>
      </c>
      <c r="F378" s="53">
        <f>[1]BANCO!$S128</f>
        <v>995.21</v>
      </c>
      <c r="G378" s="53">
        <f>[1]BANCO!$W128</f>
        <v>879.83</v>
      </c>
      <c r="H378" s="53">
        <f>[1]BANCO!$AA128</f>
        <v>791.71</v>
      </c>
      <c r="I378" s="53">
        <f>[1]BANCO!$AE128</f>
        <v>761.99</v>
      </c>
      <c r="J378" s="53">
        <f>[1]BANCO!$AI128</f>
        <v>1080.04</v>
      </c>
      <c r="K378" s="53">
        <f>[1]BANCO!$AM128</f>
        <v>834.91</v>
      </c>
      <c r="L378" s="53">
        <f>[1]BANCO!$AQ128</f>
        <v>938.33</v>
      </c>
      <c r="M378" s="53">
        <f>[1]BANCO!$AU128</f>
        <v>884.78</v>
      </c>
      <c r="N378" s="53">
        <f>[1]BANCO!$AY128</f>
        <v>796.06</v>
      </c>
      <c r="O378" s="54">
        <f>[1]BANCO!$BC128</f>
        <v>1059.49</v>
      </c>
      <c r="P378" s="54">
        <f>[1]BANCO!$BG128</f>
        <v>893.15</v>
      </c>
      <c r="Q378" s="53">
        <f>[1]BANCO!$BK128</f>
        <v>817.41</v>
      </c>
      <c r="R378" s="53">
        <f>[1]BANCO!$BO128</f>
        <v>1088.3599999999999</v>
      </c>
      <c r="S378" s="53">
        <f>[1]BANCO!$BS128</f>
        <v>957.94</v>
      </c>
      <c r="T378" s="53">
        <f>[1]BANCO!$BW128</f>
        <v>442.69</v>
      </c>
      <c r="U378" s="55"/>
      <c r="V378" s="55"/>
      <c r="W378" s="55"/>
      <c r="X378" s="56"/>
      <c r="Y378" s="57"/>
      <c r="Z378" s="57"/>
      <c r="AA378" s="57"/>
      <c r="AB378" s="57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</row>
    <row r="379" spans="1:54" hidden="1" x14ac:dyDescent="0.2">
      <c r="A379" s="32">
        <f>[1]BANCO!$A129</f>
        <v>42614</v>
      </c>
      <c r="B379" s="53">
        <f>[1]BANCO!$C129</f>
        <v>708.6</v>
      </c>
      <c r="C379" s="53">
        <f>[1]BANCO!$G129</f>
        <v>597.04</v>
      </c>
      <c r="D379" s="53">
        <f>[1]BANCO!$K129</f>
        <v>561.02</v>
      </c>
      <c r="E379" s="53">
        <f>[1]BANCO!$O129</f>
        <v>482.53</v>
      </c>
      <c r="F379" s="53">
        <f>[1]BANCO!$S129</f>
        <v>997.65</v>
      </c>
      <c r="G379" s="53">
        <f>[1]BANCO!$W129</f>
        <v>881.98</v>
      </c>
      <c r="H379" s="53">
        <f>[1]BANCO!$AA129</f>
        <v>793.65</v>
      </c>
      <c r="I379" s="53">
        <f>[1]BANCO!$AE129</f>
        <v>763.86</v>
      </c>
      <c r="J379" s="53">
        <f>[1]BANCO!$AI129</f>
        <v>1082.69</v>
      </c>
      <c r="K379" s="53">
        <f>[1]BANCO!$AM129</f>
        <v>836.95</v>
      </c>
      <c r="L379" s="53">
        <f>[1]BANCO!$AQ129</f>
        <v>940.62</v>
      </c>
      <c r="M379" s="53">
        <f>[1]BANCO!$AU129</f>
        <v>886.95</v>
      </c>
      <c r="N379" s="53">
        <f>[1]BANCO!$AY129</f>
        <v>798.01</v>
      </c>
      <c r="O379" s="54">
        <f>[1]BANCO!$BC129</f>
        <v>1062.08</v>
      </c>
      <c r="P379" s="54">
        <f>[1]BANCO!$BG129</f>
        <v>895.35</v>
      </c>
      <c r="Q379" s="53">
        <f>[1]BANCO!$BK129</f>
        <v>819.41</v>
      </c>
      <c r="R379" s="53">
        <f>[1]BANCO!$BO129</f>
        <v>1091.02</v>
      </c>
      <c r="S379" s="53">
        <f>[1]BANCO!$BS129</f>
        <v>960.31</v>
      </c>
      <c r="T379" s="53">
        <f>[1]BANCO!$BW129</f>
        <v>443.77</v>
      </c>
      <c r="U379" s="55"/>
      <c r="V379" s="55"/>
      <c r="W379" s="55"/>
      <c r="X379" s="56"/>
      <c r="Y379" s="57"/>
      <c r="Z379" s="57"/>
      <c r="AA379" s="57"/>
      <c r="AB379" s="57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</row>
    <row r="380" spans="1:54" hidden="1" x14ac:dyDescent="0.2">
      <c r="A380" s="32">
        <f>[1]BANCO!$A130</f>
        <v>42644</v>
      </c>
      <c r="B380" s="53">
        <f>[1]BANCO!$C130</f>
        <v>708.6</v>
      </c>
      <c r="C380" s="53">
        <f>[1]BANCO!$G130</f>
        <v>597.04</v>
      </c>
      <c r="D380" s="53">
        <f>[1]BANCO!$K130</f>
        <v>561.02</v>
      </c>
      <c r="E380" s="53">
        <f>[1]BANCO!$O130</f>
        <v>482.53</v>
      </c>
      <c r="F380" s="53">
        <f>[1]BANCO!$S130</f>
        <v>997.65</v>
      </c>
      <c r="G380" s="53">
        <f>[1]BANCO!$W130</f>
        <v>881.98</v>
      </c>
      <c r="H380" s="53">
        <f>[1]BANCO!$AA130</f>
        <v>793.65</v>
      </c>
      <c r="I380" s="53">
        <f>[1]BANCO!$AE130</f>
        <v>763.86</v>
      </c>
      <c r="J380" s="53">
        <f>[1]BANCO!$AI130</f>
        <v>1082.69</v>
      </c>
      <c r="K380" s="53">
        <f>[1]BANCO!$AM130</f>
        <v>836.95</v>
      </c>
      <c r="L380" s="53">
        <f>[1]BANCO!$AQ130</f>
        <v>940.62</v>
      </c>
      <c r="M380" s="53">
        <f>[1]BANCO!$AU130</f>
        <v>886.95</v>
      </c>
      <c r="N380" s="53">
        <f>[1]BANCO!$AY130</f>
        <v>798.01</v>
      </c>
      <c r="O380" s="54">
        <f>[1]BANCO!$BC130</f>
        <v>1062.08</v>
      </c>
      <c r="P380" s="54">
        <f>[1]BANCO!$BG130</f>
        <v>895.35</v>
      </c>
      <c r="Q380" s="53">
        <f>[1]BANCO!$BK130</f>
        <v>819.41</v>
      </c>
      <c r="R380" s="53">
        <f>[1]BANCO!$BO130</f>
        <v>1091.02</v>
      </c>
      <c r="S380" s="53">
        <f>[1]BANCO!$BS130</f>
        <v>960.31</v>
      </c>
      <c r="T380" s="53">
        <f>[1]BANCO!$BW130</f>
        <v>443.77</v>
      </c>
      <c r="U380" s="55"/>
      <c r="V380" s="55"/>
      <c r="W380" s="55"/>
      <c r="X380" s="56"/>
      <c r="Y380" s="57"/>
      <c r="Z380" s="57"/>
      <c r="AA380" s="57"/>
      <c r="AB380" s="57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</row>
    <row r="381" spans="1:54" hidden="1" x14ac:dyDescent="0.2">
      <c r="A381" s="32">
        <f>[1]BANCO!$A131</f>
        <v>42675</v>
      </c>
      <c r="B381" s="53">
        <f>[1]BANCO!$C131</f>
        <v>708.68</v>
      </c>
      <c r="C381" s="53">
        <f>[1]BANCO!$G131</f>
        <v>597.1</v>
      </c>
      <c r="D381" s="53">
        <f>[1]BANCO!$K131</f>
        <v>561.09</v>
      </c>
      <c r="E381" s="53">
        <f>[1]BANCO!$O131</f>
        <v>482.58</v>
      </c>
      <c r="F381" s="53">
        <f>[1]BANCO!$S131</f>
        <v>997.76</v>
      </c>
      <c r="G381" s="53">
        <f>[1]BANCO!$W131</f>
        <v>882.08</v>
      </c>
      <c r="H381" s="53">
        <f>[1]BANCO!$AA131</f>
        <v>793.74</v>
      </c>
      <c r="I381" s="53">
        <f>[1]BANCO!$AE131</f>
        <v>763.94</v>
      </c>
      <c r="J381" s="53">
        <f>[1]BANCO!$AI131</f>
        <v>1082.81</v>
      </c>
      <c r="K381" s="53">
        <f>[1]BANCO!$AM131</f>
        <v>837.04</v>
      </c>
      <c r="L381" s="53">
        <f>[1]BANCO!$AQ131</f>
        <v>940.73</v>
      </c>
      <c r="M381" s="53">
        <f>[1]BANCO!$AU131</f>
        <v>887.05</v>
      </c>
      <c r="N381" s="53">
        <f>[1]BANCO!$AY131</f>
        <v>798.1</v>
      </c>
      <c r="O381" s="54">
        <f>[1]BANCO!$BC131</f>
        <v>1062.2</v>
      </c>
      <c r="P381" s="54">
        <f>[1]BANCO!$BG131</f>
        <v>895.45</v>
      </c>
      <c r="Q381" s="53">
        <f>[1]BANCO!$BK131</f>
        <v>819.5</v>
      </c>
      <c r="R381" s="53">
        <f>[1]BANCO!$BO131</f>
        <v>1091.1400000000001</v>
      </c>
      <c r="S381" s="53">
        <f>[1]BANCO!$BS131</f>
        <v>960.42</v>
      </c>
      <c r="T381" s="53">
        <f>[1]BANCO!$BW131</f>
        <v>443.82</v>
      </c>
      <c r="U381" s="55"/>
      <c r="V381" s="55"/>
      <c r="W381" s="55"/>
      <c r="X381" s="56"/>
      <c r="Y381" s="57"/>
      <c r="Z381" s="57"/>
      <c r="AA381" s="57"/>
      <c r="AB381" s="57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</row>
    <row r="382" spans="1:54" hidden="1" x14ac:dyDescent="0.2">
      <c r="A382" s="32">
        <f>[1]BANCO!$A132</f>
        <v>42705</v>
      </c>
      <c r="B382" s="53">
        <f>[1]BANCO!$C132</f>
        <v>708.68</v>
      </c>
      <c r="C382" s="53">
        <f>[1]BANCO!$G132</f>
        <v>597.1</v>
      </c>
      <c r="D382" s="53">
        <f>[1]BANCO!$K132</f>
        <v>561.09</v>
      </c>
      <c r="E382" s="53">
        <f>[1]BANCO!$O132</f>
        <v>482.58</v>
      </c>
      <c r="F382" s="53">
        <f>[1]BANCO!$S132</f>
        <v>997.76</v>
      </c>
      <c r="G382" s="53">
        <f>[1]BANCO!$W132</f>
        <v>882.08</v>
      </c>
      <c r="H382" s="53">
        <f>[1]BANCO!$AA132</f>
        <v>793.74</v>
      </c>
      <c r="I382" s="53">
        <f>[1]BANCO!$AE132</f>
        <v>763.94</v>
      </c>
      <c r="J382" s="53">
        <f>[1]BANCO!$AI132</f>
        <v>1082.81</v>
      </c>
      <c r="K382" s="53">
        <f>[1]BANCO!$AM132</f>
        <v>837.04</v>
      </c>
      <c r="L382" s="53">
        <f>[1]BANCO!$AQ132</f>
        <v>940.73</v>
      </c>
      <c r="M382" s="53">
        <f>[1]BANCO!$AU132</f>
        <v>887.05</v>
      </c>
      <c r="N382" s="53">
        <f>[1]BANCO!$AY132</f>
        <v>798.1</v>
      </c>
      <c r="O382" s="54">
        <f>[1]BANCO!$BC132</f>
        <v>1062.2</v>
      </c>
      <c r="P382" s="54">
        <f>[1]BANCO!$BG132</f>
        <v>895.45</v>
      </c>
      <c r="Q382" s="53">
        <f>[1]BANCO!$BK132</f>
        <v>819.5</v>
      </c>
      <c r="R382" s="53">
        <f>[1]BANCO!$BO132</f>
        <v>1091.1400000000001</v>
      </c>
      <c r="S382" s="53">
        <f>[1]BANCO!$BS132</f>
        <v>960.42</v>
      </c>
      <c r="T382" s="53">
        <f>[1]BANCO!$BW132</f>
        <v>443.82</v>
      </c>
      <c r="U382" s="55"/>
      <c r="V382" s="55"/>
      <c r="W382" s="55"/>
      <c r="X382" s="55"/>
      <c r="Y382" s="53"/>
      <c r="Z382" s="53"/>
      <c r="AA382" s="53"/>
      <c r="AB382" s="53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</row>
    <row r="383" spans="1:54" hidden="1" x14ac:dyDescent="0.2">
      <c r="A383" s="32">
        <f>[1]BANCO!$A133</f>
        <v>42736</v>
      </c>
      <c r="B383" s="53">
        <f>[1]BANCO!$C133</f>
        <v>708.68</v>
      </c>
      <c r="C383" s="53">
        <f>[1]BANCO!$G133</f>
        <v>597.1</v>
      </c>
      <c r="D383" s="53">
        <f>[1]BANCO!$K133</f>
        <v>561.09</v>
      </c>
      <c r="E383" s="53">
        <f>[1]BANCO!$O133</f>
        <v>482.58</v>
      </c>
      <c r="F383" s="53">
        <f>[1]BANCO!$S133</f>
        <v>997.76</v>
      </c>
      <c r="G383" s="53">
        <f>[1]BANCO!$W133</f>
        <v>882.08</v>
      </c>
      <c r="H383" s="53">
        <f>[1]BANCO!$AA133</f>
        <v>793.74</v>
      </c>
      <c r="I383" s="53">
        <f>[1]BANCO!$AE133</f>
        <v>763.94</v>
      </c>
      <c r="J383" s="53">
        <f>[1]BANCO!$AI133</f>
        <v>1082.81</v>
      </c>
      <c r="K383" s="53">
        <f>[1]BANCO!$AM133</f>
        <v>837.04</v>
      </c>
      <c r="L383" s="53">
        <f>[1]BANCO!$AQ133</f>
        <v>940.73</v>
      </c>
      <c r="M383" s="53">
        <f>[1]BANCO!$AU133</f>
        <v>887.05</v>
      </c>
      <c r="N383" s="53">
        <f>[1]BANCO!$AY133</f>
        <v>798.1</v>
      </c>
      <c r="O383" s="54">
        <f>[1]BANCO!$BC133</f>
        <v>1062.2</v>
      </c>
      <c r="P383" s="54">
        <f>[1]BANCO!$BG133</f>
        <v>895.45</v>
      </c>
      <c r="Q383" s="53">
        <f>[1]BANCO!$BK133</f>
        <v>819.5</v>
      </c>
      <c r="R383" s="53">
        <f>[1]BANCO!$BO133</f>
        <v>1091.1400000000001</v>
      </c>
      <c r="S383" s="53">
        <f>[1]BANCO!$BS133</f>
        <v>960.42</v>
      </c>
      <c r="T383" s="53">
        <f>[1]BANCO!$BW133</f>
        <v>443.82</v>
      </c>
      <c r="U383" s="55"/>
      <c r="V383" s="55"/>
      <c r="W383" s="55"/>
      <c r="X383" s="55"/>
      <c r="Y383" s="53"/>
      <c r="Z383" s="53"/>
      <c r="AA383" s="53"/>
      <c r="AB383" s="53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</row>
    <row r="384" spans="1:54" hidden="1" x14ac:dyDescent="0.2">
      <c r="A384" s="32">
        <f>[1]BANCO!$A134</f>
        <v>42767</v>
      </c>
      <c r="B384" s="53">
        <f>[1]BANCO!$C134</f>
        <v>708.68</v>
      </c>
      <c r="C384" s="53">
        <f>[1]BANCO!$G134</f>
        <v>597.1</v>
      </c>
      <c r="D384" s="53">
        <f>[1]BANCO!$K134</f>
        <v>561.09</v>
      </c>
      <c r="E384" s="53">
        <f>[1]BANCO!$O134</f>
        <v>482.58</v>
      </c>
      <c r="F384" s="53">
        <f>[1]BANCO!$S134</f>
        <v>997.76</v>
      </c>
      <c r="G384" s="53">
        <f>[1]BANCO!$W134</f>
        <v>882.08</v>
      </c>
      <c r="H384" s="53">
        <f>[1]BANCO!$AA134</f>
        <v>793.74</v>
      </c>
      <c r="I384" s="53">
        <f>[1]BANCO!$AE134</f>
        <v>763.94</v>
      </c>
      <c r="J384" s="53">
        <f>[1]BANCO!$AI134</f>
        <v>1082.81</v>
      </c>
      <c r="K384" s="53">
        <f>[1]BANCO!$AM134</f>
        <v>837.04</v>
      </c>
      <c r="L384" s="53">
        <f>[1]BANCO!$AQ134</f>
        <v>940.73</v>
      </c>
      <c r="M384" s="53">
        <f>[1]BANCO!$AU134</f>
        <v>887.05</v>
      </c>
      <c r="N384" s="53">
        <f>[1]BANCO!$AY134</f>
        <v>798.1</v>
      </c>
      <c r="O384" s="54">
        <f>[1]BANCO!$BC134</f>
        <v>1062.2</v>
      </c>
      <c r="P384" s="54">
        <f>[1]BANCO!$BG134</f>
        <v>895.45</v>
      </c>
      <c r="Q384" s="53">
        <f>[1]BANCO!$BK134</f>
        <v>819.5</v>
      </c>
      <c r="R384" s="53">
        <f>[1]BANCO!$BO134</f>
        <v>1091.1400000000001</v>
      </c>
      <c r="S384" s="53">
        <f>[1]BANCO!$BS134</f>
        <v>960.42</v>
      </c>
      <c r="T384" s="53">
        <f>[1]BANCO!$BW134</f>
        <v>443.82</v>
      </c>
      <c r="U384" s="55"/>
      <c r="V384" s="55"/>
      <c r="W384" s="55"/>
      <c r="X384" s="55"/>
      <c r="Y384" s="53"/>
      <c r="Z384" s="53"/>
      <c r="AA384" s="53"/>
      <c r="AB384" s="53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</row>
    <row r="385" spans="1:54" hidden="1" x14ac:dyDescent="0.2">
      <c r="A385" s="32">
        <f>[1]BANCO!$A135</f>
        <v>42795</v>
      </c>
      <c r="B385" s="53">
        <f>[1]BANCO!$C135</f>
        <v>708.68</v>
      </c>
      <c r="C385" s="53">
        <f>[1]BANCO!$G135</f>
        <v>597.1</v>
      </c>
      <c r="D385" s="53">
        <f>[1]BANCO!$K135</f>
        <v>561.09</v>
      </c>
      <c r="E385" s="53">
        <f>[1]BANCO!$O135</f>
        <v>482.58</v>
      </c>
      <c r="F385" s="53">
        <f>[1]BANCO!$S135</f>
        <v>997.76</v>
      </c>
      <c r="G385" s="53">
        <f>[1]BANCO!$W135</f>
        <v>882.08</v>
      </c>
      <c r="H385" s="53">
        <f>[1]BANCO!$AA135</f>
        <v>793.74</v>
      </c>
      <c r="I385" s="53">
        <f>[1]BANCO!$AE135</f>
        <v>763.94</v>
      </c>
      <c r="J385" s="53">
        <f>[1]BANCO!$AI135</f>
        <v>1082.81</v>
      </c>
      <c r="K385" s="53">
        <f>[1]BANCO!$AM135</f>
        <v>837.04</v>
      </c>
      <c r="L385" s="53">
        <f>[1]BANCO!$AQ135</f>
        <v>940.73</v>
      </c>
      <c r="M385" s="53">
        <f>[1]BANCO!$AU135</f>
        <v>887.05</v>
      </c>
      <c r="N385" s="53">
        <f>[1]BANCO!$AY135</f>
        <v>798.1</v>
      </c>
      <c r="O385" s="54">
        <f>[1]BANCO!$BC135</f>
        <v>1062.2</v>
      </c>
      <c r="P385" s="54">
        <f>[1]BANCO!$BG135</f>
        <v>895.45</v>
      </c>
      <c r="Q385" s="53">
        <f>[1]BANCO!$BK135</f>
        <v>819.5</v>
      </c>
      <c r="R385" s="53">
        <f>[1]BANCO!$BO135</f>
        <v>1091.1400000000001</v>
      </c>
      <c r="S385" s="53">
        <f>[1]BANCO!$BS135</f>
        <v>960.42</v>
      </c>
      <c r="T385" s="53">
        <f>[1]BANCO!$BW135</f>
        <v>443.82</v>
      </c>
      <c r="U385" s="55"/>
      <c r="V385" s="55"/>
      <c r="W385" s="55"/>
      <c r="X385" s="55"/>
      <c r="Y385" s="53"/>
      <c r="Z385" s="53"/>
      <c r="AA385" s="53"/>
      <c r="AB385" s="53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</row>
    <row r="386" spans="1:54" hidden="1" x14ac:dyDescent="0.2">
      <c r="A386" s="32">
        <f>[1]BANCO!$A136</f>
        <v>42826</v>
      </c>
      <c r="B386" s="53">
        <f>[1]BANCO!$C136</f>
        <v>708.68</v>
      </c>
      <c r="C386" s="53">
        <f>[1]BANCO!$G136</f>
        <v>597.1</v>
      </c>
      <c r="D386" s="53">
        <f>[1]BANCO!$K136</f>
        <v>561.09</v>
      </c>
      <c r="E386" s="53">
        <f>[1]BANCO!$O136</f>
        <v>482.58</v>
      </c>
      <c r="F386" s="53">
        <f>[1]BANCO!$S136</f>
        <v>997.76</v>
      </c>
      <c r="G386" s="53">
        <f>[1]BANCO!$W136</f>
        <v>882.08</v>
      </c>
      <c r="H386" s="53">
        <f>[1]BANCO!$AA136</f>
        <v>793.74</v>
      </c>
      <c r="I386" s="53">
        <f>[1]BANCO!$AE136</f>
        <v>763.94</v>
      </c>
      <c r="J386" s="53">
        <f>[1]BANCO!$AI136</f>
        <v>1082.81</v>
      </c>
      <c r="K386" s="53">
        <f>[1]BANCO!$AM136</f>
        <v>837.04</v>
      </c>
      <c r="L386" s="53">
        <f>[1]BANCO!$AQ136</f>
        <v>940.73</v>
      </c>
      <c r="M386" s="53">
        <f>[1]BANCO!$AU136</f>
        <v>887.05</v>
      </c>
      <c r="N386" s="53">
        <f>[1]BANCO!$AY136</f>
        <v>798.1</v>
      </c>
      <c r="O386" s="54">
        <f>[1]BANCO!$BC136</f>
        <v>1062.2</v>
      </c>
      <c r="P386" s="54">
        <f>[1]BANCO!$BG136</f>
        <v>895.45</v>
      </c>
      <c r="Q386" s="53">
        <f>[1]BANCO!$BK136</f>
        <v>819.5</v>
      </c>
      <c r="R386" s="53">
        <f>[1]BANCO!$BO136</f>
        <v>1091.1400000000001</v>
      </c>
      <c r="S386" s="53">
        <f>[1]BANCO!$BS136</f>
        <v>960.42</v>
      </c>
      <c r="T386" s="53">
        <f>[1]BANCO!$BW136</f>
        <v>443.82</v>
      </c>
      <c r="U386" s="55"/>
      <c r="V386" s="55"/>
      <c r="W386" s="55"/>
      <c r="X386" s="55"/>
      <c r="Y386" s="53"/>
      <c r="Z386" s="53"/>
      <c r="AA386" s="53"/>
      <c r="AB386" s="53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</row>
    <row r="387" spans="1:54" hidden="1" x14ac:dyDescent="0.2">
      <c r="A387" s="32">
        <f>[1]BANCO!$A137</f>
        <v>42856</v>
      </c>
      <c r="B387" s="53">
        <f>[1]BANCO!$C137</f>
        <v>719.9</v>
      </c>
      <c r="C387" s="53">
        <f>[1]BANCO!$G137</f>
        <v>606.55999999999995</v>
      </c>
      <c r="D387" s="53">
        <f>[1]BANCO!$K137</f>
        <v>569.97</v>
      </c>
      <c r="E387" s="53">
        <f>[1]BANCO!$O137</f>
        <v>490.23</v>
      </c>
      <c r="F387" s="53">
        <f>[1]BANCO!$S137</f>
        <v>1013.49</v>
      </c>
      <c r="G387" s="53">
        <f>[1]BANCO!$W137</f>
        <v>895.98</v>
      </c>
      <c r="H387" s="53">
        <f>[1]BANCO!$AA137</f>
        <v>806.24</v>
      </c>
      <c r="I387" s="53">
        <f>[1]BANCO!$AE137</f>
        <v>775.98</v>
      </c>
      <c r="J387" s="53">
        <f>[1]BANCO!$AI137</f>
        <v>1099.8699999999999</v>
      </c>
      <c r="K387" s="53">
        <f>[1]BANCO!$AM137</f>
        <v>850.24</v>
      </c>
      <c r="L387" s="53">
        <f>[1]BANCO!$AQ137</f>
        <v>955.56</v>
      </c>
      <c r="M387" s="53">
        <f>[1]BANCO!$AU137</f>
        <v>901.02</v>
      </c>
      <c r="N387" s="53">
        <f>[1]BANCO!$AY137</f>
        <v>810.68</v>
      </c>
      <c r="O387" s="54">
        <f>[1]BANCO!$BC137</f>
        <v>1078.94</v>
      </c>
      <c r="P387" s="54">
        <f>[1]BANCO!$BG137</f>
        <v>909.55</v>
      </c>
      <c r="Q387" s="53">
        <f>[1]BANCO!$BK137</f>
        <v>832.42</v>
      </c>
      <c r="R387" s="53">
        <f>[1]BANCO!$BO137</f>
        <v>1108.3399999999999</v>
      </c>
      <c r="S387" s="53">
        <f>[1]BANCO!$BS137</f>
        <v>975.53</v>
      </c>
      <c r="T387" s="53">
        <f>[1]BANCO!$BW137</f>
        <v>450.81</v>
      </c>
      <c r="U387" s="55"/>
      <c r="V387" s="55"/>
      <c r="W387" s="55"/>
      <c r="X387" s="55"/>
      <c r="Y387" s="53"/>
      <c r="Z387" s="53"/>
      <c r="AA387" s="53"/>
      <c r="AB387" s="53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</row>
    <row r="388" spans="1:54" hidden="1" x14ac:dyDescent="0.2">
      <c r="A388" s="32">
        <f>[1]BANCO!$A138</f>
        <v>42887</v>
      </c>
      <c r="B388" s="53">
        <f>[1]BANCO!$C138</f>
        <v>726.85</v>
      </c>
      <c r="C388" s="53">
        <f>[1]BANCO!$G138</f>
        <v>612.38</v>
      </c>
      <c r="D388" s="53">
        <f>[1]BANCO!$K138</f>
        <v>575.45000000000005</v>
      </c>
      <c r="E388" s="53">
        <f>[1]BANCO!$O138</f>
        <v>494.96</v>
      </c>
      <c r="F388" s="53">
        <f>[1]BANCO!$S138</f>
        <v>1023</v>
      </c>
      <c r="G388" s="53">
        <f>[1]BANCO!$W138</f>
        <v>904.4</v>
      </c>
      <c r="H388" s="53">
        <f>[1]BANCO!$AA138</f>
        <v>813.8</v>
      </c>
      <c r="I388" s="53">
        <f>[1]BANCO!$AE138</f>
        <v>783.24</v>
      </c>
      <c r="J388" s="53">
        <f>[1]BANCO!$AI138</f>
        <v>1110.2</v>
      </c>
      <c r="K388" s="53">
        <f>[1]BANCO!$AM138</f>
        <v>858.24</v>
      </c>
      <c r="L388" s="53">
        <f>[1]BANCO!$AQ138</f>
        <v>964.54</v>
      </c>
      <c r="M388" s="53">
        <f>[1]BANCO!$AU138</f>
        <v>909.44</v>
      </c>
      <c r="N388" s="53">
        <f>[1]BANCO!$AY138</f>
        <v>818.29</v>
      </c>
      <c r="O388" s="54">
        <f>[1]BANCO!$BC138</f>
        <v>1089.07</v>
      </c>
      <c r="P388" s="54">
        <f>[1]BANCO!$BG138</f>
        <v>918.05</v>
      </c>
      <c r="Q388" s="53">
        <f>[1]BANCO!$BK138</f>
        <v>840.24</v>
      </c>
      <c r="R388" s="53">
        <f>[1]BANCO!$BO138</f>
        <v>1118.76</v>
      </c>
      <c r="S388" s="53">
        <f>[1]BANCO!$BS138</f>
        <v>984.59</v>
      </c>
      <c r="T388" s="53">
        <f>[1]BANCO!$BW138</f>
        <v>455.04</v>
      </c>
      <c r="U388" s="55"/>
      <c r="V388" s="55"/>
      <c r="W388" s="55"/>
      <c r="X388" s="55"/>
      <c r="Y388" s="53"/>
      <c r="Z388" s="53"/>
      <c r="AA388" s="53"/>
      <c r="AB388" s="53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</row>
    <row r="389" spans="1:54" hidden="1" x14ac:dyDescent="0.2">
      <c r="A389" s="32">
        <f>[1]BANCO!$A139</f>
        <v>42917</v>
      </c>
      <c r="B389" s="53">
        <f>[1]BANCO!$C139</f>
        <v>726.85</v>
      </c>
      <c r="C389" s="53">
        <f>[1]BANCO!$G139</f>
        <v>612.38</v>
      </c>
      <c r="D389" s="53">
        <f>[1]BANCO!$K139</f>
        <v>575.45000000000005</v>
      </c>
      <c r="E389" s="53">
        <f>[1]BANCO!$O139</f>
        <v>494.96</v>
      </c>
      <c r="F389" s="53">
        <f>[1]BANCO!$S139</f>
        <v>1023</v>
      </c>
      <c r="G389" s="53">
        <f>[1]BANCO!$W139</f>
        <v>904.4</v>
      </c>
      <c r="H389" s="53">
        <f>[1]BANCO!$AA139</f>
        <v>813.8</v>
      </c>
      <c r="I389" s="53">
        <f>[1]BANCO!$AE139</f>
        <v>783.24</v>
      </c>
      <c r="J389" s="53">
        <f>[1]BANCO!$AI139</f>
        <v>1110.2</v>
      </c>
      <c r="K389" s="53">
        <f>[1]BANCO!$AM139</f>
        <v>858.24</v>
      </c>
      <c r="L389" s="53">
        <f>[1]BANCO!$AQ139</f>
        <v>964.54</v>
      </c>
      <c r="M389" s="53">
        <f>[1]BANCO!$AU139</f>
        <v>909.44</v>
      </c>
      <c r="N389" s="53">
        <f>[1]BANCO!$AY139</f>
        <v>818.29</v>
      </c>
      <c r="O389" s="54">
        <f>[1]BANCO!$BC139</f>
        <v>1089.07</v>
      </c>
      <c r="P389" s="54">
        <f>[1]BANCO!$BG139</f>
        <v>918.05</v>
      </c>
      <c r="Q389" s="53">
        <f>[1]BANCO!$BK139</f>
        <v>840.24</v>
      </c>
      <c r="R389" s="53">
        <f>[1]BANCO!$BO139</f>
        <v>1118.76</v>
      </c>
      <c r="S389" s="53">
        <f>[1]BANCO!$BS139</f>
        <v>984.59</v>
      </c>
      <c r="T389" s="53">
        <f>[1]BANCO!$BW139</f>
        <v>455.04</v>
      </c>
      <c r="U389" s="55"/>
      <c r="V389" s="55"/>
      <c r="W389" s="55"/>
      <c r="X389" s="55"/>
      <c r="Y389" s="53"/>
      <c r="Z389" s="53"/>
      <c r="AA389" s="53"/>
      <c r="AB389" s="53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</row>
    <row r="390" spans="1:54" hidden="1" x14ac:dyDescent="0.2">
      <c r="A390" s="32">
        <f>[1]BANCO!$A140</f>
        <v>42948</v>
      </c>
      <c r="B390" s="53">
        <f>[1]BANCO!$C140</f>
        <v>728.32</v>
      </c>
      <c r="C390" s="53">
        <f>[1]BANCO!$G140</f>
        <v>613.61</v>
      </c>
      <c r="D390" s="53">
        <f>[1]BANCO!$K140</f>
        <v>576.61</v>
      </c>
      <c r="E390" s="53">
        <f>[1]BANCO!$O140</f>
        <v>495.97</v>
      </c>
      <c r="F390" s="53">
        <f>[1]BANCO!$S140</f>
        <v>1024.96</v>
      </c>
      <c r="G390" s="53">
        <f>[1]BANCO!$W140</f>
        <v>906.13</v>
      </c>
      <c r="H390" s="53">
        <f>[1]BANCO!$AA140</f>
        <v>815.35</v>
      </c>
      <c r="I390" s="53">
        <f>[1]BANCO!$AE140</f>
        <v>784.73</v>
      </c>
      <c r="J390" s="53">
        <f>[1]BANCO!$AI140</f>
        <v>1112.32</v>
      </c>
      <c r="K390" s="53">
        <f>[1]BANCO!$AM140</f>
        <v>859.88</v>
      </c>
      <c r="L390" s="53">
        <f>[1]BANCO!$AQ140</f>
        <v>966.39</v>
      </c>
      <c r="M390" s="53">
        <f>[1]BANCO!$AU140</f>
        <v>911.17</v>
      </c>
      <c r="N390" s="53">
        <f>[1]BANCO!$AY140</f>
        <v>819.85</v>
      </c>
      <c r="O390" s="54">
        <f>[1]BANCO!$BC140</f>
        <v>1091.1500000000001</v>
      </c>
      <c r="P390" s="54">
        <f>[1]BANCO!$BG140</f>
        <v>919.79</v>
      </c>
      <c r="Q390" s="53">
        <f>[1]BANCO!$BK140</f>
        <v>841.85</v>
      </c>
      <c r="R390" s="53">
        <f>[1]BANCO!$BO140</f>
        <v>1120.9000000000001</v>
      </c>
      <c r="S390" s="53">
        <f>[1]BANCO!$BS140</f>
        <v>986.43</v>
      </c>
      <c r="T390" s="53">
        <f>[1]BANCO!$BW140</f>
        <v>455.91</v>
      </c>
      <c r="U390" s="55"/>
      <c r="V390" s="55"/>
      <c r="W390" s="55"/>
      <c r="X390" s="55"/>
      <c r="Y390" s="53"/>
      <c r="Z390" s="53"/>
      <c r="AA390" s="53"/>
      <c r="AB390" s="53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</row>
    <row r="391" spans="1:54" hidden="1" x14ac:dyDescent="0.2">
      <c r="A391" s="32">
        <f>[1]BANCO!$A141</f>
        <v>42979</v>
      </c>
      <c r="B391" s="53">
        <f>[1]BANCO!$C141</f>
        <v>731.05</v>
      </c>
      <c r="C391" s="53">
        <f>[1]BANCO!$G141</f>
        <v>615.94000000000005</v>
      </c>
      <c r="D391" s="53">
        <f>[1]BANCO!$K141</f>
        <v>578.79</v>
      </c>
      <c r="E391" s="53">
        <f>[1]BANCO!$O141</f>
        <v>497.82</v>
      </c>
      <c r="F391" s="53">
        <f>[1]BANCO!$S141</f>
        <v>1029.0899999999999</v>
      </c>
      <c r="G391" s="53">
        <f>[1]BANCO!$W141</f>
        <v>909.78</v>
      </c>
      <c r="H391" s="53">
        <f>[1]BANCO!$AA141</f>
        <v>818.66</v>
      </c>
      <c r="I391" s="53">
        <f>[1]BANCO!$AE141</f>
        <v>787.92</v>
      </c>
      <c r="J391" s="53">
        <f>[1]BANCO!$AI141</f>
        <v>1116.81</v>
      </c>
      <c r="K391" s="53">
        <f>[1]BANCO!$AM141</f>
        <v>863.34</v>
      </c>
      <c r="L391" s="53">
        <f>[1]BANCO!$AQ141</f>
        <v>970.28</v>
      </c>
      <c r="M391" s="53">
        <f>[1]BANCO!$AU141</f>
        <v>914.88</v>
      </c>
      <c r="N391" s="53">
        <f>[1]BANCO!$AY141</f>
        <v>823.16</v>
      </c>
      <c r="O391" s="54">
        <f>[1]BANCO!$BC141</f>
        <v>1095.56</v>
      </c>
      <c r="P391" s="54">
        <f>[1]BANCO!$BG141</f>
        <v>923.55</v>
      </c>
      <c r="Q391" s="53">
        <f>[1]BANCO!$BK141</f>
        <v>845.24</v>
      </c>
      <c r="R391" s="53">
        <f>[1]BANCO!$BO141</f>
        <v>1125.4100000000001</v>
      </c>
      <c r="S391" s="53">
        <f>[1]BANCO!$BS141</f>
        <v>990.52</v>
      </c>
      <c r="T391" s="53">
        <f>[1]BANCO!$BW141</f>
        <v>457.76</v>
      </c>
      <c r="U391" s="55"/>
      <c r="V391" s="55"/>
      <c r="W391" s="55"/>
      <c r="X391" s="55"/>
      <c r="Y391" s="53"/>
      <c r="Z391" s="53"/>
      <c r="AA391" s="53"/>
      <c r="AB391" s="53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</row>
    <row r="392" spans="1:54" hidden="1" x14ac:dyDescent="0.2">
      <c r="A392" s="32">
        <f>[1]BANCO!$A142</f>
        <v>43009</v>
      </c>
      <c r="B392" s="53">
        <f>[1]BANCO!$C142</f>
        <v>731.05</v>
      </c>
      <c r="C392" s="53">
        <f>[1]BANCO!$G142</f>
        <v>615.94000000000005</v>
      </c>
      <c r="D392" s="53">
        <f>[1]BANCO!$K142</f>
        <v>578.79</v>
      </c>
      <c r="E392" s="53">
        <f>[1]BANCO!$O142</f>
        <v>497.82</v>
      </c>
      <c r="F392" s="53">
        <f>[1]BANCO!$S142</f>
        <v>1029.0899999999999</v>
      </c>
      <c r="G392" s="53">
        <f>[1]BANCO!$W142</f>
        <v>909.78</v>
      </c>
      <c r="H392" s="53">
        <f>[1]BANCO!$AA142</f>
        <v>818.66</v>
      </c>
      <c r="I392" s="53">
        <f>[1]BANCO!$AE142</f>
        <v>787.92</v>
      </c>
      <c r="J392" s="53">
        <f>[1]BANCO!$AI142</f>
        <v>1116.81</v>
      </c>
      <c r="K392" s="53">
        <f>[1]BANCO!$AM142</f>
        <v>863.34</v>
      </c>
      <c r="L392" s="53">
        <f>[1]BANCO!$AQ142</f>
        <v>970.28</v>
      </c>
      <c r="M392" s="53">
        <f>[1]BANCO!$AU142</f>
        <v>914.88</v>
      </c>
      <c r="N392" s="53">
        <f>[1]BANCO!$AY142</f>
        <v>823.16</v>
      </c>
      <c r="O392" s="54">
        <f>[1]BANCO!$BC142</f>
        <v>1095.56</v>
      </c>
      <c r="P392" s="54">
        <f>[1]BANCO!$BG142</f>
        <v>923.55</v>
      </c>
      <c r="Q392" s="53">
        <f>[1]BANCO!$BK142</f>
        <v>845.24</v>
      </c>
      <c r="R392" s="53">
        <f>[1]BANCO!$BO142</f>
        <v>1125.4100000000001</v>
      </c>
      <c r="S392" s="53">
        <f>[1]BANCO!$BS142</f>
        <v>990.52</v>
      </c>
      <c r="T392" s="53">
        <f>[1]BANCO!$BW142</f>
        <v>457.76</v>
      </c>
      <c r="U392" s="2"/>
      <c r="V392" s="2"/>
      <c r="W392" s="2"/>
      <c r="X392" s="2"/>
    </row>
    <row r="393" spans="1:54" hidden="1" x14ac:dyDescent="0.2">
      <c r="A393" s="32">
        <f>[1]BANCO!$A143</f>
        <v>43040</v>
      </c>
      <c r="B393" s="53">
        <f>[1]BANCO!$C143</f>
        <v>730.49</v>
      </c>
      <c r="C393" s="53">
        <f>[1]BANCO!$G143</f>
        <v>615.47</v>
      </c>
      <c r="D393" s="53">
        <f>[1]BANCO!$K143</f>
        <v>578.35</v>
      </c>
      <c r="E393" s="53">
        <f>[1]BANCO!$O143</f>
        <v>497.44</v>
      </c>
      <c r="F393" s="53">
        <f>[1]BANCO!$S143</f>
        <v>1028.31</v>
      </c>
      <c r="G393" s="53">
        <f>[1]BANCO!$W143</f>
        <v>909.09</v>
      </c>
      <c r="H393" s="53">
        <f>[1]BANCO!$AA143</f>
        <v>818.03</v>
      </c>
      <c r="I393" s="53">
        <f>[1]BANCO!$AE143</f>
        <v>787.32</v>
      </c>
      <c r="J393" s="53">
        <f>[1]BANCO!$AI143</f>
        <v>1115.96</v>
      </c>
      <c r="K393" s="53">
        <f>[1]BANCO!$AM143</f>
        <v>862.68</v>
      </c>
      <c r="L393" s="53">
        <f>[1]BANCO!$AQ143</f>
        <v>969.54</v>
      </c>
      <c r="M393" s="53">
        <f>[1]BANCO!$AU143</f>
        <v>914.19</v>
      </c>
      <c r="N393" s="53">
        <f>[1]BANCO!$AY143</f>
        <v>822.54</v>
      </c>
      <c r="O393" s="54">
        <f>[1]BANCO!$BC143</f>
        <v>1094.72</v>
      </c>
      <c r="P393" s="54">
        <f>[1]BANCO!$BG143</f>
        <v>922.84</v>
      </c>
      <c r="Q393" s="53">
        <f>[1]BANCO!$BK143</f>
        <v>844.6</v>
      </c>
      <c r="R393" s="53">
        <f>[1]BANCO!$BO143</f>
        <v>1124.55</v>
      </c>
      <c r="S393" s="53">
        <f>[1]BANCO!$BS143</f>
        <v>989.77</v>
      </c>
      <c r="T393" s="53">
        <f>[1]BANCO!$BW143</f>
        <v>457.41</v>
      </c>
      <c r="U393" s="2"/>
      <c r="V393" s="2"/>
      <c r="W393" s="2"/>
      <c r="X393" s="2"/>
    </row>
    <row r="394" spans="1:54" hidden="1" x14ac:dyDescent="0.2">
      <c r="A394" s="32">
        <f>[1]BANCO!$A144</f>
        <v>43070</v>
      </c>
      <c r="B394" s="53">
        <f>[1]BANCO!$C144</f>
        <v>730.97</v>
      </c>
      <c r="C394" s="53">
        <f>[1]BANCO!$G144</f>
        <v>615.87</v>
      </c>
      <c r="D394" s="53">
        <f>[1]BANCO!$K144</f>
        <v>578.73</v>
      </c>
      <c r="E394" s="53">
        <f>[1]BANCO!$O144</f>
        <v>497.76</v>
      </c>
      <c r="F394" s="53">
        <f>[1]BANCO!$S144</f>
        <v>1028.98</v>
      </c>
      <c r="G394" s="53">
        <f>[1]BANCO!$W144</f>
        <v>909.68</v>
      </c>
      <c r="H394" s="53">
        <f>[1]BANCO!$AA144</f>
        <v>818.57</v>
      </c>
      <c r="I394" s="53">
        <f>[1]BANCO!$AE144</f>
        <v>787.84</v>
      </c>
      <c r="J394" s="53">
        <f>[1]BANCO!$AI144</f>
        <v>1116.69</v>
      </c>
      <c r="K394" s="53">
        <f>[1]BANCO!$AM144</f>
        <v>863.24</v>
      </c>
      <c r="L394" s="53">
        <f>[1]BANCO!$AQ144</f>
        <v>970.17</v>
      </c>
      <c r="M394" s="53">
        <f>[1]BANCO!$AU144</f>
        <v>914.78</v>
      </c>
      <c r="N394" s="53">
        <f>[1]BANCO!$AY144</f>
        <v>823.07</v>
      </c>
      <c r="O394" s="54">
        <f>[1]BANCO!$BC144</f>
        <v>1095.44</v>
      </c>
      <c r="P394" s="54">
        <f>[1]BANCO!$BG144</f>
        <v>923.45</v>
      </c>
      <c r="Q394" s="53">
        <f>[1]BANCO!$BK144</f>
        <v>845.15</v>
      </c>
      <c r="R394" s="53">
        <f>[1]BANCO!$BO144</f>
        <v>1125.29</v>
      </c>
      <c r="S394" s="53">
        <f>[1]BANCO!$BS144</f>
        <v>990.41</v>
      </c>
      <c r="T394" s="53">
        <f>[1]BANCO!$BW144</f>
        <v>457.71</v>
      </c>
      <c r="U394" s="2"/>
      <c r="V394" s="2"/>
      <c r="W394" s="2"/>
      <c r="X394" s="2"/>
    </row>
    <row r="395" spans="1:54" hidden="1" x14ac:dyDescent="0.2">
      <c r="A395" s="32">
        <f>[1]BANCO!$A145</f>
        <v>43101</v>
      </c>
      <c r="B395" s="53">
        <f>[1]BANCO!$C145</f>
        <v>733.79</v>
      </c>
      <c r="C395" s="53">
        <f>[1]BANCO!$G145</f>
        <v>618.25</v>
      </c>
      <c r="D395" s="53">
        <f>[1]BANCO!$K145</f>
        <v>580.96</v>
      </c>
      <c r="E395" s="53">
        <f>[1]BANCO!$O145</f>
        <v>499.68</v>
      </c>
      <c r="F395" s="53">
        <f>[1]BANCO!$S145</f>
        <v>1032.95</v>
      </c>
      <c r="G395" s="53">
        <f>[1]BANCO!$W145</f>
        <v>913.19</v>
      </c>
      <c r="H395" s="53">
        <f>[1]BANCO!$AA145</f>
        <v>821.72</v>
      </c>
      <c r="I395" s="53">
        <f>[1]BANCO!$AE145</f>
        <v>790.87</v>
      </c>
      <c r="J395" s="53">
        <f>[1]BANCO!$AI145</f>
        <v>1120.99</v>
      </c>
      <c r="K395" s="53">
        <f>[1]BANCO!$AM145</f>
        <v>866.57</v>
      </c>
      <c r="L395" s="53">
        <f>[1]BANCO!$AQ145</f>
        <v>973.91</v>
      </c>
      <c r="M395" s="53">
        <f>[1]BANCO!$AU145</f>
        <v>918.31</v>
      </c>
      <c r="N395" s="53">
        <f>[1]BANCO!$AY145</f>
        <v>826.25</v>
      </c>
      <c r="O395" s="54">
        <f>[1]BANCO!$BC145</f>
        <v>1099.6600000000001</v>
      </c>
      <c r="P395" s="54">
        <f>[1]BANCO!$BG145</f>
        <v>927</v>
      </c>
      <c r="Q395" s="53">
        <f>[1]BANCO!$BK145</f>
        <v>848.41</v>
      </c>
      <c r="R395" s="53">
        <f>[1]BANCO!$BO145</f>
        <v>1129.6300000000001</v>
      </c>
      <c r="S395" s="53">
        <f>[1]BANCO!$BS145</f>
        <v>994.23</v>
      </c>
      <c r="T395" s="53">
        <f>[1]BANCO!$BW145</f>
        <v>459.47</v>
      </c>
      <c r="U395" s="2"/>
      <c r="V395" s="2"/>
      <c r="W395" s="2"/>
      <c r="X395" s="2"/>
    </row>
    <row r="396" spans="1:54" hidden="1" x14ac:dyDescent="0.2">
      <c r="A396" s="32">
        <f>[1]BANCO!$A146</f>
        <v>43132</v>
      </c>
      <c r="B396" s="53">
        <f>[1]BANCO!$C146</f>
        <v>733.79</v>
      </c>
      <c r="C396" s="53">
        <f>[1]BANCO!$G146</f>
        <v>618.25</v>
      </c>
      <c r="D396" s="53">
        <f>[1]BANCO!$K146</f>
        <v>580.96</v>
      </c>
      <c r="E396" s="53">
        <f>[1]BANCO!$O146</f>
        <v>499.68</v>
      </c>
      <c r="F396" s="53">
        <f>[1]BANCO!$S146</f>
        <v>1032.95</v>
      </c>
      <c r="G396" s="53">
        <f>[1]BANCO!$W146</f>
        <v>913.19</v>
      </c>
      <c r="H396" s="53">
        <f>[1]BANCO!$AA146</f>
        <v>821.72</v>
      </c>
      <c r="I396" s="53">
        <f>[1]BANCO!$AE146</f>
        <v>790.87</v>
      </c>
      <c r="J396" s="53">
        <f>[1]BANCO!$AI146</f>
        <v>1120.99</v>
      </c>
      <c r="K396" s="53">
        <f>[1]BANCO!$AM146</f>
        <v>866.57</v>
      </c>
      <c r="L396" s="53">
        <f>[1]BANCO!$AQ146</f>
        <v>973.91</v>
      </c>
      <c r="M396" s="53">
        <f>[1]BANCO!$AU146</f>
        <v>918.31</v>
      </c>
      <c r="N396" s="53">
        <f>[1]BANCO!$AY146</f>
        <v>826.25</v>
      </c>
      <c r="O396" s="54">
        <f>[1]BANCO!$BC146</f>
        <v>1099.6600000000001</v>
      </c>
      <c r="P396" s="54">
        <f>[1]BANCO!$BG146</f>
        <v>927</v>
      </c>
      <c r="Q396" s="53">
        <f>[1]BANCO!$BK146</f>
        <v>848.41</v>
      </c>
      <c r="R396" s="53">
        <f>[1]BANCO!$BO146</f>
        <v>1129.6300000000001</v>
      </c>
      <c r="S396" s="53">
        <f>[1]BANCO!$BS146</f>
        <v>994.23</v>
      </c>
      <c r="T396" s="53">
        <f>[1]BANCO!$BW146</f>
        <v>459.47</v>
      </c>
      <c r="U396" s="2"/>
      <c r="V396" s="2"/>
      <c r="W396" s="2"/>
      <c r="X396" s="2"/>
    </row>
    <row r="397" spans="1:54" hidden="1" x14ac:dyDescent="0.2">
      <c r="A397" s="32">
        <f>[1]BANCO!$A147</f>
        <v>43160</v>
      </c>
      <c r="B397" s="53">
        <f>[1]BANCO!$C147</f>
        <v>733.95</v>
      </c>
      <c r="C397" s="53">
        <f>[1]BANCO!$G147</f>
        <v>618.38</v>
      </c>
      <c r="D397" s="53">
        <f>[1]BANCO!$K147</f>
        <v>581.08000000000004</v>
      </c>
      <c r="E397" s="53">
        <f>[1]BANCO!$O147</f>
        <v>499.79</v>
      </c>
      <c r="F397" s="53">
        <f>[1]BANCO!$S147</f>
        <v>1033.17</v>
      </c>
      <c r="G397" s="53">
        <f>[1]BANCO!$W147</f>
        <v>913.39</v>
      </c>
      <c r="H397" s="53">
        <f>[1]BANCO!$AA147</f>
        <v>821.9</v>
      </c>
      <c r="I397" s="53">
        <f>[1]BANCO!$AE147</f>
        <v>791.04</v>
      </c>
      <c r="J397" s="53">
        <f>[1]BANCO!$AI147</f>
        <v>1121.24</v>
      </c>
      <c r="K397" s="53">
        <f>[1]BANCO!$AM147</f>
        <v>866.76</v>
      </c>
      <c r="L397" s="53">
        <f>[1]BANCO!$AQ147</f>
        <v>974.12</v>
      </c>
      <c r="M397" s="53">
        <f>[1]BANCO!$AU147</f>
        <v>918.51</v>
      </c>
      <c r="N397" s="53">
        <f>[1]BANCO!$AY147</f>
        <v>826.43</v>
      </c>
      <c r="O397" s="54">
        <f>[1]BANCO!$BC147</f>
        <v>1099.9000000000001</v>
      </c>
      <c r="P397" s="54">
        <f>[1]BANCO!$BG147</f>
        <v>927.21</v>
      </c>
      <c r="Q397" s="53">
        <f>[1]BANCO!$BK147</f>
        <v>848.59</v>
      </c>
      <c r="R397" s="53">
        <f>[1]BANCO!$BO147</f>
        <v>1129.8699999999999</v>
      </c>
      <c r="S397" s="53">
        <f>[1]BANCO!$BS147</f>
        <v>994.45</v>
      </c>
      <c r="T397" s="53">
        <f>[1]BANCO!$BW147</f>
        <v>459.57</v>
      </c>
      <c r="U397" s="2"/>
      <c r="V397" s="2"/>
      <c r="W397" s="2"/>
      <c r="X397" s="2"/>
    </row>
    <row r="398" spans="1:54" hidden="1" x14ac:dyDescent="0.2">
      <c r="A398" s="32">
        <f>[1]BANCO!$A148</f>
        <v>43191</v>
      </c>
      <c r="B398" s="53">
        <f>[1]BANCO!$C148</f>
        <v>733.95</v>
      </c>
      <c r="C398" s="53">
        <f>[1]BANCO!$G148</f>
        <v>618.38</v>
      </c>
      <c r="D398" s="53">
        <f>[1]BANCO!$K148</f>
        <v>581.08000000000004</v>
      </c>
      <c r="E398" s="53">
        <f>[1]BANCO!$O148</f>
        <v>499.79</v>
      </c>
      <c r="F398" s="53">
        <f>[1]BANCO!$S148</f>
        <v>1033.17</v>
      </c>
      <c r="G398" s="53">
        <f>[1]BANCO!$W148</f>
        <v>913.39</v>
      </c>
      <c r="H398" s="53">
        <f>[1]BANCO!$AA148</f>
        <v>821.9</v>
      </c>
      <c r="I398" s="53">
        <f>[1]BANCO!$AE148</f>
        <v>791.04</v>
      </c>
      <c r="J398" s="53">
        <f>[1]BANCO!$AI148</f>
        <v>1121.24</v>
      </c>
      <c r="K398" s="53">
        <f>[1]BANCO!$AM148</f>
        <v>866.76</v>
      </c>
      <c r="L398" s="53">
        <f>[1]BANCO!$AQ148</f>
        <v>974.12</v>
      </c>
      <c r="M398" s="53">
        <f>[1]BANCO!$AU148</f>
        <v>918.51</v>
      </c>
      <c r="N398" s="53">
        <f>[1]BANCO!$AY148</f>
        <v>826.43</v>
      </c>
      <c r="O398" s="54">
        <f>[1]BANCO!$BC148</f>
        <v>1099.9000000000001</v>
      </c>
      <c r="P398" s="54">
        <f>[1]BANCO!$BG148</f>
        <v>927.21</v>
      </c>
      <c r="Q398" s="53">
        <f>[1]BANCO!$BK148</f>
        <v>848.59</v>
      </c>
      <c r="R398" s="53">
        <f>[1]BANCO!$BO148</f>
        <v>1129.8699999999999</v>
      </c>
      <c r="S398" s="53">
        <f>[1]BANCO!$BS148</f>
        <v>994.45</v>
      </c>
      <c r="T398" s="53">
        <f>[1]BANCO!$BW148</f>
        <v>459.57</v>
      </c>
      <c r="U398" s="2"/>
      <c r="V398" s="2"/>
      <c r="W398" s="2"/>
      <c r="X398" s="2"/>
    </row>
    <row r="399" spans="1:54" hidden="1" x14ac:dyDescent="0.2">
      <c r="A399" s="32">
        <f>[1]BANCO!$A149</f>
        <v>43221</v>
      </c>
      <c r="B399" s="53">
        <f>[1]BANCO!$C149</f>
        <v>738.02</v>
      </c>
      <c r="C399" s="53">
        <f>[1]BANCO!$G149</f>
        <v>621.83000000000004</v>
      </c>
      <c r="D399" s="53">
        <f>[1]BANCO!$K149</f>
        <v>584.32000000000005</v>
      </c>
      <c r="E399" s="53">
        <f>[1]BANCO!$O149</f>
        <v>502.56</v>
      </c>
      <c r="F399" s="53">
        <f>[1]BANCO!$S149</f>
        <v>1039.05</v>
      </c>
      <c r="G399" s="53">
        <f>[1]BANCO!$W149</f>
        <v>918.58</v>
      </c>
      <c r="H399" s="53">
        <f>[1]BANCO!$AA149</f>
        <v>826.59</v>
      </c>
      <c r="I399" s="53">
        <f>[1]BANCO!$AE149</f>
        <v>795.56</v>
      </c>
      <c r="J399" s="53">
        <f>[1]BANCO!$AI149</f>
        <v>1127.6199999999999</v>
      </c>
      <c r="K399" s="53">
        <f>[1]BANCO!$AM149</f>
        <v>871.69</v>
      </c>
      <c r="L399" s="53">
        <f>[1]BANCO!$AQ149</f>
        <v>979.66</v>
      </c>
      <c r="M399" s="53">
        <f>[1]BANCO!$AU149</f>
        <v>923.76</v>
      </c>
      <c r="N399" s="53">
        <f>[1]BANCO!$AY149</f>
        <v>831.13</v>
      </c>
      <c r="O399" s="54">
        <f>[1]BANCO!$BC149</f>
        <v>1106.1600000000001</v>
      </c>
      <c r="P399" s="54">
        <f>[1]BANCO!$BG149</f>
        <v>932.5</v>
      </c>
      <c r="Q399" s="53">
        <f>[1]BANCO!$BK149</f>
        <v>853.42</v>
      </c>
      <c r="R399" s="53">
        <f>[1]BANCO!$BO149</f>
        <v>1136.3</v>
      </c>
      <c r="S399" s="53">
        <f>[1]BANCO!$BS149</f>
        <v>1000.16</v>
      </c>
      <c r="T399" s="53">
        <f>[1]BANCO!$BW149</f>
        <v>462.19</v>
      </c>
      <c r="U399" s="2"/>
      <c r="V399" s="2"/>
      <c r="W399" s="2"/>
      <c r="X399" s="2"/>
    </row>
    <row r="400" spans="1:54" hidden="1" x14ac:dyDescent="0.2">
      <c r="A400" s="32">
        <f>[1]BANCO!$A150</f>
        <v>43252</v>
      </c>
      <c r="B400" s="53">
        <f>[1]BANCO!$C150</f>
        <v>742.42</v>
      </c>
      <c r="C400" s="53">
        <f>[1]BANCO!$G150</f>
        <v>625.53</v>
      </c>
      <c r="D400" s="53">
        <f>[1]BANCO!$K150</f>
        <v>587.79999999999995</v>
      </c>
      <c r="E400" s="53">
        <f>[1]BANCO!$O150</f>
        <v>505.56</v>
      </c>
      <c r="F400" s="53">
        <f>[1]BANCO!$S150</f>
        <v>1045.23</v>
      </c>
      <c r="G400" s="53">
        <f>[1]BANCO!$W150</f>
        <v>924.04</v>
      </c>
      <c r="H400" s="53">
        <f>[1]BANCO!$AA150</f>
        <v>831.49</v>
      </c>
      <c r="I400" s="53">
        <f>[1]BANCO!$AE150</f>
        <v>800.28</v>
      </c>
      <c r="J400" s="53">
        <f>[1]BANCO!$AI150</f>
        <v>1134.32</v>
      </c>
      <c r="K400" s="53">
        <f>[1]BANCO!$AM150</f>
        <v>876.86</v>
      </c>
      <c r="L400" s="53">
        <f>[1]BANCO!$AQ150</f>
        <v>985.48</v>
      </c>
      <c r="M400" s="53">
        <f>[1]BANCO!$AU150</f>
        <v>929.24</v>
      </c>
      <c r="N400" s="53">
        <f>[1]BANCO!$AY150</f>
        <v>836.07</v>
      </c>
      <c r="O400" s="54">
        <f>[1]BANCO!$BC150</f>
        <v>1112.73</v>
      </c>
      <c r="P400" s="54">
        <f>[1]BANCO!$BG150</f>
        <v>938.04</v>
      </c>
      <c r="Q400" s="53">
        <f>[1]BANCO!$BK150</f>
        <v>858.49</v>
      </c>
      <c r="R400" s="53">
        <f>[1]BANCO!$BO150</f>
        <v>1143.05</v>
      </c>
      <c r="S400" s="53">
        <f>[1]BANCO!$BS150</f>
        <v>1006.09</v>
      </c>
      <c r="T400" s="53">
        <f>[1]BANCO!$BW150</f>
        <v>464.93</v>
      </c>
      <c r="U400" s="2"/>
      <c r="V400" s="2"/>
      <c r="W400" s="2"/>
      <c r="X400" s="2"/>
    </row>
    <row r="401" spans="1:24" hidden="1" x14ac:dyDescent="0.2">
      <c r="A401" s="32">
        <f>[1]BANCO!$A151</f>
        <v>43282</v>
      </c>
      <c r="B401" s="53">
        <f>[1]BANCO!$C151</f>
        <v>743.26</v>
      </c>
      <c r="C401" s="53">
        <f>[1]BANCO!$G151</f>
        <v>626.24</v>
      </c>
      <c r="D401" s="53">
        <f>[1]BANCO!$K151</f>
        <v>588.47</v>
      </c>
      <c r="E401" s="53">
        <f>[1]BANCO!$O151</f>
        <v>506.13</v>
      </c>
      <c r="F401" s="53">
        <f>[1]BANCO!$S151</f>
        <v>1046.44</v>
      </c>
      <c r="G401" s="53">
        <f>[1]BANCO!$W151</f>
        <v>925.12</v>
      </c>
      <c r="H401" s="53">
        <f>[1]BANCO!$AA151</f>
        <v>832.47</v>
      </c>
      <c r="I401" s="53">
        <f>[1]BANCO!$AE151</f>
        <v>801.22</v>
      </c>
      <c r="J401" s="53">
        <f>[1]BANCO!$AI151</f>
        <v>1135.6400000000001</v>
      </c>
      <c r="K401" s="53">
        <f>[1]BANCO!$AM151</f>
        <v>877.88</v>
      </c>
      <c r="L401" s="53">
        <f>[1]BANCO!$AQ151</f>
        <v>986.63</v>
      </c>
      <c r="M401" s="53">
        <f>[1]BANCO!$AU151</f>
        <v>930.33</v>
      </c>
      <c r="N401" s="53">
        <f>[1]BANCO!$AY151</f>
        <v>837.04</v>
      </c>
      <c r="O401" s="54">
        <f>[1]BANCO!$BC151</f>
        <v>1114.03</v>
      </c>
      <c r="P401" s="54">
        <f>[1]BANCO!$BG151</f>
        <v>939.14</v>
      </c>
      <c r="Q401" s="53">
        <f>[1]BANCO!$BK151</f>
        <v>859.49</v>
      </c>
      <c r="R401" s="53">
        <f>[1]BANCO!$BO151</f>
        <v>1144.3800000000001</v>
      </c>
      <c r="S401" s="53">
        <f>[1]BANCO!$BS151</f>
        <v>1007.28</v>
      </c>
      <c r="T401" s="53">
        <f>[1]BANCO!$BW151</f>
        <v>465.47</v>
      </c>
      <c r="U401" s="2"/>
      <c r="V401" s="2"/>
      <c r="W401" s="2"/>
      <c r="X401" s="2"/>
    </row>
    <row r="402" spans="1:24" hidden="1" x14ac:dyDescent="0.2">
      <c r="A402" s="32">
        <f>[1]BANCO!$A152</f>
        <v>43313</v>
      </c>
      <c r="B402" s="53">
        <f>[1]BANCO!$C152</f>
        <v>743.26</v>
      </c>
      <c r="C402" s="53">
        <f>[1]BANCO!$G152</f>
        <v>626.24</v>
      </c>
      <c r="D402" s="53">
        <f>[1]BANCO!$K152</f>
        <v>588.47</v>
      </c>
      <c r="E402" s="53">
        <f>[1]BANCO!$O152</f>
        <v>506.13</v>
      </c>
      <c r="F402" s="53">
        <f>[1]BANCO!$S152</f>
        <v>1046.44</v>
      </c>
      <c r="G402" s="53">
        <f>[1]BANCO!$W152</f>
        <v>925.12</v>
      </c>
      <c r="H402" s="53">
        <f>[1]BANCO!$AA152</f>
        <v>832.47</v>
      </c>
      <c r="I402" s="53">
        <f>[1]BANCO!$AE152</f>
        <v>801.22</v>
      </c>
      <c r="J402" s="53">
        <f>[1]BANCO!$AI152</f>
        <v>1135.6400000000001</v>
      </c>
      <c r="K402" s="53">
        <f>[1]BANCO!$AM152</f>
        <v>877.88</v>
      </c>
      <c r="L402" s="53">
        <f>[1]BANCO!$AQ152</f>
        <v>986.63</v>
      </c>
      <c r="M402" s="53">
        <f>[1]BANCO!$AU152</f>
        <v>930.33</v>
      </c>
      <c r="N402" s="53">
        <f>[1]BANCO!$AY152</f>
        <v>837.04</v>
      </c>
      <c r="O402" s="54">
        <f>[1]BANCO!$BC152</f>
        <v>1114.03</v>
      </c>
      <c r="P402" s="54">
        <f>[1]BANCO!$BG152</f>
        <v>939.14</v>
      </c>
      <c r="Q402" s="53">
        <f>[1]BANCO!$BK152</f>
        <v>859.49</v>
      </c>
      <c r="R402" s="53">
        <f>[1]BANCO!$BO152</f>
        <v>1144.3800000000001</v>
      </c>
      <c r="S402" s="53">
        <f>[1]BANCO!$BS152</f>
        <v>1007.28</v>
      </c>
      <c r="T402" s="53">
        <f>[1]BANCO!$BW152</f>
        <v>465.47</v>
      </c>
      <c r="U402" s="2"/>
      <c r="V402" s="2"/>
      <c r="W402" s="2"/>
      <c r="X402" s="2"/>
    </row>
    <row r="403" spans="1:24" hidden="1" x14ac:dyDescent="0.2">
      <c r="A403" s="32">
        <f>[1]BANCO!$A153</f>
        <v>43344</v>
      </c>
      <c r="B403" s="53">
        <f>[1]BANCO!$C153</f>
        <v>743.26</v>
      </c>
      <c r="C403" s="53">
        <f>[1]BANCO!$G153</f>
        <v>626.24</v>
      </c>
      <c r="D403" s="53">
        <f>[1]BANCO!$K153</f>
        <v>588.47</v>
      </c>
      <c r="E403" s="53">
        <f>[1]BANCO!$O153</f>
        <v>506.13</v>
      </c>
      <c r="F403" s="53">
        <f>[1]BANCO!$S153</f>
        <v>1046.44</v>
      </c>
      <c r="G403" s="53">
        <f>[1]BANCO!$W153</f>
        <v>925.12</v>
      </c>
      <c r="H403" s="53">
        <f>[1]BANCO!$AA153</f>
        <v>832.47</v>
      </c>
      <c r="I403" s="53">
        <f>[1]BANCO!$AE153</f>
        <v>801.22</v>
      </c>
      <c r="J403" s="53">
        <f>[1]BANCO!$AI153</f>
        <v>1135.6400000000001</v>
      </c>
      <c r="K403" s="53">
        <f>[1]BANCO!$AM153</f>
        <v>877.88</v>
      </c>
      <c r="L403" s="53">
        <f>[1]BANCO!$AQ153</f>
        <v>986.63</v>
      </c>
      <c r="M403" s="53">
        <f>[1]BANCO!$AU153</f>
        <v>930.33</v>
      </c>
      <c r="N403" s="53">
        <f>[1]BANCO!$AY153</f>
        <v>837.04</v>
      </c>
      <c r="O403" s="54">
        <f>[1]BANCO!$BC153</f>
        <v>1114.03</v>
      </c>
      <c r="P403" s="54">
        <f>[1]BANCO!$BG153</f>
        <v>939.14</v>
      </c>
      <c r="Q403" s="53">
        <f>[1]BANCO!$BK153</f>
        <v>859.49</v>
      </c>
      <c r="R403" s="53">
        <f>[1]BANCO!$BO153</f>
        <v>1144.3800000000001</v>
      </c>
      <c r="S403" s="53">
        <f>[1]BANCO!$BS153</f>
        <v>1007.28</v>
      </c>
      <c r="T403" s="53">
        <f>[1]BANCO!$BW153</f>
        <v>465.47</v>
      </c>
      <c r="U403" s="2"/>
      <c r="V403" s="2"/>
      <c r="W403" s="2"/>
      <c r="X403" s="2"/>
    </row>
    <row r="404" spans="1:24" hidden="1" x14ac:dyDescent="0.2">
      <c r="A404" s="32">
        <f>[1]BANCO!$A154</f>
        <v>43374</v>
      </c>
      <c r="B404" s="53">
        <f>[1]BANCO!$C154</f>
        <v>743.26</v>
      </c>
      <c r="C404" s="53">
        <f>[1]BANCO!$G154</f>
        <v>626.24</v>
      </c>
      <c r="D404" s="53">
        <f>[1]BANCO!$K154</f>
        <v>588.47</v>
      </c>
      <c r="E404" s="53">
        <f>[1]BANCO!$O154</f>
        <v>506.13</v>
      </c>
      <c r="F404" s="53">
        <f>[1]BANCO!$S154</f>
        <v>1046.44</v>
      </c>
      <c r="G404" s="53">
        <f>[1]BANCO!$W154</f>
        <v>925.12</v>
      </c>
      <c r="H404" s="53">
        <f>[1]BANCO!$AA154</f>
        <v>832.47</v>
      </c>
      <c r="I404" s="53">
        <f>[1]BANCO!$AE154</f>
        <v>801.22</v>
      </c>
      <c r="J404" s="53">
        <f>[1]BANCO!$AI154</f>
        <v>1135.6400000000001</v>
      </c>
      <c r="K404" s="53">
        <f>[1]BANCO!$AM154</f>
        <v>877.88</v>
      </c>
      <c r="L404" s="53">
        <f>[1]BANCO!$AQ154</f>
        <v>986.63</v>
      </c>
      <c r="M404" s="53">
        <f>[1]BANCO!$AU154</f>
        <v>930.33</v>
      </c>
      <c r="N404" s="53">
        <f>[1]BANCO!$AY154</f>
        <v>837.04</v>
      </c>
      <c r="O404" s="54">
        <f>[1]BANCO!$BC154</f>
        <v>1114.03</v>
      </c>
      <c r="P404" s="54">
        <f>[1]BANCO!$BG154</f>
        <v>939.14</v>
      </c>
      <c r="Q404" s="53">
        <f>[1]BANCO!$BK154</f>
        <v>859.49</v>
      </c>
      <c r="R404" s="53">
        <f>[1]BANCO!$BO154</f>
        <v>1144.3800000000001</v>
      </c>
      <c r="S404" s="53">
        <f>[1]BANCO!$BS154</f>
        <v>1007.28</v>
      </c>
      <c r="T404" s="53">
        <f>[1]BANCO!$BW154</f>
        <v>465.47</v>
      </c>
      <c r="U404" s="2"/>
      <c r="V404" s="2"/>
      <c r="W404" s="2"/>
      <c r="X404" s="2"/>
    </row>
    <row r="405" spans="1:24" hidden="1" x14ac:dyDescent="0.2">
      <c r="A405" s="32">
        <f>[1]BANCO!$A155</f>
        <v>43405</v>
      </c>
      <c r="B405" s="53">
        <f>[1]BANCO!$C155</f>
        <v>743.26</v>
      </c>
      <c r="C405" s="53">
        <f>[1]BANCO!$G155</f>
        <v>626.24</v>
      </c>
      <c r="D405" s="53">
        <f>[1]BANCO!$K155</f>
        <v>588.47</v>
      </c>
      <c r="E405" s="53">
        <f>[1]BANCO!$O155</f>
        <v>506.13</v>
      </c>
      <c r="F405" s="53">
        <f>[1]BANCO!$S155</f>
        <v>1046.44</v>
      </c>
      <c r="G405" s="53">
        <f>[1]BANCO!$W155</f>
        <v>925.12</v>
      </c>
      <c r="H405" s="53">
        <f>[1]BANCO!$AA155</f>
        <v>832.47</v>
      </c>
      <c r="I405" s="53">
        <f>[1]BANCO!$AE155</f>
        <v>801.22</v>
      </c>
      <c r="J405" s="53">
        <f>[1]BANCO!$AI155</f>
        <v>1135.6400000000001</v>
      </c>
      <c r="K405" s="53">
        <f>[1]BANCO!$AM155</f>
        <v>877.88</v>
      </c>
      <c r="L405" s="53">
        <f>[1]BANCO!$AQ155</f>
        <v>986.63</v>
      </c>
      <c r="M405" s="53">
        <f>[1]BANCO!$AU155</f>
        <v>930.33</v>
      </c>
      <c r="N405" s="53">
        <f>[1]BANCO!$AY155</f>
        <v>837.04</v>
      </c>
      <c r="O405" s="54">
        <f>[1]BANCO!$BC155</f>
        <v>1114.03</v>
      </c>
      <c r="P405" s="54">
        <f>[1]BANCO!$BG155</f>
        <v>939.14</v>
      </c>
      <c r="Q405" s="53">
        <f>[1]BANCO!$BK155</f>
        <v>859.49</v>
      </c>
      <c r="R405" s="53">
        <f>[1]BANCO!$BO155</f>
        <v>1144.3800000000001</v>
      </c>
      <c r="S405" s="53">
        <f>[1]BANCO!$BS155</f>
        <v>1007.28</v>
      </c>
      <c r="T405" s="53">
        <f>[1]BANCO!$BW155</f>
        <v>465.47</v>
      </c>
      <c r="U405" s="2"/>
      <c r="V405" s="2"/>
      <c r="W405" s="2"/>
      <c r="X405" s="2"/>
    </row>
    <row r="406" spans="1:24" hidden="1" x14ac:dyDescent="0.2">
      <c r="A406" s="32">
        <f>[1]BANCO!$A156</f>
        <v>43435</v>
      </c>
      <c r="B406" s="53">
        <f>[1]BANCO!$C156</f>
        <v>743.26</v>
      </c>
      <c r="C406" s="53">
        <f>[1]BANCO!$G156</f>
        <v>626.24</v>
      </c>
      <c r="D406" s="53">
        <f>[1]BANCO!$K156</f>
        <v>588.47</v>
      </c>
      <c r="E406" s="53">
        <f>[1]BANCO!$O156</f>
        <v>506.13</v>
      </c>
      <c r="F406" s="53">
        <f>[1]BANCO!$S156</f>
        <v>1046.44</v>
      </c>
      <c r="G406" s="53">
        <f>[1]BANCO!$W156</f>
        <v>925.12</v>
      </c>
      <c r="H406" s="53">
        <f>[1]BANCO!$AA156</f>
        <v>832.47</v>
      </c>
      <c r="I406" s="53">
        <f>[1]BANCO!$AE156</f>
        <v>801.22</v>
      </c>
      <c r="J406" s="53">
        <f>[1]BANCO!$AI156</f>
        <v>1135.6400000000001</v>
      </c>
      <c r="K406" s="53">
        <f>[1]BANCO!$AM156</f>
        <v>877.88</v>
      </c>
      <c r="L406" s="53">
        <f>[1]BANCO!$AQ156</f>
        <v>986.63</v>
      </c>
      <c r="M406" s="53">
        <f>[1]BANCO!$AU156</f>
        <v>930.33</v>
      </c>
      <c r="N406" s="53">
        <f>[1]BANCO!$AY156</f>
        <v>837.04</v>
      </c>
      <c r="O406" s="54">
        <f>[1]BANCO!$BC156</f>
        <v>1114.03</v>
      </c>
      <c r="P406" s="54">
        <f>[1]BANCO!$BG156</f>
        <v>939.14</v>
      </c>
      <c r="Q406" s="53">
        <f>[1]BANCO!$BK156</f>
        <v>859.49</v>
      </c>
      <c r="R406" s="53">
        <f>[1]BANCO!$BO156</f>
        <v>1144.3800000000001</v>
      </c>
      <c r="S406" s="53">
        <f>[1]BANCO!$BS156</f>
        <v>1007.28</v>
      </c>
      <c r="T406" s="53">
        <f>[1]BANCO!$BW156</f>
        <v>465.47</v>
      </c>
      <c r="U406" s="2"/>
      <c r="V406" s="2"/>
      <c r="W406" s="2"/>
      <c r="X406" s="2"/>
    </row>
    <row r="407" spans="1:24" hidden="1" x14ac:dyDescent="0.2">
      <c r="A407" s="32">
        <f>[1]BANCO!$A157</f>
        <v>43466</v>
      </c>
      <c r="B407" s="53">
        <f>[1]BANCO!$C157</f>
        <v>748.31</v>
      </c>
      <c r="C407" s="53">
        <f>[1]BANCO!$G157</f>
        <v>630.5</v>
      </c>
      <c r="D407" s="53">
        <f>[1]BANCO!$K157</f>
        <v>592.47</v>
      </c>
      <c r="E407" s="53">
        <f>[1]BANCO!$O157</f>
        <v>509.57</v>
      </c>
      <c r="F407" s="53">
        <f>[1]BANCO!$S157</f>
        <v>1053.56</v>
      </c>
      <c r="G407" s="53">
        <f>[1]BANCO!$W157</f>
        <v>931.41</v>
      </c>
      <c r="H407" s="53">
        <f>[1]BANCO!$AA157</f>
        <v>838.13</v>
      </c>
      <c r="I407" s="53">
        <f>[1]BANCO!$AE157</f>
        <v>806.66</v>
      </c>
      <c r="J407" s="53">
        <f>[1]BANCO!$AI157</f>
        <v>1143.3599999999999</v>
      </c>
      <c r="K407" s="53">
        <f>[1]BANCO!$AM157</f>
        <v>883.85</v>
      </c>
      <c r="L407" s="53">
        <f>[1]BANCO!$AQ157</f>
        <v>993.33</v>
      </c>
      <c r="M407" s="53">
        <f>[1]BANCO!$AU157</f>
        <v>936.66</v>
      </c>
      <c r="N407" s="53">
        <f>[1]BANCO!$AY157</f>
        <v>842.73</v>
      </c>
      <c r="O407" s="54">
        <f>[1]BANCO!$BC157</f>
        <v>1121.5999999999999</v>
      </c>
      <c r="P407" s="54">
        <f>[1]BANCO!$BG157</f>
        <v>945.52</v>
      </c>
      <c r="Q407" s="53">
        <f>[1]BANCO!$BK157</f>
        <v>865.33</v>
      </c>
      <c r="R407" s="53">
        <f>[1]BANCO!$BO157</f>
        <v>1152.1600000000001</v>
      </c>
      <c r="S407" s="53">
        <f>[1]BANCO!$BS157</f>
        <v>1014.13</v>
      </c>
      <c r="T407" s="53">
        <f>[1]BANCO!$BW157</f>
        <v>468.64</v>
      </c>
      <c r="U407" s="2"/>
      <c r="V407" s="2"/>
      <c r="W407" s="2"/>
      <c r="X407" s="2"/>
    </row>
    <row r="408" spans="1:24" hidden="1" x14ac:dyDescent="0.2">
      <c r="A408" s="32">
        <f>[1]BANCO!$A158</f>
        <v>43497</v>
      </c>
      <c r="B408" s="53">
        <f>[1]BANCO!$C158</f>
        <v>748.31</v>
      </c>
      <c r="C408" s="53">
        <f>[1]BANCO!$G158</f>
        <v>630.5</v>
      </c>
      <c r="D408" s="53">
        <f>[1]BANCO!$K158</f>
        <v>592.47</v>
      </c>
      <c r="E408" s="53">
        <f>[1]BANCO!$O158</f>
        <v>509.57</v>
      </c>
      <c r="F408" s="53">
        <f>[1]BANCO!$S158</f>
        <v>1053.56</v>
      </c>
      <c r="G408" s="53">
        <f>[1]BANCO!$W158</f>
        <v>931.41</v>
      </c>
      <c r="H408" s="53">
        <f>[1]BANCO!$AA158</f>
        <v>838.13</v>
      </c>
      <c r="I408" s="53">
        <f>[1]BANCO!$AE158</f>
        <v>806.66</v>
      </c>
      <c r="J408" s="53">
        <f>[1]BANCO!$AI158</f>
        <v>1143.3599999999999</v>
      </c>
      <c r="K408" s="53">
        <f>[1]BANCO!$AM158</f>
        <v>883.85</v>
      </c>
      <c r="L408" s="53">
        <f>[1]BANCO!$AQ158</f>
        <v>993.33</v>
      </c>
      <c r="M408" s="53">
        <f>[1]BANCO!$AU158</f>
        <v>936.66</v>
      </c>
      <c r="N408" s="53">
        <f>[1]BANCO!$AY158</f>
        <v>842.73</v>
      </c>
      <c r="O408" s="54">
        <f>[1]BANCO!$BC158</f>
        <v>1121.5999999999999</v>
      </c>
      <c r="P408" s="54">
        <f>[1]BANCO!$BG158</f>
        <v>945.52</v>
      </c>
      <c r="Q408" s="53">
        <f>[1]BANCO!$BK158</f>
        <v>865.33</v>
      </c>
      <c r="R408" s="53">
        <f>[1]BANCO!$BO158</f>
        <v>1152.1600000000001</v>
      </c>
      <c r="S408" s="53">
        <f>[1]BANCO!$BS158</f>
        <v>1014.13</v>
      </c>
      <c r="T408" s="53">
        <f>[1]BANCO!$BW158</f>
        <v>468.64</v>
      </c>
      <c r="U408" s="2"/>
      <c r="V408" s="2"/>
      <c r="W408" s="2"/>
      <c r="X408" s="2"/>
    </row>
    <row r="409" spans="1:24" hidden="1" x14ac:dyDescent="0.2">
      <c r="A409" s="32">
        <f>[1]BANCO!$A159</f>
        <v>43525</v>
      </c>
      <c r="B409" s="53">
        <f>[1]BANCO!$C159</f>
        <v>748.31</v>
      </c>
      <c r="C409" s="53">
        <f>[1]BANCO!$G159</f>
        <v>630.5</v>
      </c>
      <c r="D409" s="53">
        <f>[1]BANCO!$K159</f>
        <v>592.47</v>
      </c>
      <c r="E409" s="53">
        <f>[1]BANCO!$O159</f>
        <v>509.57</v>
      </c>
      <c r="F409" s="53">
        <f>[1]BANCO!$S159</f>
        <v>1053.56</v>
      </c>
      <c r="G409" s="53">
        <f>[1]BANCO!$W159</f>
        <v>931.41</v>
      </c>
      <c r="H409" s="53">
        <f>[1]BANCO!$AA159</f>
        <v>838.13</v>
      </c>
      <c r="I409" s="53">
        <f>[1]BANCO!$AE159</f>
        <v>806.66</v>
      </c>
      <c r="J409" s="53">
        <f>[1]BANCO!$AI159</f>
        <v>1143.3599999999999</v>
      </c>
      <c r="K409" s="53">
        <f>[1]BANCO!$AM159</f>
        <v>883.85</v>
      </c>
      <c r="L409" s="53">
        <f>[1]BANCO!$AQ159</f>
        <v>993.33</v>
      </c>
      <c r="M409" s="53">
        <f>[1]BANCO!$AU159</f>
        <v>936.66</v>
      </c>
      <c r="N409" s="53">
        <f>[1]BANCO!$AY159</f>
        <v>842.73</v>
      </c>
      <c r="O409" s="54">
        <f>[1]BANCO!$BC159</f>
        <v>1121.5999999999999</v>
      </c>
      <c r="P409" s="54">
        <f>[1]BANCO!$BG159</f>
        <v>945.52</v>
      </c>
      <c r="Q409" s="53">
        <f>[1]BANCO!$BK159</f>
        <v>865.33</v>
      </c>
      <c r="R409" s="53">
        <f>[1]BANCO!$BO159</f>
        <v>1152.1600000000001</v>
      </c>
      <c r="S409" s="53">
        <f>[1]BANCO!$BS159</f>
        <v>1014.13</v>
      </c>
      <c r="T409" s="53">
        <f>[1]BANCO!$BW159</f>
        <v>468.64</v>
      </c>
      <c r="U409" s="2"/>
      <c r="V409" s="2"/>
      <c r="W409" s="2"/>
      <c r="X409" s="2"/>
    </row>
    <row r="410" spans="1:24" hidden="1" x14ac:dyDescent="0.2">
      <c r="A410" s="32">
        <f>[1]BANCO!$A160</f>
        <v>43556</v>
      </c>
      <c r="B410" s="53">
        <f>[1]BANCO!$C160</f>
        <v>748.31</v>
      </c>
      <c r="C410" s="53">
        <f>[1]BANCO!$G160</f>
        <v>630.5</v>
      </c>
      <c r="D410" s="53">
        <f>[1]BANCO!$K160</f>
        <v>592.47</v>
      </c>
      <c r="E410" s="53">
        <f>[1]BANCO!$O160</f>
        <v>509.57</v>
      </c>
      <c r="F410" s="53">
        <f>[1]BANCO!$S160</f>
        <v>1053.56</v>
      </c>
      <c r="G410" s="53">
        <f>[1]BANCO!$W160</f>
        <v>931.41</v>
      </c>
      <c r="H410" s="53">
        <f>[1]BANCO!$AA160</f>
        <v>838.13</v>
      </c>
      <c r="I410" s="53">
        <f>[1]BANCO!$AE160</f>
        <v>806.66</v>
      </c>
      <c r="J410" s="53">
        <f>[1]BANCO!$AI160</f>
        <v>1143.3599999999999</v>
      </c>
      <c r="K410" s="53">
        <f>[1]BANCO!$AM160</f>
        <v>883.85</v>
      </c>
      <c r="L410" s="53">
        <f>[1]BANCO!$AQ160</f>
        <v>993.33</v>
      </c>
      <c r="M410" s="53">
        <f>[1]BANCO!$AU160</f>
        <v>936.66</v>
      </c>
      <c r="N410" s="53">
        <f>[1]BANCO!$AY160</f>
        <v>842.73</v>
      </c>
      <c r="O410" s="54">
        <f>[1]BANCO!$BC160</f>
        <v>1121.5999999999999</v>
      </c>
      <c r="P410" s="54">
        <f>[1]BANCO!$BG160</f>
        <v>945.52</v>
      </c>
      <c r="Q410" s="53">
        <f>[1]BANCO!$BK160</f>
        <v>865.33</v>
      </c>
      <c r="R410" s="53">
        <f>[1]BANCO!$BO160</f>
        <v>1152.1600000000001</v>
      </c>
      <c r="S410" s="53">
        <f>[1]BANCO!$BS160</f>
        <v>1014.13</v>
      </c>
      <c r="T410" s="53">
        <f>[1]BANCO!$BW160</f>
        <v>468.64</v>
      </c>
      <c r="U410" s="2"/>
      <c r="V410" s="2"/>
      <c r="W410" s="2"/>
      <c r="X410" s="2"/>
    </row>
    <row r="411" spans="1:24" hidden="1" x14ac:dyDescent="0.2">
      <c r="A411" s="32">
        <f>[1]BANCO!$A161</f>
        <v>43586</v>
      </c>
      <c r="B411" s="53">
        <f>[1]BANCO!$C161</f>
        <v>748.31</v>
      </c>
      <c r="C411" s="53">
        <f>[1]BANCO!$G161</f>
        <v>630.5</v>
      </c>
      <c r="D411" s="53">
        <f>[1]BANCO!$K161</f>
        <v>592.47</v>
      </c>
      <c r="E411" s="53">
        <f>[1]BANCO!$O161</f>
        <v>509.57</v>
      </c>
      <c r="F411" s="53">
        <f>[1]BANCO!$S161</f>
        <v>1053.56</v>
      </c>
      <c r="G411" s="53">
        <f>[1]BANCO!$W161</f>
        <v>931.41</v>
      </c>
      <c r="H411" s="53">
        <f>[1]BANCO!$AA161</f>
        <v>838.13</v>
      </c>
      <c r="I411" s="53">
        <f>[1]BANCO!$AE161</f>
        <v>806.66</v>
      </c>
      <c r="J411" s="53">
        <f>[1]BANCO!$AI161</f>
        <v>1143.3599999999999</v>
      </c>
      <c r="K411" s="53">
        <f>[1]BANCO!$AM161</f>
        <v>883.85</v>
      </c>
      <c r="L411" s="53">
        <f>[1]BANCO!$AQ161</f>
        <v>993.33</v>
      </c>
      <c r="M411" s="53">
        <f>[1]BANCO!$AU161</f>
        <v>936.66</v>
      </c>
      <c r="N411" s="53">
        <f>[1]BANCO!$AY161</f>
        <v>842.73</v>
      </c>
      <c r="O411" s="54">
        <f>[1]BANCO!$BC161</f>
        <v>1121.5999999999999</v>
      </c>
      <c r="P411" s="54">
        <f>[1]BANCO!$BG161</f>
        <v>945.52</v>
      </c>
      <c r="Q411" s="53">
        <f>[1]BANCO!$BK161</f>
        <v>865.33</v>
      </c>
      <c r="R411" s="53">
        <f>[1]BANCO!$BO161</f>
        <v>1152.1600000000001</v>
      </c>
      <c r="S411" s="53">
        <f>[1]BANCO!$BS161</f>
        <v>1014.13</v>
      </c>
      <c r="T411" s="53">
        <f>[1]BANCO!$BW161</f>
        <v>468.64</v>
      </c>
      <c r="U411" s="2"/>
      <c r="V411" s="2"/>
      <c r="W411" s="2"/>
      <c r="X411" s="2"/>
    </row>
    <row r="412" spans="1:24" hidden="1" x14ac:dyDescent="0.2">
      <c r="A412" s="32">
        <f>[1]BANCO!$A162</f>
        <v>43617</v>
      </c>
      <c r="B412" s="53">
        <f>[1]BANCO!$C162</f>
        <v>769.45</v>
      </c>
      <c r="C412" s="53">
        <f>[1]BANCO!$G162</f>
        <v>648.29999999999995</v>
      </c>
      <c r="D412" s="53">
        <f>[1]BANCO!$K162</f>
        <v>609.20000000000005</v>
      </c>
      <c r="E412" s="53">
        <f>[1]BANCO!$O162</f>
        <v>523.96</v>
      </c>
      <c r="F412" s="53">
        <f>[1]BANCO!$S162</f>
        <v>1083.27</v>
      </c>
      <c r="G412" s="53">
        <f>[1]BANCO!$W162</f>
        <v>957.67</v>
      </c>
      <c r="H412" s="53">
        <f>[1]BANCO!$AA162</f>
        <v>861.76</v>
      </c>
      <c r="I412" s="53">
        <f>[1]BANCO!$AE162</f>
        <v>829.41</v>
      </c>
      <c r="J412" s="53">
        <f>[1]BANCO!$AI162</f>
        <v>1175.5999999999999</v>
      </c>
      <c r="K412" s="53">
        <f>[1]BANCO!$AM162</f>
        <v>908.78</v>
      </c>
      <c r="L412" s="53">
        <f>[1]BANCO!$AQ162</f>
        <v>1021.35</v>
      </c>
      <c r="M412" s="53">
        <f>[1]BANCO!$AU162</f>
        <v>963.06</v>
      </c>
      <c r="N412" s="53">
        <f>[1]BANCO!$AY162</f>
        <v>866.5</v>
      </c>
      <c r="O412" s="54">
        <f>[1]BANCO!$BC162</f>
        <v>1153.23</v>
      </c>
      <c r="P412" s="54">
        <f>[1]BANCO!$BG162</f>
        <v>972.18</v>
      </c>
      <c r="Q412" s="53">
        <f>[1]BANCO!$BK162</f>
        <v>889.73</v>
      </c>
      <c r="R412" s="53">
        <f>[1]BANCO!$BO162</f>
        <v>1184.6500000000001</v>
      </c>
      <c r="S412" s="53">
        <f>[1]BANCO!$BS162</f>
        <v>1042.71</v>
      </c>
      <c r="T412" s="53">
        <f>[1]BANCO!$BW162</f>
        <v>481.85</v>
      </c>
      <c r="U412" s="2"/>
      <c r="V412" s="2"/>
      <c r="W412" s="2"/>
      <c r="X412" s="2"/>
    </row>
    <row r="413" spans="1:24" hidden="1" x14ac:dyDescent="0.2">
      <c r="A413" s="32">
        <f>[1]BANCO!$A163</f>
        <v>43647</v>
      </c>
      <c r="B413" s="53">
        <f>[1]BANCO!$C163</f>
        <v>777.44</v>
      </c>
      <c r="C413" s="53">
        <f>[1]BANCO!$G163</f>
        <v>655.04999999999995</v>
      </c>
      <c r="D413" s="53">
        <f>[1]BANCO!$K163</f>
        <v>615.53</v>
      </c>
      <c r="E413" s="53">
        <f>[1]BANCO!$O163</f>
        <v>529.4</v>
      </c>
      <c r="F413" s="53">
        <f>[1]BANCO!$S163</f>
        <v>1094.6500000000001</v>
      </c>
      <c r="G413" s="53">
        <f>[1]BANCO!$W163</f>
        <v>967.73</v>
      </c>
      <c r="H413" s="53">
        <f>[1]BANCO!$AA163</f>
        <v>870.82</v>
      </c>
      <c r="I413" s="53">
        <f>[1]BANCO!$AE163</f>
        <v>838.13</v>
      </c>
      <c r="J413" s="53">
        <f>[1]BANCO!$AI163</f>
        <v>1187.95</v>
      </c>
      <c r="K413" s="53">
        <f>[1]BANCO!$AM163</f>
        <v>918.32</v>
      </c>
      <c r="L413" s="53">
        <f>[1]BANCO!$AQ163</f>
        <v>1032.07</v>
      </c>
      <c r="M413" s="53">
        <f>[1]BANCO!$AU163</f>
        <v>973.2</v>
      </c>
      <c r="N413" s="53">
        <f>[1]BANCO!$AY163</f>
        <v>875.6</v>
      </c>
      <c r="O413" s="54">
        <f>[1]BANCO!$BC163</f>
        <v>1165.3499999999999</v>
      </c>
      <c r="P413" s="54">
        <f>[1]BANCO!$BG163</f>
        <v>982.41</v>
      </c>
      <c r="Q413" s="53">
        <f>[1]BANCO!$BK163</f>
        <v>899.08</v>
      </c>
      <c r="R413" s="53">
        <f>[1]BANCO!$BO163</f>
        <v>1197.0899999999999</v>
      </c>
      <c r="S413" s="53">
        <f>[1]BANCO!$BS163</f>
        <v>1053.71</v>
      </c>
      <c r="T413" s="53">
        <f>[1]BANCO!$BW163</f>
        <v>486.92</v>
      </c>
      <c r="U413" s="2"/>
      <c r="V413" s="2"/>
      <c r="W413" s="2"/>
      <c r="X413" s="2"/>
    </row>
    <row r="414" spans="1:24" hidden="1" x14ac:dyDescent="0.2">
      <c r="A414" s="32">
        <f>[1]BANCO!$A164</f>
        <v>43678</v>
      </c>
      <c r="B414" s="53">
        <f>[1]BANCO!$C164</f>
        <v>777.44</v>
      </c>
      <c r="C414" s="53">
        <f>[1]BANCO!$G164</f>
        <v>655.04999999999995</v>
      </c>
      <c r="D414" s="53">
        <f>[1]BANCO!$K164</f>
        <v>615.53</v>
      </c>
      <c r="E414" s="53">
        <f>[1]BANCO!$O164</f>
        <v>529.4</v>
      </c>
      <c r="F414" s="53">
        <f>[1]BANCO!$S164</f>
        <v>1094.6500000000001</v>
      </c>
      <c r="G414" s="53">
        <f>[1]BANCO!$W164</f>
        <v>967.73</v>
      </c>
      <c r="H414" s="53">
        <f>[1]BANCO!$AA164</f>
        <v>870.82</v>
      </c>
      <c r="I414" s="53">
        <f>[1]BANCO!$AE164</f>
        <v>838.13</v>
      </c>
      <c r="J414" s="53">
        <f>[1]BANCO!$AI164</f>
        <v>1187.95</v>
      </c>
      <c r="K414" s="53">
        <f>[1]BANCO!$AM164</f>
        <v>918.32</v>
      </c>
      <c r="L414" s="53">
        <f>[1]BANCO!$AQ164</f>
        <v>1032.07</v>
      </c>
      <c r="M414" s="53">
        <f>[1]BANCO!$AU164</f>
        <v>973.2</v>
      </c>
      <c r="N414" s="53">
        <f>[1]BANCO!$AY164</f>
        <v>875.6</v>
      </c>
      <c r="O414" s="54">
        <f>[1]BANCO!$BC164</f>
        <v>1165.3499999999999</v>
      </c>
      <c r="P414" s="54">
        <f>[1]BANCO!$BG164</f>
        <v>982.41</v>
      </c>
      <c r="Q414" s="53">
        <f>[1]BANCO!$BK164</f>
        <v>899.08</v>
      </c>
      <c r="R414" s="53">
        <f>[1]BANCO!$BO164</f>
        <v>1197.0899999999999</v>
      </c>
      <c r="S414" s="53">
        <f>[1]BANCO!$BS164</f>
        <v>1053.71</v>
      </c>
      <c r="T414" s="53">
        <f>[1]BANCO!$BW164</f>
        <v>486.92</v>
      </c>
      <c r="U414" s="2"/>
      <c r="V414" s="2"/>
      <c r="W414" s="2"/>
      <c r="X414" s="2"/>
    </row>
    <row r="415" spans="1:24" hidden="1" x14ac:dyDescent="0.2">
      <c r="A415" s="32">
        <f>[1]BANCO!$A165</f>
        <v>43709</v>
      </c>
      <c r="B415" s="53">
        <f>[1]BANCO!$C165</f>
        <v>777.44</v>
      </c>
      <c r="C415" s="53">
        <f>[1]BANCO!$G165</f>
        <v>655.04999999999995</v>
      </c>
      <c r="D415" s="53">
        <f>[1]BANCO!$K165</f>
        <v>615.53</v>
      </c>
      <c r="E415" s="53">
        <f>[1]BANCO!$O165</f>
        <v>529.4</v>
      </c>
      <c r="F415" s="53">
        <f>[1]BANCO!$S165</f>
        <v>1094.6500000000001</v>
      </c>
      <c r="G415" s="53">
        <f>[1]BANCO!$W165</f>
        <v>967.73</v>
      </c>
      <c r="H415" s="53">
        <f>[1]BANCO!$AA165</f>
        <v>870.82</v>
      </c>
      <c r="I415" s="53">
        <f>[1]BANCO!$AE165</f>
        <v>838.13</v>
      </c>
      <c r="J415" s="53">
        <f>[1]BANCO!$AI165</f>
        <v>1187.95</v>
      </c>
      <c r="K415" s="53">
        <f>[1]BANCO!$AM165</f>
        <v>918.32</v>
      </c>
      <c r="L415" s="53">
        <f>[1]BANCO!$AQ165</f>
        <v>1032.07</v>
      </c>
      <c r="M415" s="53">
        <f>[1]BANCO!$AU165</f>
        <v>973.2</v>
      </c>
      <c r="N415" s="53">
        <f>[1]BANCO!$AY165</f>
        <v>875.6</v>
      </c>
      <c r="O415" s="54">
        <f>[1]BANCO!$BC165</f>
        <v>1165.3499999999999</v>
      </c>
      <c r="P415" s="54">
        <f>[1]BANCO!$BG165</f>
        <v>982.41</v>
      </c>
      <c r="Q415" s="53">
        <f>[1]BANCO!$BK165</f>
        <v>899.08</v>
      </c>
      <c r="R415" s="53">
        <f>[1]BANCO!$BO165</f>
        <v>1197.0899999999999</v>
      </c>
      <c r="S415" s="53">
        <f>[1]BANCO!$BS165</f>
        <v>1053.71</v>
      </c>
      <c r="T415" s="53">
        <f>[1]BANCO!$BW165</f>
        <v>486.92</v>
      </c>
      <c r="U415" s="2"/>
      <c r="V415" s="2"/>
      <c r="W415" s="2"/>
      <c r="X415" s="2"/>
    </row>
    <row r="416" spans="1:24" hidden="1" x14ac:dyDescent="0.2">
      <c r="A416" s="32">
        <f>[1]BANCO!$A166</f>
        <v>43739</v>
      </c>
      <c r="B416" s="53">
        <f>[1]BANCO!$C166</f>
        <v>777.44</v>
      </c>
      <c r="C416" s="53">
        <f>[1]BANCO!$G166</f>
        <v>655.04999999999995</v>
      </c>
      <c r="D416" s="53">
        <f>[1]BANCO!$K166</f>
        <v>615.53</v>
      </c>
      <c r="E416" s="53">
        <f>[1]BANCO!$O166</f>
        <v>529.4</v>
      </c>
      <c r="F416" s="53">
        <f>[1]BANCO!$S166</f>
        <v>1094.6500000000001</v>
      </c>
      <c r="G416" s="53">
        <f>[1]BANCO!$W166</f>
        <v>967.73</v>
      </c>
      <c r="H416" s="53">
        <f>[1]BANCO!$AA166</f>
        <v>870.82</v>
      </c>
      <c r="I416" s="53">
        <f>[1]BANCO!$AE166</f>
        <v>838.13</v>
      </c>
      <c r="J416" s="53">
        <f>[1]BANCO!$AI166</f>
        <v>1187.95</v>
      </c>
      <c r="K416" s="53">
        <f>[1]BANCO!$AM166</f>
        <v>918.32</v>
      </c>
      <c r="L416" s="53">
        <f>[1]BANCO!$AQ166</f>
        <v>1032.07</v>
      </c>
      <c r="M416" s="53">
        <f>[1]BANCO!$AU166</f>
        <v>973.2</v>
      </c>
      <c r="N416" s="53">
        <f>[1]BANCO!$AY166</f>
        <v>875.6</v>
      </c>
      <c r="O416" s="54">
        <f>[1]BANCO!$BC166</f>
        <v>1165.3499999999999</v>
      </c>
      <c r="P416" s="54">
        <f>[1]BANCO!$BG166</f>
        <v>982.41</v>
      </c>
      <c r="Q416" s="53">
        <f>[1]BANCO!$BK166</f>
        <v>899.08</v>
      </c>
      <c r="R416" s="53">
        <f>[1]BANCO!$BO166</f>
        <v>1197.0899999999999</v>
      </c>
      <c r="S416" s="53">
        <f>[1]BANCO!$BS166</f>
        <v>1053.71</v>
      </c>
      <c r="T416" s="53">
        <f>[1]BANCO!$BW166</f>
        <v>486.92</v>
      </c>
      <c r="U416" s="2"/>
      <c r="V416" s="2"/>
      <c r="W416" s="2"/>
      <c r="X416" s="2"/>
    </row>
    <row r="417" spans="1:24" hidden="1" x14ac:dyDescent="0.2">
      <c r="A417" s="32">
        <f>[1]BANCO!$A167</f>
        <v>43770</v>
      </c>
      <c r="B417" s="53">
        <f>[1]BANCO!$C167</f>
        <v>778.23</v>
      </c>
      <c r="C417" s="53">
        <f>[1]BANCO!$G167</f>
        <v>655.72</v>
      </c>
      <c r="D417" s="53">
        <f>[1]BANCO!$K167</f>
        <v>616.16</v>
      </c>
      <c r="E417" s="53">
        <f>[1]BANCO!$O167</f>
        <v>529.94000000000005</v>
      </c>
      <c r="F417" s="53">
        <f>[1]BANCO!$S167</f>
        <v>1095.77</v>
      </c>
      <c r="G417" s="53">
        <f>[1]BANCO!$W167</f>
        <v>968.72</v>
      </c>
      <c r="H417" s="53">
        <f>[1]BANCO!$AA167</f>
        <v>871.71</v>
      </c>
      <c r="I417" s="53">
        <f>[1]BANCO!$AE167</f>
        <v>838.99</v>
      </c>
      <c r="J417" s="53">
        <f>[1]BANCO!$AI167</f>
        <v>1189.17</v>
      </c>
      <c r="K417" s="53">
        <f>[1]BANCO!$AM167</f>
        <v>919.26</v>
      </c>
      <c r="L417" s="53">
        <f>[1]BANCO!$AQ167</f>
        <v>1033.1300000000001</v>
      </c>
      <c r="M417" s="53">
        <f>[1]BANCO!$AU167</f>
        <v>974.19</v>
      </c>
      <c r="N417" s="53">
        <f>[1]BANCO!$AY167</f>
        <v>876.5</v>
      </c>
      <c r="O417" s="54">
        <f>[1]BANCO!$BC167</f>
        <v>1166.54</v>
      </c>
      <c r="P417" s="54">
        <f>[1]BANCO!$BG167</f>
        <v>983.41</v>
      </c>
      <c r="Q417" s="53">
        <f>[1]BANCO!$BK167</f>
        <v>900</v>
      </c>
      <c r="R417" s="53">
        <f>[1]BANCO!$BO167</f>
        <v>1198.31</v>
      </c>
      <c r="S417" s="53">
        <f>[1]BANCO!$BS167</f>
        <v>1054.79</v>
      </c>
      <c r="T417" s="53">
        <f>[1]BANCO!$BW167</f>
        <v>487.41</v>
      </c>
      <c r="U417" s="2"/>
      <c r="V417" s="2"/>
      <c r="W417" s="2"/>
      <c r="X417" s="2"/>
    </row>
    <row r="418" spans="1:24" hidden="1" x14ac:dyDescent="0.2">
      <c r="A418" s="32">
        <f>[1]BANCO!$A168</f>
        <v>43800</v>
      </c>
      <c r="B418" s="53">
        <f>[1]BANCO!$C168</f>
        <v>778.23</v>
      </c>
      <c r="C418" s="53">
        <f>[1]BANCO!$G168</f>
        <v>655.72</v>
      </c>
      <c r="D418" s="53">
        <f>[1]BANCO!$K168</f>
        <v>616.16</v>
      </c>
      <c r="E418" s="53">
        <f>[1]BANCO!$O168</f>
        <v>529.94000000000005</v>
      </c>
      <c r="F418" s="53">
        <f>[1]BANCO!$S168</f>
        <v>1095.77</v>
      </c>
      <c r="G418" s="53">
        <f>[1]BANCO!$W168</f>
        <v>968.72</v>
      </c>
      <c r="H418" s="53">
        <f>[1]BANCO!$AA168</f>
        <v>871.71</v>
      </c>
      <c r="I418" s="53">
        <f>[1]BANCO!$AE168</f>
        <v>838.99</v>
      </c>
      <c r="J418" s="53">
        <f>[1]BANCO!$AI168</f>
        <v>1189.17</v>
      </c>
      <c r="K418" s="53">
        <f>[1]BANCO!$AM168</f>
        <v>919.26</v>
      </c>
      <c r="L418" s="53">
        <f>[1]BANCO!$AQ168</f>
        <v>1033.1300000000001</v>
      </c>
      <c r="M418" s="53">
        <f>[1]BANCO!$AU168</f>
        <v>974.19</v>
      </c>
      <c r="N418" s="53">
        <f>[1]BANCO!$AY168</f>
        <v>876.5</v>
      </c>
      <c r="O418" s="54">
        <f>[1]BANCO!$BC168</f>
        <v>1166.54</v>
      </c>
      <c r="P418" s="54">
        <f>[1]BANCO!$BG168</f>
        <v>983.41</v>
      </c>
      <c r="Q418" s="53">
        <f>[1]BANCO!$BK168</f>
        <v>900</v>
      </c>
      <c r="R418" s="53">
        <f>[1]BANCO!$BO168</f>
        <v>1198.31</v>
      </c>
      <c r="S418" s="53">
        <f>[1]BANCO!$BS168</f>
        <v>1054.79</v>
      </c>
      <c r="T418" s="53">
        <f>[1]BANCO!$BW168</f>
        <v>487.41</v>
      </c>
      <c r="U418" s="2"/>
      <c r="V418" s="2"/>
      <c r="W418" s="2"/>
      <c r="X418" s="2"/>
    </row>
    <row r="419" spans="1:24" hidden="1" x14ac:dyDescent="0.2">
      <c r="A419" s="32">
        <f>[1]BANCO!$A169</f>
        <v>43831</v>
      </c>
      <c r="B419" s="53">
        <f>[1]BANCO!$C169</f>
        <v>781.2</v>
      </c>
      <c r="C419" s="53">
        <f>[1]BANCO!$G169</f>
        <v>658.22</v>
      </c>
      <c r="D419" s="53">
        <f>[1]BANCO!$K169</f>
        <v>618.51</v>
      </c>
      <c r="E419" s="53">
        <f>[1]BANCO!$O169</f>
        <v>531.96</v>
      </c>
      <c r="F419" s="53">
        <f>[1]BANCO!$S169</f>
        <v>1099.95</v>
      </c>
      <c r="G419" s="53">
        <f>[1]BANCO!$W169</f>
        <v>972.41</v>
      </c>
      <c r="H419" s="53">
        <f>[1]BANCO!$AA169</f>
        <v>875.03</v>
      </c>
      <c r="I419" s="53">
        <f>[1]BANCO!$AE169</f>
        <v>842.19</v>
      </c>
      <c r="J419" s="53">
        <f>[1]BANCO!$AI169</f>
        <v>1193.7</v>
      </c>
      <c r="K419" s="53">
        <f>[1]BANCO!$AM169</f>
        <v>922.76</v>
      </c>
      <c r="L419" s="53">
        <f>[1]BANCO!$AQ169</f>
        <v>1037.07</v>
      </c>
      <c r="M419" s="53">
        <f>[1]BANCO!$AU169</f>
        <v>977.91</v>
      </c>
      <c r="N419" s="53">
        <f>[1]BANCO!$AY169</f>
        <v>879.84</v>
      </c>
      <c r="O419" s="54">
        <f>[1]BANCO!$BC169</f>
        <v>1170.99</v>
      </c>
      <c r="P419" s="54">
        <f>[1]BANCO!$BG169</f>
        <v>987.16</v>
      </c>
      <c r="Q419" s="53">
        <f>[1]BANCO!$BK169</f>
        <v>903.43</v>
      </c>
      <c r="R419" s="53">
        <f>[1]BANCO!$BO169</f>
        <v>1202.8800000000001</v>
      </c>
      <c r="S419" s="53">
        <f>[1]BANCO!$BS169</f>
        <v>1058.81</v>
      </c>
      <c r="T419" s="53">
        <f>[1]BANCO!$BW169</f>
        <v>489.27</v>
      </c>
      <c r="U419" s="2"/>
      <c r="V419" s="2"/>
      <c r="W419" s="2"/>
      <c r="X419" s="2"/>
    </row>
    <row r="420" spans="1:24" hidden="1" x14ac:dyDescent="0.2">
      <c r="A420" s="32">
        <f>[1]BANCO!$A170</f>
        <v>43862</v>
      </c>
      <c r="B420" s="53">
        <f>[1]BANCO!$C170</f>
        <v>781.2</v>
      </c>
      <c r="C420" s="53">
        <f>[1]BANCO!$G170</f>
        <v>658.22</v>
      </c>
      <c r="D420" s="53">
        <f>[1]BANCO!$K170</f>
        <v>618.51</v>
      </c>
      <c r="E420" s="53">
        <f>[1]BANCO!$O170</f>
        <v>531.96</v>
      </c>
      <c r="F420" s="53">
        <f>[1]BANCO!$S170</f>
        <v>1099.95</v>
      </c>
      <c r="G420" s="53">
        <f>[1]BANCO!$W170</f>
        <v>972.41</v>
      </c>
      <c r="H420" s="53">
        <f>[1]BANCO!$AA170</f>
        <v>875.03</v>
      </c>
      <c r="I420" s="53">
        <f>[1]BANCO!$AE170</f>
        <v>842.19</v>
      </c>
      <c r="J420" s="53">
        <f>[1]BANCO!$AI170</f>
        <v>1193.7</v>
      </c>
      <c r="K420" s="53">
        <f>[1]BANCO!$AM170</f>
        <v>922.76</v>
      </c>
      <c r="L420" s="53">
        <f>[1]BANCO!$AQ170</f>
        <v>1037.07</v>
      </c>
      <c r="M420" s="53">
        <f>[1]BANCO!$AU170</f>
        <v>977.91</v>
      </c>
      <c r="N420" s="53">
        <f>[1]BANCO!$AY170</f>
        <v>879.84</v>
      </c>
      <c r="O420" s="54">
        <f>[1]BANCO!$BC170</f>
        <v>1170.99</v>
      </c>
      <c r="P420" s="54">
        <f>[1]BANCO!$BG170</f>
        <v>987.16</v>
      </c>
      <c r="Q420" s="53">
        <f>[1]BANCO!$BK170</f>
        <v>903.43</v>
      </c>
      <c r="R420" s="53">
        <f>[1]BANCO!$BO170</f>
        <v>1202.8800000000001</v>
      </c>
      <c r="S420" s="53">
        <f>[1]BANCO!$BS170</f>
        <v>1058.81</v>
      </c>
      <c r="T420" s="53">
        <f>[1]BANCO!$BW170</f>
        <v>489.27</v>
      </c>
      <c r="U420" s="2"/>
      <c r="V420" s="2"/>
      <c r="W420" s="2"/>
      <c r="X420" s="2"/>
    </row>
    <row r="421" spans="1:24" hidden="1" x14ac:dyDescent="0.2">
      <c r="A421" s="32">
        <f>[1]BANCO!$A171</f>
        <v>43891</v>
      </c>
      <c r="B421" s="53">
        <f>[1]BANCO!$C171</f>
        <v>781.2</v>
      </c>
      <c r="C421" s="53">
        <f>[1]BANCO!$G171</f>
        <v>658.22</v>
      </c>
      <c r="D421" s="53">
        <f>[1]BANCO!$K171</f>
        <v>618.51</v>
      </c>
      <c r="E421" s="53">
        <f>[1]BANCO!$O171</f>
        <v>531.96</v>
      </c>
      <c r="F421" s="53">
        <f>[1]BANCO!$S171</f>
        <v>1099.95</v>
      </c>
      <c r="G421" s="53">
        <f>[1]BANCO!$W171</f>
        <v>972.41</v>
      </c>
      <c r="H421" s="53">
        <f>[1]BANCO!$AA171</f>
        <v>875.03</v>
      </c>
      <c r="I421" s="53">
        <f>[1]BANCO!$AE171</f>
        <v>842.19</v>
      </c>
      <c r="J421" s="53">
        <f>[1]BANCO!$AI171</f>
        <v>1193.7</v>
      </c>
      <c r="K421" s="53">
        <f>[1]BANCO!$AM171</f>
        <v>922.76</v>
      </c>
      <c r="L421" s="53">
        <f>[1]BANCO!$AQ171</f>
        <v>1037.07</v>
      </c>
      <c r="M421" s="53">
        <f>[1]BANCO!$AU171</f>
        <v>977.91</v>
      </c>
      <c r="N421" s="53">
        <f>[1]BANCO!$AY171</f>
        <v>879.84</v>
      </c>
      <c r="O421" s="54">
        <f>[1]BANCO!$BC171</f>
        <v>1170.99</v>
      </c>
      <c r="P421" s="54">
        <f>[1]BANCO!$BG171</f>
        <v>987.16</v>
      </c>
      <c r="Q421" s="53">
        <f>[1]BANCO!$BK171</f>
        <v>903.43</v>
      </c>
      <c r="R421" s="53">
        <f>[1]BANCO!$BO171</f>
        <v>1202.8800000000001</v>
      </c>
      <c r="S421" s="53">
        <f>[1]BANCO!$BS171</f>
        <v>1058.81</v>
      </c>
      <c r="T421" s="53">
        <f>[1]BANCO!$BW171</f>
        <v>489.27</v>
      </c>
      <c r="U421" s="2"/>
      <c r="V421" s="2"/>
      <c r="W421" s="2"/>
      <c r="X421" s="2"/>
    </row>
    <row r="422" spans="1:24" hidden="1" x14ac:dyDescent="0.2">
      <c r="A422" s="32">
        <f>[1]BANCO!$A172</f>
        <v>43922</v>
      </c>
      <c r="B422" s="53">
        <f>[1]BANCO!$C172</f>
        <v>775.26</v>
      </c>
      <c r="C422" s="53">
        <f>[1]BANCO!$G172</f>
        <v>653.21</v>
      </c>
      <c r="D422" s="53">
        <f>[1]BANCO!$K172</f>
        <v>613.80999999999995</v>
      </c>
      <c r="E422" s="53">
        <f>[1]BANCO!$O172</f>
        <v>527.91999999999996</v>
      </c>
      <c r="F422" s="53">
        <f>[1]BANCO!$S172</f>
        <v>1091.5899999999999</v>
      </c>
      <c r="G422" s="53">
        <f>[1]BANCO!$W172</f>
        <v>965.02</v>
      </c>
      <c r="H422" s="53">
        <f>[1]BANCO!$AA172</f>
        <v>868.38</v>
      </c>
      <c r="I422" s="53">
        <f>[1]BANCO!$AE172</f>
        <v>835.79</v>
      </c>
      <c r="J422" s="53">
        <f>[1]BANCO!$AI172</f>
        <v>1184.6300000000001</v>
      </c>
      <c r="K422" s="53">
        <f>[1]BANCO!$AM172</f>
        <v>915.75</v>
      </c>
      <c r="L422" s="53">
        <f>[1]BANCO!$AQ172</f>
        <v>1029.19</v>
      </c>
      <c r="M422" s="53">
        <f>[1]BANCO!$AU172</f>
        <v>970.48</v>
      </c>
      <c r="N422" s="53">
        <f>[1]BANCO!$AY172</f>
        <v>873.16</v>
      </c>
      <c r="O422" s="54">
        <f>[1]BANCO!$BC172</f>
        <v>1162.0899999999999</v>
      </c>
      <c r="P422" s="54">
        <f>[1]BANCO!$BG172</f>
        <v>979.66</v>
      </c>
      <c r="Q422" s="53">
        <f>[1]BANCO!$BK172</f>
        <v>896.56</v>
      </c>
      <c r="R422" s="53">
        <f>[1]BANCO!$BO172</f>
        <v>1193.74</v>
      </c>
      <c r="S422" s="53">
        <f>[1]BANCO!$BS172</f>
        <v>1050.76</v>
      </c>
      <c r="T422" s="53">
        <f>[1]BANCO!$BW172</f>
        <v>485.55</v>
      </c>
      <c r="U422" s="2"/>
      <c r="V422" s="2"/>
      <c r="W422" s="2"/>
      <c r="X422" s="2"/>
    </row>
    <row r="423" spans="1:24" hidden="1" x14ac:dyDescent="0.2">
      <c r="A423" s="32">
        <f>[1]BANCO!$A173</f>
        <v>43952</v>
      </c>
      <c r="B423" s="53">
        <f>[1]BANCO!$C173</f>
        <v>775.26</v>
      </c>
      <c r="C423" s="53">
        <f>[1]BANCO!$G173</f>
        <v>653.21</v>
      </c>
      <c r="D423" s="53">
        <f>[1]BANCO!$K173</f>
        <v>613.80999999999995</v>
      </c>
      <c r="E423" s="53">
        <f>[1]BANCO!$O173</f>
        <v>527.91999999999996</v>
      </c>
      <c r="F423" s="53">
        <f>[1]BANCO!$S173</f>
        <v>1091.5899999999999</v>
      </c>
      <c r="G423" s="53">
        <f>[1]BANCO!$W173</f>
        <v>965.02</v>
      </c>
      <c r="H423" s="53">
        <f>[1]BANCO!$AA173</f>
        <v>868.38</v>
      </c>
      <c r="I423" s="53">
        <f>[1]BANCO!$AE173</f>
        <v>835.79</v>
      </c>
      <c r="J423" s="53">
        <f>[1]BANCO!$AI173</f>
        <v>1184.6300000000001</v>
      </c>
      <c r="K423" s="53">
        <f>[1]BANCO!$AM173</f>
        <v>915.75</v>
      </c>
      <c r="L423" s="53">
        <f>[1]BANCO!$AQ173</f>
        <v>1029.19</v>
      </c>
      <c r="M423" s="53">
        <f>[1]BANCO!$AU173</f>
        <v>970.48</v>
      </c>
      <c r="N423" s="53">
        <f>[1]BANCO!$AY173</f>
        <v>873.16</v>
      </c>
      <c r="O423" s="54">
        <f>[1]BANCO!$BC173</f>
        <v>1162.0899999999999</v>
      </c>
      <c r="P423" s="54">
        <f>[1]BANCO!$BG173</f>
        <v>979.66</v>
      </c>
      <c r="Q423" s="53">
        <f>[1]BANCO!$BK173</f>
        <v>896.56</v>
      </c>
      <c r="R423" s="53">
        <f>[1]BANCO!$BO173</f>
        <v>1193.74</v>
      </c>
      <c r="S423" s="53">
        <f>[1]BANCO!$BS173</f>
        <v>1050.76</v>
      </c>
      <c r="T423" s="53">
        <f>[1]BANCO!$BW173</f>
        <v>485.55</v>
      </c>
      <c r="U423" s="2"/>
      <c r="V423" s="2"/>
      <c r="W423" s="2"/>
      <c r="X423" s="2"/>
    </row>
    <row r="424" spans="1:24" hidden="1" x14ac:dyDescent="0.2">
      <c r="A424" s="32">
        <f>[1]BANCO!$A174</f>
        <v>43983</v>
      </c>
      <c r="B424" s="53">
        <f>[1]BANCO!$C174</f>
        <v>791.1</v>
      </c>
      <c r="C424" s="53">
        <f>[1]BANCO!$G174</f>
        <v>666.54</v>
      </c>
      <c r="D424" s="53">
        <f>[1]BANCO!$K174</f>
        <v>626.34</v>
      </c>
      <c r="E424" s="53">
        <f>[1]BANCO!$O174</f>
        <v>538.71</v>
      </c>
      <c r="F424" s="53">
        <f>[1]BANCO!$S174</f>
        <v>1113.68</v>
      </c>
      <c r="G424" s="53">
        <f>[1]BANCO!$W174</f>
        <v>984.56</v>
      </c>
      <c r="H424" s="53">
        <f>[1]BANCO!$AA174</f>
        <v>885.95</v>
      </c>
      <c r="I424" s="53">
        <f>[1]BANCO!$AE174</f>
        <v>852.69</v>
      </c>
      <c r="J424" s="53">
        <f>[1]BANCO!$AI174</f>
        <v>1208.6099999999999</v>
      </c>
      <c r="K424" s="53">
        <f>[1]BANCO!$AM174</f>
        <v>934.3</v>
      </c>
      <c r="L424" s="53">
        <f>[1]BANCO!$AQ174</f>
        <v>1050.03</v>
      </c>
      <c r="M424" s="53">
        <f>[1]BANCO!$AU174</f>
        <v>990.09</v>
      </c>
      <c r="N424" s="53">
        <f>[1]BANCO!$AY174</f>
        <v>890.82</v>
      </c>
      <c r="O424" s="54">
        <f>[1]BANCO!$BC174</f>
        <v>1185.6099999999999</v>
      </c>
      <c r="P424" s="54">
        <f>[1]BANCO!$BG174</f>
        <v>999.46</v>
      </c>
      <c r="Q424" s="53">
        <f>[1]BANCO!$BK174</f>
        <v>914.71</v>
      </c>
      <c r="R424" s="53">
        <f>[1]BANCO!$BO174</f>
        <v>1217.9100000000001</v>
      </c>
      <c r="S424" s="53">
        <f>[1]BANCO!$BS174</f>
        <v>1071.95</v>
      </c>
      <c r="T424" s="53">
        <f>[1]BANCO!$BW174</f>
        <v>495.38</v>
      </c>
      <c r="U424" s="2"/>
      <c r="V424" s="2"/>
      <c r="W424" s="2"/>
      <c r="X424" s="2"/>
    </row>
    <row r="425" spans="1:24" hidden="1" x14ac:dyDescent="0.2">
      <c r="A425" s="32">
        <f>[1]BANCO!$A175</f>
        <v>44013</v>
      </c>
      <c r="B425" s="53">
        <f>[1]BANCO!$C175</f>
        <v>799.4</v>
      </c>
      <c r="C425" s="53">
        <f>[1]BANCO!$G175</f>
        <v>673.54</v>
      </c>
      <c r="D425" s="53">
        <f>[1]BANCO!$K175</f>
        <v>632.91</v>
      </c>
      <c r="E425" s="53">
        <f>[1]BANCO!$O175</f>
        <v>544.36</v>
      </c>
      <c r="F425" s="53">
        <f>[1]BANCO!$S175</f>
        <v>1125.43</v>
      </c>
      <c r="G425" s="53">
        <f>[1]BANCO!$W175</f>
        <v>994.95</v>
      </c>
      <c r="H425" s="53">
        <f>[1]BANCO!$AA175</f>
        <v>895.3</v>
      </c>
      <c r="I425" s="53">
        <f>[1]BANCO!$AE175</f>
        <v>861.69</v>
      </c>
      <c r="J425" s="53">
        <f>[1]BANCO!$AI175</f>
        <v>1221.3599999999999</v>
      </c>
      <c r="K425" s="53">
        <f>[1]BANCO!$AM175</f>
        <v>944.15</v>
      </c>
      <c r="L425" s="53">
        <f>[1]BANCO!$AQ175</f>
        <v>1061.0999999999999</v>
      </c>
      <c r="M425" s="53">
        <f>[1]BANCO!$AU175</f>
        <v>1000.55</v>
      </c>
      <c r="N425" s="53">
        <f>[1]BANCO!$AY175</f>
        <v>900.23</v>
      </c>
      <c r="O425" s="54">
        <f>[1]BANCO!$BC175</f>
        <v>1198.1199999999999</v>
      </c>
      <c r="P425" s="54">
        <f>[1]BANCO!$BG175</f>
        <v>1010.02</v>
      </c>
      <c r="Q425" s="53">
        <f>[1]BANCO!$BK175</f>
        <v>924.36</v>
      </c>
      <c r="R425" s="53">
        <f>[1]BANCO!$BO175</f>
        <v>1230.76</v>
      </c>
      <c r="S425" s="53">
        <f>[1]BANCO!$BS175</f>
        <v>1083.29</v>
      </c>
      <c r="T425" s="53">
        <f>[1]BANCO!$BW175</f>
        <v>500.61</v>
      </c>
      <c r="U425" s="2"/>
      <c r="V425" s="2"/>
      <c r="W425" s="2"/>
      <c r="X425" s="2"/>
    </row>
    <row r="426" spans="1:24" hidden="1" x14ac:dyDescent="0.2">
      <c r="A426" s="32">
        <f>[1]BANCO!$A176</f>
        <v>44044</v>
      </c>
      <c r="B426" s="53">
        <f>[1]BANCO!$C176</f>
        <v>799.4</v>
      </c>
      <c r="C426" s="53">
        <f>[1]BANCO!$G176</f>
        <v>673.54</v>
      </c>
      <c r="D426" s="53">
        <f>[1]BANCO!$K176</f>
        <v>632.91</v>
      </c>
      <c r="E426" s="53">
        <f>[1]BANCO!$O176</f>
        <v>544.36</v>
      </c>
      <c r="F426" s="53">
        <f>[1]BANCO!$S176</f>
        <v>1125.43</v>
      </c>
      <c r="G426" s="53">
        <f>[1]BANCO!$W176</f>
        <v>994.95</v>
      </c>
      <c r="H426" s="53">
        <f>[1]BANCO!$AA176</f>
        <v>895.3</v>
      </c>
      <c r="I426" s="53">
        <f>[1]BANCO!$AE176</f>
        <v>861.69</v>
      </c>
      <c r="J426" s="53">
        <f>[1]BANCO!$AI176</f>
        <v>1221.3599999999999</v>
      </c>
      <c r="K426" s="53">
        <f>[1]BANCO!$AM176</f>
        <v>944.15</v>
      </c>
      <c r="L426" s="53">
        <f>[1]BANCO!$AQ176</f>
        <v>1061.0999999999999</v>
      </c>
      <c r="M426" s="53">
        <f>[1]BANCO!$AU176</f>
        <v>1000.55</v>
      </c>
      <c r="N426" s="53">
        <f>[1]BANCO!$AY176</f>
        <v>900.23</v>
      </c>
      <c r="O426" s="54">
        <f>[1]BANCO!$BC176</f>
        <v>1198.1199999999999</v>
      </c>
      <c r="P426" s="54">
        <f>[1]BANCO!$BG176</f>
        <v>1010.02</v>
      </c>
      <c r="Q426" s="53">
        <f>[1]BANCO!$BK176</f>
        <v>924.36</v>
      </c>
      <c r="R426" s="53">
        <f>[1]BANCO!$BO176</f>
        <v>1230.76</v>
      </c>
      <c r="S426" s="53">
        <f>[1]BANCO!$BS176</f>
        <v>1083.29</v>
      </c>
      <c r="T426" s="53">
        <f>[1]BANCO!$BW176</f>
        <v>500.61</v>
      </c>
      <c r="U426" s="2"/>
      <c r="V426" s="2"/>
      <c r="W426" s="2"/>
      <c r="X426" s="2"/>
    </row>
    <row r="427" spans="1:24" hidden="1" x14ac:dyDescent="0.2">
      <c r="A427" s="32">
        <f>[1]BANCO!$A177</f>
        <v>44075</v>
      </c>
      <c r="B427" s="53">
        <f>[1]BANCO!$C177</f>
        <v>800.99</v>
      </c>
      <c r="C427" s="53">
        <f>[1]BANCO!$G177</f>
        <v>674.88</v>
      </c>
      <c r="D427" s="53">
        <f>[1]BANCO!$K177</f>
        <v>634.16999999999996</v>
      </c>
      <c r="E427" s="53">
        <f>[1]BANCO!$O177</f>
        <v>545.44000000000005</v>
      </c>
      <c r="F427" s="53">
        <f>[1]BANCO!$S177</f>
        <v>1127.67</v>
      </c>
      <c r="G427" s="53">
        <f>[1]BANCO!$W177</f>
        <v>996.93</v>
      </c>
      <c r="H427" s="53">
        <f>[1]BANCO!$AA177</f>
        <v>897.08</v>
      </c>
      <c r="I427" s="53">
        <f>[1]BANCO!$AE177</f>
        <v>863.41</v>
      </c>
      <c r="J427" s="53">
        <f>[1]BANCO!$AI177</f>
        <v>1223.79</v>
      </c>
      <c r="K427" s="53">
        <f>[1]BANCO!$AM177</f>
        <v>946.03</v>
      </c>
      <c r="L427" s="53">
        <f>[1]BANCO!$AQ177</f>
        <v>1063.22</v>
      </c>
      <c r="M427" s="53">
        <f>[1]BANCO!$AU177</f>
        <v>1002.54</v>
      </c>
      <c r="N427" s="53">
        <f>[1]BANCO!$AY177</f>
        <v>902.02</v>
      </c>
      <c r="O427" s="54">
        <f>[1]BANCO!$BC177</f>
        <v>1200.5</v>
      </c>
      <c r="P427" s="54">
        <f>[1]BANCO!$BG177</f>
        <v>1012.03</v>
      </c>
      <c r="Q427" s="53">
        <f>[1]BANCO!$BK177</f>
        <v>926.2</v>
      </c>
      <c r="R427" s="53">
        <f>[1]BANCO!$BO177</f>
        <v>1233.21</v>
      </c>
      <c r="S427" s="53">
        <f>[1]BANCO!$BS177</f>
        <v>1085.45</v>
      </c>
      <c r="T427" s="53">
        <f>[1]BANCO!$BW177</f>
        <v>501.61</v>
      </c>
      <c r="U427" s="2"/>
      <c r="V427" s="2"/>
      <c r="W427" s="2"/>
      <c r="X427" s="2"/>
    </row>
    <row r="428" spans="1:24" hidden="1" x14ac:dyDescent="0.2">
      <c r="A428" s="32">
        <f>[1]BANCO!$A178</f>
        <v>44105</v>
      </c>
      <c r="B428" s="53">
        <f>[1]BANCO!$C178</f>
        <v>802.42</v>
      </c>
      <c r="C428" s="53">
        <f>[1]BANCO!$G178</f>
        <v>676.08</v>
      </c>
      <c r="D428" s="53">
        <f>[1]BANCO!$K178</f>
        <v>635.29999999999995</v>
      </c>
      <c r="E428" s="53">
        <f>[1]BANCO!$O178</f>
        <v>546.41999999999996</v>
      </c>
      <c r="F428" s="53">
        <f>[1]BANCO!$S178</f>
        <v>1129.69</v>
      </c>
      <c r="G428" s="53">
        <f>[1]BANCO!$W178</f>
        <v>998.71</v>
      </c>
      <c r="H428" s="53">
        <f>[1]BANCO!$AA178</f>
        <v>898.69</v>
      </c>
      <c r="I428" s="53">
        <f>[1]BANCO!$AE178</f>
        <v>864.95</v>
      </c>
      <c r="J428" s="53">
        <f>[1]BANCO!$AI178</f>
        <v>1225.98</v>
      </c>
      <c r="K428" s="53">
        <f>[1]BANCO!$AM178</f>
        <v>947.72</v>
      </c>
      <c r="L428" s="53">
        <f>[1]BANCO!$AQ178</f>
        <v>1065.1199999999999</v>
      </c>
      <c r="M428" s="53">
        <f>[1]BANCO!$AU178</f>
        <v>1004.33</v>
      </c>
      <c r="N428" s="53">
        <f>[1]BANCO!$AY178</f>
        <v>903.63</v>
      </c>
      <c r="O428" s="54">
        <f>[1]BANCO!$BC178</f>
        <v>1202.6500000000001</v>
      </c>
      <c r="P428" s="54">
        <f>[1]BANCO!$BG178</f>
        <v>1013.84</v>
      </c>
      <c r="Q428" s="53">
        <f>[1]BANCO!$BK178</f>
        <v>927.86</v>
      </c>
      <c r="R428" s="53">
        <f>[1]BANCO!$BO178</f>
        <v>1235.42</v>
      </c>
      <c r="S428" s="53">
        <f>[1]BANCO!$BS178</f>
        <v>1087.3900000000001</v>
      </c>
      <c r="T428" s="53">
        <f>[1]BANCO!$BW178</f>
        <v>502.5</v>
      </c>
      <c r="U428" s="2"/>
      <c r="V428" s="2"/>
      <c r="W428" s="2"/>
      <c r="X428" s="2"/>
    </row>
    <row r="429" spans="1:24" hidden="1" x14ac:dyDescent="0.2">
      <c r="A429" s="32">
        <f>[1]BANCO!$A179</f>
        <v>44136</v>
      </c>
      <c r="B429" s="53">
        <f>[1]BANCO!$C179</f>
        <v>802.42</v>
      </c>
      <c r="C429" s="53">
        <f>[1]BANCO!$G179</f>
        <v>676.08</v>
      </c>
      <c r="D429" s="53">
        <f>[1]BANCO!$K179</f>
        <v>635.29999999999995</v>
      </c>
      <c r="E429" s="53">
        <f>[1]BANCO!$O179</f>
        <v>546.41999999999996</v>
      </c>
      <c r="F429" s="53">
        <f>[1]BANCO!$S179</f>
        <v>1129.69</v>
      </c>
      <c r="G429" s="53">
        <f>[1]BANCO!$W179</f>
        <v>998.71</v>
      </c>
      <c r="H429" s="53">
        <f>[1]BANCO!$AA179</f>
        <v>898.69</v>
      </c>
      <c r="I429" s="53">
        <f>[1]BANCO!$AE179</f>
        <v>864.95</v>
      </c>
      <c r="J429" s="53">
        <f>[1]BANCO!$AI179</f>
        <v>1225.98</v>
      </c>
      <c r="K429" s="53">
        <f>[1]BANCO!$AM179</f>
        <v>947.72</v>
      </c>
      <c r="L429" s="53">
        <f>[1]BANCO!$AQ179</f>
        <v>1065.1199999999999</v>
      </c>
      <c r="M429" s="53">
        <f>[1]BANCO!$AU179</f>
        <v>1004.33</v>
      </c>
      <c r="N429" s="53">
        <f>[1]BANCO!$AY179</f>
        <v>903.63</v>
      </c>
      <c r="O429" s="54">
        <f>[1]BANCO!$BC179</f>
        <v>1202.6500000000001</v>
      </c>
      <c r="P429" s="54">
        <f>[1]BANCO!$BG179</f>
        <v>1013.84</v>
      </c>
      <c r="Q429" s="53">
        <f>[1]BANCO!$BK179</f>
        <v>927.86</v>
      </c>
      <c r="R429" s="53">
        <f>[1]BANCO!$BO179</f>
        <v>1235.42</v>
      </c>
      <c r="S429" s="53">
        <f>[1]BANCO!$BS179</f>
        <v>1087.3900000000001</v>
      </c>
      <c r="T429" s="53">
        <f>[1]BANCO!$BW179</f>
        <v>502.5</v>
      </c>
      <c r="U429" s="2"/>
      <c r="V429" s="2"/>
      <c r="W429" s="2"/>
      <c r="X429" s="2"/>
    </row>
    <row r="430" spans="1:24" hidden="1" x14ac:dyDescent="0.2">
      <c r="A430" s="32">
        <f>[1]BANCO!$A180</f>
        <v>44166</v>
      </c>
      <c r="B430" s="53">
        <f>[1]BANCO!$C180</f>
        <v>802.42</v>
      </c>
      <c r="C430" s="53">
        <f>[1]BANCO!$G180</f>
        <v>676.08</v>
      </c>
      <c r="D430" s="53">
        <f>[1]BANCO!$K180</f>
        <v>635.29999999999995</v>
      </c>
      <c r="E430" s="53">
        <f>[1]BANCO!$O180</f>
        <v>546.41999999999996</v>
      </c>
      <c r="F430" s="53">
        <f>[1]BANCO!$S180</f>
        <v>1129.69</v>
      </c>
      <c r="G430" s="53">
        <f>[1]BANCO!$W180</f>
        <v>998.71</v>
      </c>
      <c r="H430" s="53">
        <f>[1]BANCO!$AA180</f>
        <v>898.69</v>
      </c>
      <c r="I430" s="53">
        <f>[1]BANCO!$AE180</f>
        <v>864.95</v>
      </c>
      <c r="J430" s="53">
        <f>[1]BANCO!$AI180</f>
        <v>1225.98</v>
      </c>
      <c r="K430" s="53">
        <f>[1]BANCO!$AM180</f>
        <v>947.72</v>
      </c>
      <c r="L430" s="53">
        <f>[1]BANCO!$AQ180</f>
        <v>1065.1199999999999</v>
      </c>
      <c r="M430" s="53">
        <f>[1]BANCO!$AU180</f>
        <v>1004.33</v>
      </c>
      <c r="N430" s="53">
        <f>[1]BANCO!$AY180</f>
        <v>903.63</v>
      </c>
      <c r="O430" s="54">
        <f>[1]BANCO!$BC180</f>
        <v>1202.6500000000001</v>
      </c>
      <c r="P430" s="54">
        <f>[1]BANCO!$BG180</f>
        <v>1013.84</v>
      </c>
      <c r="Q430" s="53">
        <f>[1]BANCO!$BK180</f>
        <v>927.86</v>
      </c>
      <c r="R430" s="53">
        <f>[1]BANCO!$BO180</f>
        <v>1235.42</v>
      </c>
      <c r="S430" s="53">
        <f>[1]BANCO!$BS180</f>
        <v>1087.3900000000001</v>
      </c>
      <c r="T430" s="53">
        <f>[1]BANCO!$BW180</f>
        <v>502.5</v>
      </c>
      <c r="U430" s="2"/>
      <c r="V430" s="2"/>
      <c r="W430" s="2"/>
      <c r="X430" s="2"/>
    </row>
    <row r="431" spans="1:24" hidden="1" x14ac:dyDescent="0.2">
      <c r="A431" s="32">
        <f>[1]BANCO!$A181</f>
        <v>44197</v>
      </c>
      <c r="B431" s="53">
        <f>[1]BANCO!$C181</f>
        <v>802.42</v>
      </c>
      <c r="C431" s="53">
        <f>[1]BANCO!$G181</f>
        <v>676.08</v>
      </c>
      <c r="D431" s="53">
        <f>[1]BANCO!$K181</f>
        <v>635.29999999999995</v>
      </c>
      <c r="E431" s="53">
        <f>[1]BANCO!$O181</f>
        <v>546.41999999999996</v>
      </c>
      <c r="F431" s="53">
        <f>[1]BANCO!$S181</f>
        <v>1129.69</v>
      </c>
      <c r="G431" s="53">
        <f>[1]BANCO!$W181</f>
        <v>998.71</v>
      </c>
      <c r="H431" s="53">
        <f>[1]BANCO!$AA181</f>
        <v>898.69</v>
      </c>
      <c r="I431" s="53">
        <f>[1]BANCO!$AE181</f>
        <v>864.95</v>
      </c>
      <c r="J431" s="53">
        <f>[1]BANCO!$AI181</f>
        <v>1225.98</v>
      </c>
      <c r="K431" s="53">
        <f>[1]BANCO!$AM181</f>
        <v>947.72</v>
      </c>
      <c r="L431" s="53">
        <f>[1]BANCO!$AQ181</f>
        <v>1065.1199999999999</v>
      </c>
      <c r="M431" s="53">
        <f>[1]BANCO!$AU181</f>
        <v>1004.33</v>
      </c>
      <c r="N431" s="53">
        <f>[1]BANCO!$AY181</f>
        <v>903.63</v>
      </c>
      <c r="O431" s="54">
        <f>[1]BANCO!$BC181</f>
        <v>1202.6500000000001</v>
      </c>
      <c r="P431" s="54">
        <f>[1]BANCO!$BG181</f>
        <v>1013.84</v>
      </c>
      <c r="Q431" s="53">
        <f>[1]BANCO!$BK181</f>
        <v>927.86</v>
      </c>
      <c r="R431" s="53">
        <f>[1]BANCO!$BO181</f>
        <v>1235.42</v>
      </c>
      <c r="S431" s="53">
        <f>[1]BANCO!$BS181</f>
        <v>1087.3900000000001</v>
      </c>
      <c r="T431" s="53">
        <f>[1]BANCO!$BW181</f>
        <v>502.5</v>
      </c>
      <c r="U431" s="2"/>
      <c r="V431" s="2"/>
      <c r="W431" s="2"/>
      <c r="X431" s="2"/>
    </row>
    <row r="432" spans="1:24" hidden="1" x14ac:dyDescent="0.2">
      <c r="A432" s="32">
        <f>[1]BANCO!$A182</f>
        <v>44228</v>
      </c>
      <c r="B432" s="53">
        <f>[1]BANCO!$C182</f>
        <v>802.98</v>
      </c>
      <c r="C432" s="53">
        <f>[1]BANCO!$G182</f>
        <v>676.55</v>
      </c>
      <c r="D432" s="53">
        <f>[1]BANCO!$K182</f>
        <v>635.75</v>
      </c>
      <c r="E432" s="53">
        <f>[1]BANCO!$O182</f>
        <v>546.79999999999995</v>
      </c>
      <c r="F432" s="53">
        <f>[1]BANCO!$S182</f>
        <v>1130.47</v>
      </c>
      <c r="G432" s="53">
        <f>[1]BANCO!$W182</f>
        <v>999.4</v>
      </c>
      <c r="H432" s="53">
        <f>[1]BANCO!$AA182</f>
        <v>899.31</v>
      </c>
      <c r="I432" s="53">
        <f>[1]BANCO!$AE182</f>
        <v>865.55</v>
      </c>
      <c r="J432" s="53">
        <f>[1]BANCO!$AI182</f>
        <v>1226.83</v>
      </c>
      <c r="K432" s="53">
        <f>[1]BANCO!$AM182</f>
        <v>948.38</v>
      </c>
      <c r="L432" s="53">
        <f>[1]BANCO!$AQ182</f>
        <v>1065.8499999999999</v>
      </c>
      <c r="M432" s="53">
        <f>[1]BANCO!$AU182</f>
        <v>1005.03</v>
      </c>
      <c r="N432" s="53">
        <f>[1]BANCO!$AY182</f>
        <v>904.26</v>
      </c>
      <c r="O432" s="54">
        <f>[1]BANCO!$BC182</f>
        <v>1203.48</v>
      </c>
      <c r="P432" s="54">
        <f>[1]BANCO!$BG182</f>
        <v>1014.54</v>
      </c>
      <c r="Q432" s="53">
        <f>[1]BANCO!$BK182</f>
        <v>928.5</v>
      </c>
      <c r="R432" s="53">
        <f>[1]BANCO!$BO182</f>
        <v>1236.27</v>
      </c>
      <c r="S432" s="53">
        <f>[1]BANCO!$BS182</f>
        <v>1088.1400000000001</v>
      </c>
      <c r="T432" s="53">
        <f>[1]BANCO!$BW182</f>
        <v>502.85</v>
      </c>
      <c r="U432" s="2"/>
      <c r="V432" s="2"/>
      <c r="W432" s="2"/>
      <c r="X432" s="2"/>
    </row>
    <row r="433" spans="1:54" hidden="1" x14ac:dyDescent="0.2">
      <c r="A433" s="3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4"/>
      <c r="P433" s="54"/>
      <c r="Q433" s="53"/>
      <c r="R433" s="53"/>
      <c r="S433" s="53"/>
      <c r="T433" s="53"/>
      <c r="U433" s="2"/>
      <c r="V433" s="2"/>
      <c r="W433" s="2"/>
      <c r="X433" s="2"/>
    </row>
    <row r="434" spans="1:54" hidden="1" x14ac:dyDescent="0.2">
      <c r="A434" s="36" t="s">
        <v>50</v>
      </c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8"/>
      <c r="V434" s="38"/>
      <c r="W434" s="38"/>
      <c r="X434" s="38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</row>
    <row r="435" spans="1:54" hidden="1" x14ac:dyDescent="0.2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4"/>
      <c r="V435" s="4"/>
      <c r="W435" s="4"/>
      <c r="X435" s="4"/>
      <c r="Y435" s="67"/>
      <c r="Z435" s="67"/>
      <c r="AA435" s="67"/>
      <c r="AB435" s="67"/>
      <c r="AC435" s="68"/>
      <c r="AD435" s="69"/>
      <c r="AE435" s="70"/>
      <c r="AF435" s="70"/>
      <c r="AG435" s="69"/>
      <c r="AH435" s="70"/>
      <c r="AI435" s="70"/>
      <c r="AJ435" s="69"/>
      <c r="AK435" s="70"/>
      <c r="AL435" s="70"/>
      <c r="AM435" s="69"/>
      <c r="AN435" s="70"/>
      <c r="AO435" s="70"/>
      <c r="AP435" s="69"/>
      <c r="AQ435" s="70"/>
      <c r="AR435" s="70"/>
      <c r="AS435" s="69"/>
      <c r="AT435" s="70"/>
      <c r="AU435" s="70"/>
      <c r="AV435" s="69"/>
      <c r="AW435" s="70"/>
      <c r="AX435" s="70"/>
      <c r="AY435" s="69"/>
      <c r="AZ435" s="70"/>
      <c r="BA435" s="69"/>
      <c r="BB435" s="69"/>
    </row>
    <row r="436" spans="1:54" hidden="1" x14ac:dyDescent="0.2">
      <c r="A436" s="27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2"/>
      <c r="V436" s="2"/>
      <c r="W436" s="2"/>
      <c r="X436" s="2"/>
      <c r="Y436" s="48"/>
      <c r="Z436" s="48"/>
      <c r="AA436" s="48"/>
      <c r="AB436" s="48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</row>
    <row r="437" spans="1:54" hidden="1" x14ac:dyDescent="0.2">
      <c r="A437" s="27" t="s">
        <v>51</v>
      </c>
      <c r="B437" s="27" t="s">
        <v>25</v>
      </c>
      <c r="C437" s="27" t="s">
        <v>27</v>
      </c>
      <c r="D437" s="27" t="s">
        <v>28</v>
      </c>
      <c r="E437" s="27" t="s">
        <v>30</v>
      </c>
      <c r="F437" s="27" t="s">
        <v>31</v>
      </c>
      <c r="G437" s="27" t="s">
        <v>49</v>
      </c>
      <c r="H437" s="27" t="s">
        <v>33</v>
      </c>
      <c r="I437" s="27" t="s">
        <v>34</v>
      </c>
      <c r="J437" s="27" t="s">
        <v>35</v>
      </c>
      <c r="K437" s="27" t="s">
        <v>36</v>
      </c>
      <c r="L437" s="27" t="s">
        <v>37</v>
      </c>
      <c r="M437" s="27" t="s">
        <v>38</v>
      </c>
      <c r="N437" s="27" t="s">
        <v>39</v>
      </c>
      <c r="O437" s="27" t="s">
        <v>40</v>
      </c>
      <c r="P437" s="27" t="s">
        <v>41</v>
      </c>
      <c r="Q437" s="27" t="s">
        <v>42</v>
      </c>
      <c r="R437" s="27" t="s">
        <v>43</v>
      </c>
      <c r="S437" s="27" t="s">
        <v>44</v>
      </c>
      <c r="T437" s="27" t="s">
        <v>45</v>
      </c>
      <c r="U437" s="72"/>
      <c r="V437" s="72"/>
      <c r="W437" s="72"/>
      <c r="X437" s="63"/>
      <c r="Y437" s="35"/>
      <c r="Z437" s="35"/>
      <c r="AA437" s="35"/>
      <c r="AB437" s="35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</row>
    <row r="438" spans="1:54" hidden="1" x14ac:dyDescent="0.2">
      <c r="A438" s="32">
        <f>[1]BANCO!$A13</f>
        <v>39083</v>
      </c>
      <c r="B438" s="53" t="str">
        <f>[1]BANCO!$D13</f>
        <v>-</v>
      </c>
      <c r="C438" s="53" t="str">
        <f>[1]BANCO!$H13</f>
        <v>-</v>
      </c>
      <c r="D438" s="53" t="str">
        <f>[1]BANCO!$L13</f>
        <v>-</v>
      </c>
      <c r="E438" s="53" t="str">
        <f>[1]BANCO!$P13</f>
        <v>-</v>
      </c>
      <c r="F438" s="53" t="str">
        <f>[1]BANCO!$T13</f>
        <v>-</v>
      </c>
      <c r="G438" s="53" t="str">
        <f>[1]BANCO!$X13</f>
        <v>-</v>
      </c>
      <c r="H438" s="53" t="str">
        <f>[1]BANCO!$AB13</f>
        <v>-</v>
      </c>
      <c r="I438" s="53" t="str">
        <f>[1]BANCO!$AF13</f>
        <v>-</v>
      </c>
      <c r="J438" s="53" t="str">
        <f>[1]BANCO!$AJ13</f>
        <v>-</v>
      </c>
      <c r="K438" s="53" t="str">
        <f>[1]BANCO!$AN13</f>
        <v>-</v>
      </c>
      <c r="L438" s="53" t="str">
        <f>[1]BANCO!$AR13</f>
        <v>-</v>
      </c>
      <c r="M438" s="53" t="str">
        <f>[1]BANCO!$AV13</f>
        <v>-</v>
      </c>
      <c r="N438" s="53" t="str">
        <f>[1]BANCO!$AZ13</f>
        <v>-</v>
      </c>
      <c r="O438" s="54" t="str">
        <f>[1]BANCO!$BD13</f>
        <v>-</v>
      </c>
      <c r="P438" s="53" t="str">
        <f>[1]BANCO!$BH13</f>
        <v>-</v>
      </c>
      <c r="Q438" s="53" t="str">
        <f>[1]BANCO!$BL13</f>
        <v>-</v>
      </c>
      <c r="R438" s="53" t="str">
        <f>[1]BANCO!$BP13</f>
        <v>-</v>
      </c>
      <c r="S438" s="53" t="str">
        <f>[1]BANCO!$BT13</f>
        <v>-</v>
      </c>
      <c r="T438" s="53" t="str">
        <f>[1]BANCO!$BX13</f>
        <v>-</v>
      </c>
      <c r="U438" s="72"/>
      <c r="V438" s="72"/>
      <c r="W438" s="72"/>
      <c r="X438" s="55"/>
      <c r="Y438" s="53"/>
      <c r="Z438" s="53"/>
      <c r="AA438" s="53"/>
      <c r="AB438" s="53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4"/>
    </row>
    <row r="439" spans="1:54" hidden="1" x14ac:dyDescent="0.2">
      <c r="A439" s="32">
        <f>[1]BANCO!$A14</f>
        <v>39114</v>
      </c>
      <c r="B439" s="53">
        <f>[1]BANCO!$D14</f>
        <v>330.06</v>
      </c>
      <c r="C439" s="53">
        <f>[1]BANCO!$H14</f>
        <v>371.27</v>
      </c>
      <c r="D439" s="53">
        <f>[1]BANCO!$L14</f>
        <v>357.22</v>
      </c>
      <c r="E439" s="53">
        <f>[1]BANCO!$P14</f>
        <v>253.79</v>
      </c>
      <c r="F439" s="53">
        <f>[1]BANCO!$T14</f>
        <v>361.09</v>
      </c>
      <c r="G439" s="53">
        <f>[1]BANCO!$X14</f>
        <v>363.33</v>
      </c>
      <c r="H439" s="53">
        <f>[1]BANCO!$AB14</f>
        <v>326.76</v>
      </c>
      <c r="I439" s="53">
        <f>[1]BANCO!$AF14</f>
        <v>323.57</v>
      </c>
      <c r="J439" s="53">
        <f>[1]BANCO!$AJ14</f>
        <v>540.32000000000005</v>
      </c>
      <c r="K439" s="53">
        <f>[1]BANCO!$AN14</f>
        <v>461.41</v>
      </c>
      <c r="L439" s="53">
        <f>[1]BANCO!$AR14</f>
        <v>443.2</v>
      </c>
      <c r="M439" s="53">
        <f>[1]BANCO!$AV14</f>
        <v>390.87</v>
      </c>
      <c r="N439" s="53">
        <f>[1]BANCO!$AZ14</f>
        <v>315.51</v>
      </c>
      <c r="O439" s="54">
        <f>[1]BANCO!$BD14</f>
        <v>429.69</v>
      </c>
      <c r="P439" s="53">
        <f>[1]BANCO!$BH14</f>
        <v>455.21</v>
      </c>
      <c r="Q439" s="53">
        <f>[1]BANCO!$BL14</f>
        <v>378.92</v>
      </c>
      <c r="R439" s="53">
        <f>[1]BANCO!$BP14</f>
        <v>512.39</v>
      </c>
      <c r="S439" s="53">
        <f>[1]BANCO!$BT14</f>
        <v>297.08999999999997</v>
      </c>
      <c r="T439" s="53">
        <f>[1]BANCO!$BX14</f>
        <v>186.19</v>
      </c>
      <c r="U439" s="72"/>
      <c r="V439" s="72"/>
      <c r="W439" s="72"/>
      <c r="X439" s="55"/>
      <c r="Y439" s="53"/>
      <c r="Z439" s="53"/>
      <c r="AA439" s="53"/>
      <c r="AB439" s="53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4"/>
    </row>
    <row r="440" spans="1:54" hidden="1" x14ac:dyDescent="0.2">
      <c r="A440" s="32">
        <f>[1]BANCO!$A15</f>
        <v>39142</v>
      </c>
      <c r="B440" s="53">
        <f>[1]BANCO!$D15</f>
        <v>328.18</v>
      </c>
      <c r="C440" s="53">
        <f>[1]BANCO!$H15</f>
        <v>369.19</v>
      </c>
      <c r="D440" s="53">
        <f>[1]BANCO!$L15</f>
        <v>354.77</v>
      </c>
      <c r="E440" s="53">
        <f>[1]BANCO!$P15</f>
        <v>254.05</v>
      </c>
      <c r="F440" s="53">
        <f>[1]BANCO!$T15</f>
        <v>360.82</v>
      </c>
      <c r="G440" s="53">
        <f>[1]BANCO!$X15</f>
        <v>363.34</v>
      </c>
      <c r="H440" s="53">
        <f>[1]BANCO!$AB15</f>
        <v>326.37</v>
      </c>
      <c r="I440" s="53">
        <f>[1]BANCO!$AF15</f>
        <v>323.29000000000002</v>
      </c>
      <c r="J440" s="53">
        <f>[1]BANCO!$AJ15</f>
        <v>542.33000000000004</v>
      </c>
      <c r="K440" s="53">
        <f>[1]BANCO!$AN15</f>
        <v>463.27</v>
      </c>
      <c r="L440" s="53">
        <f>[1]BANCO!$AR15</f>
        <v>443.45</v>
      </c>
      <c r="M440" s="53">
        <f>[1]BANCO!$AV15</f>
        <v>393.41</v>
      </c>
      <c r="N440" s="53">
        <f>[1]BANCO!$AZ15</f>
        <v>315.64999999999998</v>
      </c>
      <c r="O440" s="54">
        <f>[1]BANCO!$BD15</f>
        <v>429.86</v>
      </c>
      <c r="P440" s="53">
        <f>[1]BANCO!$BH15</f>
        <v>459.95</v>
      </c>
      <c r="Q440" s="53">
        <f>[1]BANCO!$BL15</f>
        <v>380.2</v>
      </c>
      <c r="R440" s="53">
        <f>[1]BANCO!$BP15</f>
        <v>514.08000000000004</v>
      </c>
      <c r="S440" s="53">
        <f>[1]BANCO!$BT15</f>
        <v>296.61</v>
      </c>
      <c r="T440" s="53">
        <f>[1]BANCO!$BX15</f>
        <v>185.39</v>
      </c>
      <c r="U440" s="72"/>
      <c r="V440" s="72"/>
      <c r="W440" s="72"/>
      <c r="X440" s="55"/>
      <c r="Y440" s="53"/>
      <c r="Z440" s="53"/>
      <c r="AA440" s="53"/>
      <c r="AB440" s="53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4"/>
    </row>
    <row r="441" spans="1:54" hidden="1" x14ac:dyDescent="0.2">
      <c r="A441" s="32">
        <f>[1]BANCO!$A16</f>
        <v>39173</v>
      </c>
      <c r="B441" s="53">
        <f>[1]BANCO!$D16</f>
        <v>330.67</v>
      </c>
      <c r="C441" s="53">
        <f>[1]BANCO!$H16</f>
        <v>369.91</v>
      </c>
      <c r="D441" s="53">
        <f>[1]BANCO!$L16</f>
        <v>355.55</v>
      </c>
      <c r="E441" s="53">
        <f>[1]BANCO!$P16</f>
        <v>253.46</v>
      </c>
      <c r="F441" s="53">
        <f>[1]BANCO!$T16</f>
        <v>363.95</v>
      </c>
      <c r="G441" s="53">
        <f>[1]BANCO!$X16</f>
        <v>365.1</v>
      </c>
      <c r="H441" s="53">
        <f>[1]BANCO!$AB16</f>
        <v>328.02</v>
      </c>
      <c r="I441" s="53">
        <f>[1]BANCO!$AF16</f>
        <v>324.83999999999997</v>
      </c>
      <c r="J441" s="53">
        <f>[1]BANCO!$AJ16</f>
        <v>547.26</v>
      </c>
      <c r="K441" s="53">
        <f>[1]BANCO!$AN16</f>
        <v>466.39</v>
      </c>
      <c r="L441" s="53">
        <f>[1]BANCO!$AR16</f>
        <v>446</v>
      </c>
      <c r="M441" s="53">
        <f>[1]BANCO!$AV16</f>
        <v>394.35</v>
      </c>
      <c r="N441" s="53">
        <f>[1]BANCO!$AZ16</f>
        <v>317.31</v>
      </c>
      <c r="O441" s="54">
        <f>[1]BANCO!$BD16</f>
        <v>431.55</v>
      </c>
      <c r="P441" s="53">
        <f>[1]BANCO!$BH16</f>
        <v>460.61</v>
      </c>
      <c r="Q441" s="53">
        <f>[1]BANCO!$BL16</f>
        <v>381.94</v>
      </c>
      <c r="R441" s="53">
        <f>[1]BANCO!$BP16</f>
        <v>516.01</v>
      </c>
      <c r="S441" s="53">
        <f>[1]BANCO!$BT16</f>
        <v>298.67</v>
      </c>
      <c r="T441" s="53">
        <f>[1]BANCO!$BX16</f>
        <v>186.81</v>
      </c>
      <c r="U441" s="72"/>
      <c r="V441" s="72"/>
      <c r="W441" s="72"/>
      <c r="X441" s="55"/>
      <c r="Y441" s="53"/>
      <c r="Z441" s="53"/>
      <c r="AA441" s="53"/>
      <c r="AB441" s="53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4"/>
    </row>
    <row r="442" spans="1:54" hidden="1" x14ac:dyDescent="0.2">
      <c r="A442" s="32">
        <f>[1]BANCO!$A17</f>
        <v>39203</v>
      </c>
      <c r="B442" s="53">
        <f>[1]BANCO!$D17</f>
        <v>334.58</v>
      </c>
      <c r="C442" s="53">
        <f>[1]BANCO!$H17</f>
        <v>373.07</v>
      </c>
      <c r="D442" s="53">
        <f>[1]BANCO!$L17</f>
        <v>358.31</v>
      </c>
      <c r="E442" s="53">
        <f>[1]BANCO!$P17</f>
        <v>255.53</v>
      </c>
      <c r="F442" s="53">
        <f>[1]BANCO!$T17</f>
        <v>364.47</v>
      </c>
      <c r="G442" s="53">
        <f>[1]BANCO!$X17</f>
        <v>365.25</v>
      </c>
      <c r="H442" s="53">
        <f>[1]BANCO!$AB17</f>
        <v>328.13</v>
      </c>
      <c r="I442" s="53">
        <f>[1]BANCO!$AF17</f>
        <v>325.07</v>
      </c>
      <c r="J442" s="53">
        <f>[1]BANCO!$AJ17</f>
        <v>546.83000000000004</v>
      </c>
      <c r="K442" s="53">
        <f>[1]BANCO!$AN17</f>
        <v>465.26</v>
      </c>
      <c r="L442" s="53">
        <f>[1]BANCO!$AR17</f>
        <v>446.23</v>
      </c>
      <c r="M442" s="53">
        <f>[1]BANCO!$AV17</f>
        <v>393.34</v>
      </c>
      <c r="N442" s="53">
        <f>[1]BANCO!$AZ17</f>
        <v>317.73</v>
      </c>
      <c r="O442" s="54">
        <f>[1]BANCO!$BD17</f>
        <v>432.11</v>
      </c>
      <c r="P442" s="53">
        <f>[1]BANCO!$BH17</f>
        <v>457.73</v>
      </c>
      <c r="Q442" s="53">
        <f>[1]BANCO!$BL17</f>
        <v>381.77</v>
      </c>
      <c r="R442" s="53">
        <f>[1]BANCO!$BP17</f>
        <v>515.63</v>
      </c>
      <c r="S442" s="53">
        <f>[1]BANCO!$BT17</f>
        <v>301.27999999999997</v>
      </c>
      <c r="T442" s="53">
        <f>[1]BANCO!$BX17</f>
        <v>187.97</v>
      </c>
      <c r="U442" s="72"/>
      <c r="V442" s="72"/>
      <c r="W442" s="72"/>
      <c r="X442" s="55"/>
      <c r="Y442" s="53"/>
      <c r="Z442" s="53"/>
      <c r="AA442" s="53"/>
      <c r="AB442" s="53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4"/>
    </row>
    <row r="443" spans="1:54" hidden="1" x14ac:dyDescent="0.2">
      <c r="A443" s="32">
        <f>[1]BANCO!$A18</f>
        <v>39234</v>
      </c>
      <c r="B443" s="53">
        <f>[1]BANCO!$D18</f>
        <v>337.98</v>
      </c>
      <c r="C443" s="53">
        <f>[1]BANCO!$H18</f>
        <v>374.97</v>
      </c>
      <c r="D443" s="53">
        <f>[1]BANCO!$L18</f>
        <v>359.74</v>
      </c>
      <c r="E443" s="53">
        <f>[1]BANCO!$P18</f>
        <v>256.31</v>
      </c>
      <c r="F443" s="53">
        <f>[1]BANCO!$T18</f>
        <v>369.7</v>
      </c>
      <c r="G443" s="53">
        <f>[1]BANCO!$X18</f>
        <v>368.67</v>
      </c>
      <c r="H443" s="53">
        <f>[1]BANCO!$AB18</f>
        <v>331.03</v>
      </c>
      <c r="I443" s="53">
        <f>[1]BANCO!$AF18</f>
        <v>327.91</v>
      </c>
      <c r="J443" s="53">
        <f>[1]BANCO!$AJ18</f>
        <v>557.07000000000005</v>
      </c>
      <c r="K443" s="53">
        <f>[1]BANCO!$AN18</f>
        <v>471.07</v>
      </c>
      <c r="L443" s="53">
        <f>[1]BANCO!$AR18</f>
        <v>448.95</v>
      </c>
      <c r="M443" s="53">
        <f>[1]BANCO!$AV18</f>
        <v>396.32</v>
      </c>
      <c r="N443" s="53">
        <f>[1]BANCO!$AZ18</f>
        <v>319.62</v>
      </c>
      <c r="O443" s="54">
        <f>[1]BANCO!$BD18</f>
        <v>434.39</v>
      </c>
      <c r="P443" s="53">
        <f>[1]BANCO!$BH18</f>
        <v>462.13</v>
      </c>
      <c r="Q443" s="53">
        <f>[1]BANCO!$BL18</f>
        <v>384.74</v>
      </c>
      <c r="R443" s="53">
        <f>[1]BANCO!$BP18</f>
        <v>519.41</v>
      </c>
      <c r="S443" s="53">
        <f>[1]BANCO!$BT18</f>
        <v>302.81</v>
      </c>
      <c r="T443" s="53">
        <f>[1]BANCO!$BX18</f>
        <v>189.05</v>
      </c>
      <c r="U443" s="72"/>
      <c r="V443" s="72"/>
      <c r="W443" s="72"/>
      <c r="X443" s="55"/>
      <c r="Y443" s="53"/>
      <c r="Z443" s="53"/>
      <c r="AA443" s="53"/>
      <c r="AB443" s="53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4"/>
    </row>
    <row r="444" spans="1:54" hidden="1" x14ac:dyDescent="0.2">
      <c r="A444" s="32">
        <f>[1]BANCO!$A19</f>
        <v>39264</v>
      </c>
      <c r="B444" s="53">
        <f>[1]BANCO!$D19</f>
        <v>340.82</v>
      </c>
      <c r="C444" s="53">
        <f>[1]BANCO!$H19</f>
        <v>377.84</v>
      </c>
      <c r="D444" s="53">
        <f>[1]BANCO!$L19</f>
        <v>362.62</v>
      </c>
      <c r="E444" s="53">
        <f>[1]BANCO!$P19</f>
        <v>257.95</v>
      </c>
      <c r="F444" s="53">
        <f>[1]BANCO!$T19</f>
        <v>373.15</v>
      </c>
      <c r="G444" s="53">
        <f>[1]BANCO!$X19</f>
        <v>371.9</v>
      </c>
      <c r="H444" s="53">
        <f>[1]BANCO!$AB19</f>
        <v>333.66</v>
      </c>
      <c r="I444" s="53">
        <f>[1]BANCO!$AF19</f>
        <v>330.76</v>
      </c>
      <c r="J444" s="53">
        <f>[1]BANCO!$AJ19</f>
        <v>559.03</v>
      </c>
      <c r="K444" s="53">
        <f>[1]BANCO!$AN19</f>
        <v>473.49</v>
      </c>
      <c r="L444" s="53">
        <f>[1]BANCO!$AR19</f>
        <v>452.09</v>
      </c>
      <c r="M444" s="53">
        <f>[1]BANCO!$AV19</f>
        <v>399.26</v>
      </c>
      <c r="N444" s="53">
        <f>[1]BANCO!$AZ19</f>
        <v>321.79000000000002</v>
      </c>
      <c r="O444" s="54">
        <f>[1]BANCO!$BD19</f>
        <v>437.62</v>
      </c>
      <c r="P444" s="53">
        <f>[1]BANCO!$BH19</f>
        <v>465.84</v>
      </c>
      <c r="Q444" s="53">
        <f>[1]BANCO!$BL19</f>
        <v>387.46</v>
      </c>
      <c r="R444" s="53">
        <f>[1]BANCO!$BP19</f>
        <v>523.41999999999996</v>
      </c>
      <c r="S444" s="53">
        <f>[1]BANCO!$BT19</f>
        <v>306.36</v>
      </c>
      <c r="T444" s="53">
        <f>[1]BANCO!$BX19</f>
        <v>190.2</v>
      </c>
      <c r="U444" s="72"/>
      <c r="V444" s="72"/>
      <c r="W444" s="72"/>
      <c r="X444" s="55"/>
      <c r="Y444" s="53"/>
      <c r="Z444" s="53"/>
      <c r="AA444" s="53"/>
      <c r="AB444" s="53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4"/>
    </row>
    <row r="445" spans="1:54" hidden="1" x14ac:dyDescent="0.2">
      <c r="A445" s="32">
        <f>[1]BANCO!$A20</f>
        <v>39295</v>
      </c>
      <c r="B445" s="53">
        <f>[1]BANCO!$D20</f>
        <v>342.79</v>
      </c>
      <c r="C445" s="53">
        <f>[1]BANCO!$H20</f>
        <v>379.42</v>
      </c>
      <c r="D445" s="53">
        <f>[1]BANCO!$L20</f>
        <v>363.83</v>
      </c>
      <c r="E445" s="53">
        <f>[1]BANCO!$P20</f>
        <v>258.26</v>
      </c>
      <c r="F445" s="53">
        <f>[1]BANCO!$T20</f>
        <v>377.05</v>
      </c>
      <c r="G445" s="53">
        <f>[1]BANCO!$X20</f>
        <v>374.57</v>
      </c>
      <c r="H445" s="53">
        <f>[1]BANCO!$AB20</f>
        <v>335.86</v>
      </c>
      <c r="I445" s="53">
        <f>[1]BANCO!$AF20</f>
        <v>332.9</v>
      </c>
      <c r="J445" s="53">
        <f>[1]BANCO!$AJ20</f>
        <v>564.98</v>
      </c>
      <c r="K445" s="53">
        <f>[1]BANCO!$AN20</f>
        <v>477.5</v>
      </c>
      <c r="L445" s="53">
        <f>[1]BANCO!$AR20</f>
        <v>454.84</v>
      </c>
      <c r="M445" s="53">
        <f>[1]BANCO!$AV20</f>
        <v>400.1</v>
      </c>
      <c r="N445" s="53">
        <f>[1]BANCO!$AZ20</f>
        <v>322.72000000000003</v>
      </c>
      <c r="O445" s="54">
        <f>[1]BANCO!$BD20</f>
        <v>438.99</v>
      </c>
      <c r="P445" s="53">
        <f>[1]BANCO!$BH20</f>
        <v>466.81</v>
      </c>
      <c r="Q445" s="53">
        <f>[1]BANCO!$BL20</f>
        <v>388.35</v>
      </c>
      <c r="R445" s="53">
        <f>[1]BANCO!$BP20</f>
        <v>525.02</v>
      </c>
      <c r="S445" s="53">
        <f>[1]BANCO!$BT20</f>
        <v>307.51</v>
      </c>
      <c r="T445" s="53">
        <f>[1]BANCO!$BX20</f>
        <v>191</v>
      </c>
      <c r="U445" s="72"/>
      <c r="V445" s="72"/>
      <c r="W445" s="72"/>
      <c r="X445" s="55"/>
      <c r="Y445" s="53"/>
      <c r="Z445" s="53"/>
      <c r="AA445" s="53"/>
      <c r="AB445" s="53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4"/>
    </row>
    <row r="446" spans="1:54" hidden="1" x14ac:dyDescent="0.2">
      <c r="A446" s="32">
        <f>[1]BANCO!$A21</f>
        <v>39326</v>
      </c>
      <c r="B446" s="53">
        <f>[1]BANCO!$D21</f>
        <v>345.45</v>
      </c>
      <c r="C446" s="53">
        <f>[1]BANCO!$H21</f>
        <v>381.84</v>
      </c>
      <c r="D446" s="53">
        <f>[1]BANCO!$L21</f>
        <v>365.94</v>
      </c>
      <c r="E446" s="53">
        <f>[1]BANCO!$P21</f>
        <v>259.64</v>
      </c>
      <c r="F446" s="53">
        <f>[1]BANCO!$T21</f>
        <v>379.92</v>
      </c>
      <c r="G446" s="53">
        <f>[1]BANCO!$X21</f>
        <v>376.49</v>
      </c>
      <c r="H446" s="53">
        <f>[1]BANCO!$AB21</f>
        <v>337.53</v>
      </c>
      <c r="I446" s="53">
        <f>[1]BANCO!$AF21</f>
        <v>334.59</v>
      </c>
      <c r="J446" s="53">
        <f>[1]BANCO!$AJ21</f>
        <v>566.49</v>
      </c>
      <c r="K446" s="53">
        <f>[1]BANCO!$AN21</f>
        <v>478.66</v>
      </c>
      <c r="L446" s="53">
        <f>[1]BANCO!$AR21</f>
        <v>457.11</v>
      </c>
      <c r="M446" s="53">
        <f>[1]BANCO!$AV21</f>
        <v>401.2</v>
      </c>
      <c r="N446" s="53">
        <f>[1]BANCO!$AZ21</f>
        <v>323.7</v>
      </c>
      <c r="O446" s="54">
        <f>[1]BANCO!$BD21</f>
        <v>440.78</v>
      </c>
      <c r="P446" s="53">
        <f>[1]BANCO!$BH21</f>
        <v>468.1</v>
      </c>
      <c r="Q446" s="53">
        <f>[1]BANCO!$BL21</f>
        <v>389.57</v>
      </c>
      <c r="R446" s="53">
        <f>[1]BANCO!$BP21</f>
        <v>527.08000000000004</v>
      </c>
      <c r="S446" s="53">
        <f>[1]BANCO!$BT21</f>
        <v>310.72000000000003</v>
      </c>
      <c r="T446" s="53">
        <f>[1]BANCO!$BX21</f>
        <v>192.32</v>
      </c>
      <c r="U446" s="72"/>
      <c r="V446" s="72"/>
      <c r="W446" s="72"/>
      <c r="X446" s="55"/>
      <c r="Y446" s="53"/>
      <c r="Z446" s="53"/>
      <c r="AA446" s="53"/>
      <c r="AB446" s="53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4"/>
    </row>
    <row r="447" spans="1:54" hidden="1" x14ac:dyDescent="0.2">
      <c r="A447" s="32">
        <f>[1]BANCO!$A22</f>
        <v>39356</v>
      </c>
      <c r="B447" s="53">
        <f>[1]BANCO!$D22</f>
        <v>349.92</v>
      </c>
      <c r="C447" s="53">
        <f>[1]BANCO!$H22</f>
        <v>388.11</v>
      </c>
      <c r="D447" s="53">
        <f>[1]BANCO!$L22</f>
        <v>371.99</v>
      </c>
      <c r="E447" s="53">
        <f>[1]BANCO!$P22</f>
        <v>262.26</v>
      </c>
      <c r="F447" s="53">
        <f>[1]BANCO!$T22</f>
        <v>384.75</v>
      </c>
      <c r="G447" s="53">
        <f>[1]BANCO!$X22</f>
        <v>381.81</v>
      </c>
      <c r="H447" s="53">
        <f>[1]BANCO!$AB22</f>
        <v>342.23</v>
      </c>
      <c r="I447" s="53">
        <f>[1]BANCO!$AF22</f>
        <v>339.39</v>
      </c>
      <c r="J447" s="53">
        <f>[1]BANCO!$AJ22</f>
        <v>571.4</v>
      </c>
      <c r="K447" s="53">
        <f>[1]BANCO!$AN22</f>
        <v>483.25</v>
      </c>
      <c r="L447" s="53">
        <f>[1]BANCO!$AR22</f>
        <v>463.54</v>
      </c>
      <c r="M447" s="53">
        <f>[1]BANCO!$AV22</f>
        <v>406.12</v>
      </c>
      <c r="N447" s="53">
        <f>[1]BANCO!$AZ22</f>
        <v>328.03</v>
      </c>
      <c r="O447" s="54">
        <f>[1]BANCO!$BD22</f>
        <v>446.71</v>
      </c>
      <c r="P447" s="53">
        <f>[1]BANCO!$BH22</f>
        <v>473.46</v>
      </c>
      <c r="Q447" s="53">
        <f>[1]BANCO!$BL22</f>
        <v>394.34</v>
      </c>
      <c r="R447" s="53">
        <f>[1]BANCO!$BP22</f>
        <v>533.54</v>
      </c>
      <c r="S447" s="53">
        <f>[1]BANCO!$BT22</f>
        <v>315.87</v>
      </c>
      <c r="T447" s="53">
        <f>[1]BANCO!$BX22</f>
        <v>195.87</v>
      </c>
      <c r="U447" s="72"/>
      <c r="V447" s="72"/>
      <c r="W447" s="72"/>
      <c r="X447" s="55"/>
      <c r="Y447" s="53"/>
      <c r="Z447" s="53"/>
      <c r="AA447" s="53"/>
      <c r="AB447" s="53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4"/>
    </row>
    <row r="448" spans="1:54" hidden="1" x14ac:dyDescent="0.2">
      <c r="A448" s="32">
        <f>[1]BANCO!$A23</f>
        <v>39387</v>
      </c>
      <c r="B448" s="53">
        <f>[1]BANCO!$D23</f>
        <v>355.25</v>
      </c>
      <c r="C448" s="53">
        <f>[1]BANCO!$H23</f>
        <v>393.58</v>
      </c>
      <c r="D448" s="53">
        <f>[1]BANCO!$L23</f>
        <v>377.2</v>
      </c>
      <c r="E448" s="53">
        <f>[1]BANCO!$P23</f>
        <v>265.58999999999997</v>
      </c>
      <c r="F448" s="53">
        <f>[1]BANCO!$T23</f>
        <v>389.37</v>
      </c>
      <c r="G448" s="53">
        <f>[1]BANCO!$X23</f>
        <v>386.05</v>
      </c>
      <c r="H448" s="53">
        <f>[1]BANCO!$AB23</f>
        <v>346.25</v>
      </c>
      <c r="I448" s="53">
        <f>[1]BANCO!$AF23</f>
        <v>343.21</v>
      </c>
      <c r="J448" s="53">
        <f>[1]BANCO!$AJ23</f>
        <v>576.35</v>
      </c>
      <c r="K448" s="53">
        <f>[1]BANCO!$AN23</f>
        <v>487.28</v>
      </c>
      <c r="L448" s="53">
        <f>[1]BANCO!$AR23</f>
        <v>469.18</v>
      </c>
      <c r="M448" s="53">
        <f>[1]BANCO!$AV23</f>
        <v>410.71</v>
      </c>
      <c r="N448" s="53">
        <f>[1]BANCO!$AZ23</f>
        <v>332.16</v>
      </c>
      <c r="O448" s="54">
        <f>[1]BANCO!$BD23</f>
        <v>452.19</v>
      </c>
      <c r="P448" s="53">
        <f>[1]BANCO!$BH23</f>
        <v>478.18</v>
      </c>
      <c r="Q448" s="53">
        <f>[1]BANCO!$BL23</f>
        <v>398.79</v>
      </c>
      <c r="R448" s="53">
        <f>[1]BANCO!$BP23</f>
        <v>539.47</v>
      </c>
      <c r="S448" s="53">
        <f>[1]BANCO!$BT23</f>
        <v>320.39</v>
      </c>
      <c r="T448" s="53">
        <f>[1]BANCO!$BX23</f>
        <v>198.86</v>
      </c>
      <c r="U448" s="72"/>
      <c r="V448" s="72"/>
      <c r="W448" s="72"/>
      <c r="X448" s="55"/>
      <c r="Y448" s="53"/>
      <c r="Z448" s="53"/>
      <c r="AA448" s="53"/>
      <c r="AB448" s="53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4"/>
    </row>
    <row r="449" spans="1:54" hidden="1" x14ac:dyDescent="0.2">
      <c r="A449" s="32">
        <f>[1]BANCO!$A24</f>
        <v>39417</v>
      </c>
      <c r="B449" s="53">
        <f>[1]BANCO!$D24</f>
        <v>360.78</v>
      </c>
      <c r="C449" s="53">
        <f>[1]BANCO!$H24</f>
        <v>400.72</v>
      </c>
      <c r="D449" s="53">
        <f>[1]BANCO!$L24</f>
        <v>384.25</v>
      </c>
      <c r="E449" s="53">
        <f>[1]BANCO!$P24</f>
        <v>270.33</v>
      </c>
      <c r="F449" s="53">
        <f>[1]BANCO!$T24</f>
        <v>391.53</v>
      </c>
      <c r="G449" s="53">
        <f>[1]BANCO!$X24</f>
        <v>389</v>
      </c>
      <c r="H449" s="53">
        <f>[1]BANCO!$AB24</f>
        <v>349.01</v>
      </c>
      <c r="I449" s="53">
        <f>[1]BANCO!$AF24</f>
        <v>345.73</v>
      </c>
      <c r="J449" s="53">
        <f>[1]BANCO!$AJ24</f>
        <v>578.12</v>
      </c>
      <c r="K449" s="53">
        <f>[1]BANCO!$AN24</f>
        <v>489.71</v>
      </c>
      <c r="L449" s="53">
        <f>[1]BANCO!$AR24</f>
        <v>472.81</v>
      </c>
      <c r="M449" s="53">
        <f>[1]BANCO!$AV24</f>
        <v>412.89</v>
      </c>
      <c r="N449" s="53">
        <f>[1]BANCO!$AZ24</f>
        <v>334.83</v>
      </c>
      <c r="O449" s="54">
        <f>[1]BANCO!$BD24</f>
        <v>455.5</v>
      </c>
      <c r="P449" s="53">
        <f>[1]BANCO!$BH24</f>
        <v>479.75</v>
      </c>
      <c r="Q449" s="53">
        <f>[1]BANCO!$BL24</f>
        <v>401.48</v>
      </c>
      <c r="R449" s="53">
        <f>[1]BANCO!$BP24</f>
        <v>542.79999999999995</v>
      </c>
      <c r="S449" s="53">
        <f>[1]BANCO!$BT24</f>
        <v>324.43</v>
      </c>
      <c r="T449" s="53">
        <f>[1]BANCO!$BX24</f>
        <v>201.98</v>
      </c>
      <c r="U449" s="72"/>
      <c r="V449" s="72"/>
      <c r="W449" s="72"/>
      <c r="X449" s="55"/>
      <c r="Y449" s="53"/>
      <c r="Z449" s="53"/>
      <c r="AA449" s="53"/>
      <c r="AB449" s="53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4"/>
    </row>
    <row r="450" spans="1:54" hidden="1" x14ac:dyDescent="0.2">
      <c r="A450" s="32">
        <f>[1]BANCO!$A25</f>
        <v>39448</v>
      </c>
      <c r="B450" s="53">
        <f>[1]BANCO!$D25</f>
        <v>363.92</v>
      </c>
      <c r="C450" s="53">
        <f>[1]BANCO!$H25</f>
        <v>404.47</v>
      </c>
      <c r="D450" s="53">
        <f>[1]BANCO!$L25</f>
        <v>387.89</v>
      </c>
      <c r="E450" s="53">
        <f>[1]BANCO!$P25</f>
        <v>273.38</v>
      </c>
      <c r="F450" s="53">
        <f>[1]BANCO!$T25</f>
        <v>393.07</v>
      </c>
      <c r="G450" s="53">
        <f>[1]BANCO!$X25</f>
        <v>390.43</v>
      </c>
      <c r="H450" s="53">
        <f>[1]BANCO!$AB25</f>
        <v>350.3</v>
      </c>
      <c r="I450" s="53">
        <f>[1]BANCO!$AF25</f>
        <v>346.74</v>
      </c>
      <c r="J450" s="53">
        <f>[1]BANCO!$AJ25</f>
        <v>578.34</v>
      </c>
      <c r="K450" s="53">
        <f>[1]BANCO!$AN25</f>
        <v>490.24</v>
      </c>
      <c r="L450" s="53">
        <f>[1]BANCO!$AR25</f>
        <v>475.08</v>
      </c>
      <c r="M450" s="53">
        <f>[1]BANCO!$AV25</f>
        <v>413.07</v>
      </c>
      <c r="N450" s="53">
        <f>[1]BANCO!$AZ25</f>
        <v>336.08</v>
      </c>
      <c r="O450" s="54">
        <f>[1]BANCO!$BD25</f>
        <v>457.04</v>
      </c>
      <c r="P450" s="53">
        <f>[1]BANCO!$BH25</f>
        <v>478.71</v>
      </c>
      <c r="Q450" s="53">
        <f>[1]BANCO!$BL25</f>
        <v>400.96</v>
      </c>
      <c r="R450" s="53">
        <f>[1]BANCO!$BP25</f>
        <v>542.16</v>
      </c>
      <c r="S450" s="53">
        <f>[1]BANCO!$BT25</f>
        <v>327.9</v>
      </c>
      <c r="T450" s="53">
        <f>[1]BANCO!$BX25</f>
        <v>204.42</v>
      </c>
      <c r="U450" s="72"/>
      <c r="V450" s="72"/>
      <c r="W450" s="72"/>
      <c r="X450" s="55"/>
      <c r="Y450" s="53"/>
      <c r="Z450" s="53"/>
      <c r="AA450" s="53"/>
      <c r="AB450" s="53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4"/>
    </row>
    <row r="451" spans="1:54" hidden="1" x14ac:dyDescent="0.2">
      <c r="A451" s="32">
        <f>[1]BANCO!$A26</f>
        <v>39479</v>
      </c>
      <c r="B451" s="53">
        <f>[1]BANCO!$D26</f>
        <v>366.59</v>
      </c>
      <c r="C451" s="53">
        <f>[1]BANCO!$H26</f>
        <v>408.27</v>
      </c>
      <c r="D451" s="53">
        <f>[1]BANCO!$L26</f>
        <v>391.81</v>
      </c>
      <c r="E451" s="53">
        <f>[1]BANCO!$P26</f>
        <v>276.45999999999998</v>
      </c>
      <c r="F451" s="53">
        <f>[1]BANCO!$T26</f>
        <v>394.35</v>
      </c>
      <c r="G451" s="53">
        <f>[1]BANCO!$X26</f>
        <v>393.19</v>
      </c>
      <c r="H451" s="53">
        <f>[1]BANCO!$AB26</f>
        <v>352.74</v>
      </c>
      <c r="I451" s="53">
        <f>[1]BANCO!$AF26</f>
        <v>349.31</v>
      </c>
      <c r="J451" s="53">
        <f>[1]BANCO!$AJ26</f>
        <v>579.85</v>
      </c>
      <c r="K451" s="53">
        <f>[1]BANCO!$AN26</f>
        <v>492.45</v>
      </c>
      <c r="L451" s="53">
        <f>[1]BANCO!$AR26</f>
        <v>478.09</v>
      </c>
      <c r="M451" s="53">
        <f>[1]BANCO!$AV26</f>
        <v>416.95</v>
      </c>
      <c r="N451" s="53">
        <f>[1]BANCO!$AZ26</f>
        <v>339.51</v>
      </c>
      <c r="O451" s="54">
        <f>[1]BANCO!$BD26</f>
        <v>461.46</v>
      </c>
      <c r="P451" s="53">
        <f>[1]BANCO!$BH26</f>
        <v>481.9</v>
      </c>
      <c r="Q451" s="53">
        <f>[1]BANCO!$BL26</f>
        <v>403.53</v>
      </c>
      <c r="R451" s="53">
        <f>[1]BANCO!$BP26</f>
        <v>545.58000000000004</v>
      </c>
      <c r="S451" s="53">
        <f>[1]BANCO!$BT26</f>
        <v>331.06</v>
      </c>
      <c r="T451" s="53">
        <f>[1]BANCO!$BX26</f>
        <v>207.29</v>
      </c>
      <c r="U451" s="72"/>
      <c r="V451" s="72"/>
      <c r="W451" s="72"/>
      <c r="X451" s="55"/>
      <c r="Y451" s="53"/>
      <c r="Z451" s="53"/>
      <c r="AA451" s="53"/>
      <c r="AB451" s="53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4"/>
    </row>
    <row r="452" spans="1:54" hidden="1" x14ac:dyDescent="0.2">
      <c r="A452" s="32">
        <f>[1]BANCO!$A27</f>
        <v>39508</v>
      </c>
      <c r="B452" s="53">
        <f>[1]BANCO!$D27</f>
        <v>371.72</v>
      </c>
      <c r="C452" s="53">
        <f>[1]BANCO!$H27</f>
        <v>416.5</v>
      </c>
      <c r="D452" s="53">
        <f>[1]BANCO!$L27</f>
        <v>399.97</v>
      </c>
      <c r="E452" s="53">
        <f>[1]BANCO!$P27</f>
        <v>280.95</v>
      </c>
      <c r="F452" s="53">
        <f>[1]BANCO!$T27</f>
        <v>393.88</v>
      </c>
      <c r="G452" s="53">
        <f>[1]BANCO!$X27</f>
        <v>394.88</v>
      </c>
      <c r="H452" s="53">
        <f>[1]BANCO!$AB27</f>
        <v>353.95</v>
      </c>
      <c r="I452" s="53">
        <f>[1]BANCO!$AF27</f>
        <v>350.44</v>
      </c>
      <c r="J452" s="53">
        <f>[1]BANCO!$AJ27</f>
        <v>578.04</v>
      </c>
      <c r="K452" s="53">
        <f>[1]BANCO!$AN27</f>
        <v>492.91</v>
      </c>
      <c r="L452" s="53">
        <f>[1]BANCO!$AR27</f>
        <v>479.92</v>
      </c>
      <c r="M452" s="53">
        <f>[1]BANCO!$AV27</f>
        <v>418.51</v>
      </c>
      <c r="N452" s="53">
        <f>[1]BANCO!$AZ27</f>
        <v>340.88</v>
      </c>
      <c r="O452" s="54">
        <f>[1]BANCO!$BD27</f>
        <v>463.22</v>
      </c>
      <c r="P452" s="53">
        <f>[1]BANCO!$BH27</f>
        <v>483.17</v>
      </c>
      <c r="Q452" s="53">
        <f>[1]BANCO!$BL27</f>
        <v>404.34</v>
      </c>
      <c r="R452" s="53">
        <f>[1]BANCO!$BP27</f>
        <v>546.58000000000004</v>
      </c>
      <c r="S452" s="53">
        <f>[1]BANCO!$BT27</f>
        <v>334.84</v>
      </c>
      <c r="T452" s="53">
        <f>[1]BANCO!$BX27</f>
        <v>210.11</v>
      </c>
      <c r="U452" s="72"/>
      <c r="V452" s="72"/>
      <c r="W452" s="72"/>
      <c r="X452" s="55"/>
      <c r="Y452" s="53"/>
      <c r="Z452" s="53"/>
      <c r="AA452" s="53"/>
      <c r="AB452" s="53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4"/>
    </row>
    <row r="453" spans="1:54" hidden="1" x14ac:dyDescent="0.2">
      <c r="A453" s="32">
        <f>[1]BANCO!$A28</f>
        <v>39539</v>
      </c>
      <c r="B453" s="53">
        <f>[1]BANCO!$D28</f>
        <v>375.66</v>
      </c>
      <c r="C453" s="53">
        <f>[1]BANCO!$H28</f>
        <v>420.95</v>
      </c>
      <c r="D453" s="53">
        <f>[1]BANCO!$L28</f>
        <v>404.12</v>
      </c>
      <c r="E453" s="53">
        <f>[1]BANCO!$P28</f>
        <v>283.45999999999998</v>
      </c>
      <c r="F453" s="53">
        <f>[1]BANCO!$T28</f>
        <v>397.32</v>
      </c>
      <c r="G453" s="53">
        <f>[1]BANCO!$X28</f>
        <v>398.22</v>
      </c>
      <c r="H453" s="53">
        <f>[1]BANCO!$AB28</f>
        <v>357.14</v>
      </c>
      <c r="I453" s="53">
        <f>[1]BANCO!$AF28</f>
        <v>353.44</v>
      </c>
      <c r="J453" s="53">
        <f>[1]BANCO!$AJ28</f>
        <v>583.53</v>
      </c>
      <c r="K453" s="53">
        <f>[1]BANCO!$AN28</f>
        <v>497.37</v>
      </c>
      <c r="L453" s="53">
        <f>[1]BANCO!$AR28</f>
        <v>483.81</v>
      </c>
      <c r="M453" s="53">
        <f>[1]BANCO!$AV28</f>
        <v>421.85</v>
      </c>
      <c r="N453" s="53">
        <f>[1]BANCO!$AZ28</f>
        <v>343.78</v>
      </c>
      <c r="O453" s="54">
        <f>[1]BANCO!$BD28</f>
        <v>466.92</v>
      </c>
      <c r="P453" s="53">
        <f>[1]BANCO!$BH28</f>
        <v>486.63</v>
      </c>
      <c r="Q453" s="53">
        <f>[1]BANCO!$BL28</f>
        <v>407.39</v>
      </c>
      <c r="R453" s="53">
        <f>[1]BANCO!$BP28</f>
        <v>550.6</v>
      </c>
      <c r="S453" s="53">
        <f>[1]BANCO!$BT28</f>
        <v>337.59</v>
      </c>
      <c r="T453" s="53">
        <f>[1]BANCO!$BX28</f>
        <v>212.19</v>
      </c>
      <c r="U453" s="72"/>
      <c r="V453" s="72"/>
      <c r="W453" s="72"/>
      <c r="X453" s="55"/>
      <c r="Y453" s="53"/>
      <c r="Z453" s="53"/>
      <c r="AA453" s="53"/>
      <c r="AB453" s="53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4"/>
    </row>
    <row r="454" spans="1:54" hidden="1" x14ac:dyDescent="0.2">
      <c r="A454" s="32">
        <f>[1]BANCO!$A29</f>
        <v>39569</v>
      </c>
      <c r="B454" s="53">
        <f>[1]BANCO!$D29</f>
        <v>378.16</v>
      </c>
      <c r="C454" s="53">
        <f>[1]BANCO!$H29</f>
        <v>424.94</v>
      </c>
      <c r="D454" s="53">
        <f>[1]BANCO!$L29</f>
        <v>408.31</v>
      </c>
      <c r="E454" s="53">
        <f>[1]BANCO!$P29</f>
        <v>285.47000000000003</v>
      </c>
      <c r="F454" s="53">
        <f>[1]BANCO!$T29</f>
        <v>399.64</v>
      </c>
      <c r="G454" s="53">
        <f>[1]BANCO!$X29</f>
        <v>401.49</v>
      </c>
      <c r="H454" s="53">
        <f>[1]BANCO!$AB29</f>
        <v>360.02</v>
      </c>
      <c r="I454" s="53">
        <f>[1]BANCO!$AF29</f>
        <v>356.43</v>
      </c>
      <c r="J454" s="53">
        <f>[1]BANCO!$AJ29</f>
        <v>583.82000000000005</v>
      </c>
      <c r="K454" s="53">
        <f>[1]BANCO!$AN29</f>
        <v>498.77</v>
      </c>
      <c r="L454" s="53">
        <f>[1]BANCO!$AR29</f>
        <v>488.87</v>
      </c>
      <c r="M454" s="53">
        <f>[1]BANCO!$AV29</f>
        <v>426.21</v>
      </c>
      <c r="N454" s="53">
        <f>[1]BANCO!$AZ29</f>
        <v>347.07</v>
      </c>
      <c r="O454" s="54">
        <f>[1]BANCO!$BD29</f>
        <v>471.49</v>
      </c>
      <c r="P454" s="53">
        <f>[1]BANCO!$BH29</f>
        <v>491.88</v>
      </c>
      <c r="Q454" s="53">
        <f>[1]BANCO!$BL29</f>
        <v>411.08</v>
      </c>
      <c r="R454" s="53">
        <f>[1]BANCO!$BP29</f>
        <v>555.52</v>
      </c>
      <c r="S454" s="53">
        <f>[1]BANCO!$BT29</f>
        <v>342.05</v>
      </c>
      <c r="T454" s="53">
        <f>[1]BANCO!$BX29</f>
        <v>213.84</v>
      </c>
      <c r="U454" s="72"/>
      <c r="V454" s="72"/>
      <c r="W454" s="72"/>
      <c r="X454" s="55"/>
      <c r="Y454" s="53"/>
      <c r="Z454" s="53"/>
      <c r="AA454" s="53"/>
      <c r="AB454" s="53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4"/>
    </row>
    <row r="455" spans="1:54" hidden="1" x14ac:dyDescent="0.2">
      <c r="A455" s="32">
        <f>[1]BANCO!$A30</f>
        <v>39600</v>
      </c>
      <c r="B455" s="53">
        <f>[1]BANCO!$D30</f>
        <v>383.16</v>
      </c>
      <c r="C455" s="53">
        <f>[1]BANCO!$H30</f>
        <v>431.24</v>
      </c>
      <c r="D455" s="53">
        <f>[1]BANCO!$L30</f>
        <v>414.95</v>
      </c>
      <c r="E455" s="53">
        <f>[1]BANCO!$P30</f>
        <v>290.81</v>
      </c>
      <c r="F455" s="53">
        <f>[1]BANCO!$T30</f>
        <v>403.69</v>
      </c>
      <c r="G455" s="53">
        <f>[1]BANCO!$X30</f>
        <v>407.41</v>
      </c>
      <c r="H455" s="53">
        <f>[1]BANCO!$AB30</f>
        <v>365.26</v>
      </c>
      <c r="I455" s="53">
        <f>[1]BANCO!$AF30</f>
        <v>361.75</v>
      </c>
      <c r="J455" s="53">
        <f>[1]BANCO!$AJ30</f>
        <v>589.82000000000005</v>
      </c>
      <c r="K455" s="53">
        <f>[1]BANCO!$AN30</f>
        <v>505.51</v>
      </c>
      <c r="L455" s="53">
        <f>[1]BANCO!$AR30</f>
        <v>497.87</v>
      </c>
      <c r="M455" s="53">
        <f>[1]BANCO!$AV30</f>
        <v>433.96</v>
      </c>
      <c r="N455" s="53">
        <f>[1]BANCO!$AZ30</f>
        <v>353.87</v>
      </c>
      <c r="O455" s="54">
        <f>[1]BANCO!$BD30</f>
        <v>480.51</v>
      </c>
      <c r="P455" s="53">
        <f>[1]BANCO!$BH30</f>
        <v>500.63</v>
      </c>
      <c r="Q455" s="53">
        <f>[1]BANCO!$BL30</f>
        <v>419.64</v>
      </c>
      <c r="R455" s="53">
        <f>[1]BANCO!$BP30</f>
        <v>566.6</v>
      </c>
      <c r="S455" s="53">
        <f>[1]BANCO!$BT30</f>
        <v>345.33</v>
      </c>
      <c r="T455" s="53">
        <f>[1]BANCO!$BX30</f>
        <v>218.67</v>
      </c>
      <c r="U455" s="72"/>
      <c r="V455" s="72"/>
      <c r="W455" s="72"/>
      <c r="X455" s="55"/>
      <c r="Y455" s="53"/>
      <c r="Z455" s="53"/>
      <c r="AA455" s="53"/>
      <c r="AB455" s="53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4"/>
    </row>
    <row r="456" spans="1:54" hidden="1" x14ac:dyDescent="0.2">
      <c r="A456" s="32">
        <f>[1]BANCO!$A31</f>
        <v>39630</v>
      </c>
      <c r="B456" s="53">
        <f>[1]BANCO!$D31</f>
        <v>386.41</v>
      </c>
      <c r="C456" s="53">
        <f>[1]BANCO!$H31</f>
        <v>435.13</v>
      </c>
      <c r="D456" s="53">
        <f>[1]BANCO!$L31</f>
        <v>418.73</v>
      </c>
      <c r="E456" s="53">
        <f>[1]BANCO!$P31</f>
        <v>293.55</v>
      </c>
      <c r="F456" s="53">
        <f>[1]BANCO!$T31</f>
        <v>407.4</v>
      </c>
      <c r="G456" s="53">
        <f>[1]BANCO!$X31</f>
        <v>411.39</v>
      </c>
      <c r="H456" s="53">
        <f>[1]BANCO!$AB31</f>
        <v>368.4</v>
      </c>
      <c r="I456" s="53">
        <f>[1]BANCO!$AF31</f>
        <v>365.26</v>
      </c>
      <c r="J456" s="53">
        <f>[1]BANCO!$AJ31</f>
        <v>595.89</v>
      </c>
      <c r="K456" s="53">
        <f>[1]BANCO!$AN31</f>
        <v>510.77</v>
      </c>
      <c r="L456" s="53">
        <f>[1]BANCO!$AR31</f>
        <v>502.84</v>
      </c>
      <c r="M456" s="53">
        <f>[1]BANCO!$AV31</f>
        <v>437.64</v>
      </c>
      <c r="N456" s="53">
        <f>[1]BANCO!$AZ31</f>
        <v>356.44</v>
      </c>
      <c r="O456" s="54">
        <f>[1]BANCO!$BD31</f>
        <v>483.94</v>
      </c>
      <c r="P456" s="53">
        <f>[1]BANCO!$BH31</f>
        <v>505.97</v>
      </c>
      <c r="Q456" s="53">
        <f>[1]BANCO!$BL31</f>
        <v>423.44</v>
      </c>
      <c r="R456" s="53">
        <f>[1]BANCO!$BP31</f>
        <v>571.5</v>
      </c>
      <c r="S456" s="53">
        <f>[1]BANCO!$BT31</f>
        <v>346.02</v>
      </c>
      <c r="T456" s="53">
        <f>[1]BANCO!$BX31</f>
        <v>219.91</v>
      </c>
      <c r="U456" s="72"/>
      <c r="V456" s="72"/>
      <c r="W456" s="72"/>
      <c r="X456" s="55"/>
      <c r="Y456" s="53"/>
      <c r="Z456" s="53"/>
      <c r="AA456" s="53"/>
      <c r="AB456" s="53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4"/>
    </row>
    <row r="457" spans="1:54" hidden="1" x14ac:dyDescent="0.2">
      <c r="A457" s="32">
        <f>[1]BANCO!$A32</f>
        <v>39661</v>
      </c>
      <c r="B457" s="53">
        <f>[1]BANCO!$D32</f>
        <v>394.38</v>
      </c>
      <c r="C457" s="53">
        <f>[1]BANCO!$H32</f>
        <v>444.43</v>
      </c>
      <c r="D457" s="53">
        <f>[1]BANCO!$L32</f>
        <v>428.24</v>
      </c>
      <c r="E457" s="53">
        <f>[1]BANCO!$P32</f>
        <v>299.76</v>
      </c>
      <c r="F457" s="53">
        <f>[1]BANCO!$T32</f>
        <v>413.29</v>
      </c>
      <c r="G457" s="53">
        <f>[1]BANCO!$X32</f>
        <v>418.95</v>
      </c>
      <c r="H457" s="53">
        <f>[1]BANCO!$AB32</f>
        <v>375.18</v>
      </c>
      <c r="I457" s="53">
        <f>[1]BANCO!$AF32</f>
        <v>372.19</v>
      </c>
      <c r="J457" s="53">
        <f>[1]BANCO!$AJ32</f>
        <v>602.37</v>
      </c>
      <c r="K457" s="53">
        <f>[1]BANCO!$AN32</f>
        <v>517.95000000000005</v>
      </c>
      <c r="L457" s="53">
        <f>[1]BANCO!$AR32</f>
        <v>513.32000000000005</v>
      </c>
      <c r="M457" s="53">
        <f>[1]BANCO!$AV32</f>
        <v>445.98</v>
      </c>
      <c r="N457" s="53">
        <f>[1]BANCO!$AZ32</f>
        <v>364.67</v>
      </c>
      <c r="O457" s="54">
        <f>[1]BANCO!$BD32</f>
        <v>495.02</v>
      </c>
      <c r="P457" s="53">
        <f>[1]BANCO!$BH32</f>
        <v>513.76</v>
      </c>
      <c r="Q457" s="53">
        <f>[1]BANCO!$BL32</f>
        <v>431.85</v>
      </c>
      <c r="R457" s="53">
        <f>[1]BANCO!$BP32</f>
        <v>582.64</v>
      </c>
      <c r="S457" s="53">
        <f>[1]BANCO!$BT32</f>
        <v>351.99</v>
      </c>
      <c r="T457" s="53">
        <f>[1]BANCO!$BX32</f>
        <v>226.06</v>
      </c>
      <c r="U457" s="72"/>
      <c r="V457" s="72"/>
      <c r="W457" s="72"/>
      <c r="X457" s="55"/>
      <c r="Y457" s="53"/>
      <c r="Z457" s="53"/>
      <c r="AA457" s="53"/>
      <c r="AB457" s="53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4"/>
    </row>
    <row r="458" spans="1:54" hidden="1" x14ac:dyDescent="0.2">
      <c r="A458" s="32">
        <f>[1]BANCO!$A33</f>
        <v>39692</v>
      </c>
      <c r="B458" s="53">
        <f>[1]BANCO!$D33</f>
        <v>398.85</v>
      </c>
      <c r="C458" s="53">
        <f>[1]BANCO!$H33</f>
        <v>449.95</v>
      </c>
      <c r="D458" s="53">
        <f>[1]BANCO!$L33</f>
        <v>433.77</v>
      </c>
      <c r="E458" s="53">
        <f>[1]BANCO!$P33</f>
        <v>303.2</v>
      </c>
      <c r="F458" s="53">
        <f>[1]BANCO!$T33</f>
        <v>417.88</v>
      </c>
      <c r="G458" s="53">
        <f>[1]BANCO!$X33</f>
        <v>424.37</v>
      </c>
      <c r="H458" s="53">
        <f>[1]BANCO!$AB33</f>
        <v>380.34</v>
      </c>
      <c r="I458" s="53">
        <f>[1]BANCO!$AF33</f>
        <v>377.21</v>
      </c>
      <c r="J458" s="53">
        <f>[1]BANCO!$AJ33</f>
        <v>607.99</v>
      </c>
      <c r="K458" s="53">
        <f>[1]BANCO!$AN33</f>
        <v>523.42999999999995</v>
      </c>
      <c r="L458" s="53">
        <f>[1]BANCO!$AR33</f>
        <v>522.11</v>
      </c>
      <c r="M458" s="53">
        <f>[1]BANCO!$AV33</f>
        <v>452.56</v>
      </c>
      <c r="N458" s="53">
        <f>[1]BANCO!$AZ33</f>
        <v>370.88</v>
      </c>
      <c r="O458" s="54">
        <f>[1]BANCO!$BD33</f>
        <v>503.34</v>
      </c>
      <c r="P458" s="53">
        <f>[1]BANCO!$BH33</f>
        <v>519.97</v>
      </c>
      <c r="Q458" s="53">
        <f>[1]BANCO!$BL33</f>
        <v>437.85</v>
      </c>
      <c r="R458" s="53">
        <f>[1]BANCO!$BP33</f>
        <v>590.61</v>
      </c>
      <c r="S458" s="53">
        <f>[1]BANCO!$BT33</f>
        <v>356.78</v>
      </c>
      <c r="T458" s="53">
        <f>[1]BANCO!$BX33</f>
        <v>230.05</v>
      </c>
      <c r="U458" s="72"/>
      <c r="V458" s="72"/>
      <c r="W458" s="72"/>
      <c r="X458" s="55"/>
      <c r="Y458" s="53"/>
      <c r="Z458" s="53"/>
      <c r="AA458" s="53"/>
      <c r="AB458" s="53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4"/>
    </row>
    <row r="459" spans="1:54" hidden="1" x14ac:dyDescent="0.2">
      <c r="A459" s="32">
        <f>[1]BANCO!$A34</f>
        <v>39722</v>
      </c>
      <c r="B459" s="53">
        <f>[1]BANCO!$D34</f>
        <v>407.6</v>
      </c>
      <c r="C459" s="53">
        <f>[1]BANCO!$H34</f>
        <v>461.17</v>
      </c>
      <c r="D459" s="53">
        <f>[1]BANCO!$L34</f>
        <v>446.27</v>
      </c>
      <c r="E459" s="53">
        <f>[1]BANCO!$P34</f>
        <v>311.08</v>
      </c>
      <c r="F459" s="53">
        <f>[1]BANCO!$T34</f>
        <v>426</v>
      </c>
      <c r="G459" s="53">
        <f>[1]BANCO!$X34</f>
        <v>435.67</v>
      </c>
      <c r="H459" s="53">
        <f>[1]BANCO!$AB34</f>
        <v>391.01</v>
      </c>
      <c r="I459" s="53">
        <f>[1]BANCO!$AF34</f>
        <v>387.69</v>
      </c>
      <c r="J459" s="53">
        <f>[1]BANCO!$AJ34</f>
        <v>616.89</v>
      </c>
      <c r="K459" s="53">
        <f>[1]BANCO!$AN34</f>
        <v>534.66</v>
      </c>
      <c r="L459" s="53">
        <f>[1]BANCO!$AR34</f>
        <v>539.52</v>
      </c>
      <c r="M459" s="53">
        <f>[1]BANCO!$AV34</f>
        <v>468.12</v>
      </c>
      <c r="N459" s="53">
        <f>[1]BANCO!$AZ34</f>
        <v>384.28</v>
      </c>
      <c r="O459" s="54">
        <f>[1]BANCO!$BD34</f>
        <v>521.34</v>
      </c>
      <c r="P459" s="53">
        <f>[1]BANCO!$BH34</f>
        <v>535.99</v>
      </c>
      <c r="Q459" s="53">
        <f>[1]BANCO!$BL34</f>
        <v>451.49</v>
      </c>
      <c r="R459" s="53">
        <f>[1]BANCO!$BP34</f>
        <v>608.75</v>
      </c>
      <c r="S459" s="53">
        <f>[1]BANCO!$BT34</f>
        <v>368.58</v>
      </c>
      <c r="T459" s="53">
        <f>[1]BANCO!$BX34</f>
        <v>240.6</v>
      </c>
      <c r="U459" s="72"/>
      <c r="V459" s="72"/>
      <c r="W459" s="72"/>
      <c r="X459" s="55"/>
      <c r="Y459" s="53"/>
      <c r="Z459" s="53"/>
      <c r="AA459" s="53"/>
      <c r="AB459" s="53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4"/>
    </row>
    <row r="460" spans="1:54" hidden="1" x14ac:dyDescent="0.2">
      <c r="A460" s="32">
        <f>[1]BANCO!$A35</f>
        <v>39753</v>
      </c>
      <c r="B460" s="53">
        <f>[1]BANCO!$D35</f>
        <v>408.17</v>
      </c>
      <c r="C460" s="53">
        <f>[1]BANCO!$H35</f>
        <v>462.21</v>
      </c>
      <c r="D460" s="53">
        <f>[1]BANCO!$L35</f>
        <v>447.26</v>
      </c>
      <c r="E460" s="53">
        <f>[1]BANCO!$P35</f>
        <v>311.72000000000003</v>
      </c>
      <c r="F460" s="53">
        <f>[1]BANCO!$T35</f>
        <v>428.45</v>
      </c>
      <c r="G460" s="53">
        <f>[1]BANCO!$X35</f>
        <v>437.99</v>
      </c>
      <c r="H460" s="53">
        <f>[1]BANCO!$AB35</f>
        <v>393.05</v>
      </c>
      <c r="I460" s="53">
        <f>[1]BANCO!$AF35</f>
        <v>389.86</v>
      </c>
      <c r="J460" s="53">
        <f>[1]BANCO!$AJ35</f>
        <v>618.53</v>
      </c>
      <c r="K460" s="53">
        <f>[1]BANCO!$AN35</f>
        <v>536.48</v>
      </c>
      <c r="L460" s="53">
        <f>[1]BANCO!$AR35</f>
        <v>543.05999999999995</v>
      </c>
      <c r="M460" s="53">
        <f>[1]BANCO!$AV35</f>
        <v>469.81</v>
      </c>
      <c r="N460" s="53">
        <f>[1]BANCO!$AZ35</f>
        <v>386.21</v>
      </c>
      <c r="O460" s="54">
        <f>[1]BANCO!$BD35</f>
        <v>523.84</v>
      </c>
      <c r="P460" s="53">
        <f>[1]BANCO!$BH35</f>
        <v>537.9</v>
      </c>
      <c r="Q460" s="53">
        <f>[1]BANCO!$BL35</f>
        <v>453.99</v>
      </c>
      <c r="R460" s="53">
        <f>[1]BANCO!$BP35</f>
        <v>612.04999999999995</v>
      </c>
      <c r="S460" s="53">
        <f>[1]BANCO!$BT35</f>
        <v>371.05</v>
      </c>
      <c r="T460" s="53">
        <f>[1]BANCO!$BX35</f>
        <v>240.88</v>
      </c>
      <c r="U460" s="72"/>
      <c r="V460" s="72"/>
      <c r="W460" s="72"/>
      <c r="X460" s="55"/>
      <c r="Y460" s="53"/>
      <c r="Z460" s="53"/>
      <c r="AA460" s="53"/>
      <c r="AB460" s="53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4"/>
    </row>
    <row r="461" spans="1:54" hidden="1" x14ac:dyDescent="0.2">
      <c r="A461" s="32">
        <f>[1]BANCO!$A36</f>
        <v>39783</v>
      </c>
      <c r="B461" s="53">
        <f>[1]BANCO!$D36</f>
        <v>405.82</v>
      </c>
      <c r="C461" s="53">
        <f>[1]BANCO!$H36</f>
        <v>459.65</v>
      </c>
      <c r="D461" s="53">
        <f>[1]BANCO!$L36</f>
        <v>444.59</v>
      </c>
      <c r="E461" s="53">
        <f>[1]BANCO!$P36</f>
        <v>309.88</v>
      </c>
      <c r="F461" s="53">
        <f>[1]BANCO!$T36</f>
        <v>428.57</v>
      </c>
      <c r="G461" s="53">
        <f>[1]BANCO!$X36</f>
        <v>437.4</v>
      </c>
      <c r="H461" s="53">
        <f>[1]BANCO!$AB36</f>
        <v>392.66</v>
      </c>
      <c r="I461" s="53">
        <f>[1]BANCO!$AF36</f>
        <v>389.59</v>
      </c>
      <c r="J461" s="53">
        <f>[1]BANCO!$AJ36</f>
        <v>617.5</v>
      </c>
      <c r="K461" s="53">
        <f>[1]BANCO!$AN36</f>
        <v>535.1</v>
      </c>
      <c r="L461" s="53">
        <f>[1]BANCO!$AR36</f>
        <v>542.80999999999995</v>
      </c>
      <c r="M461" s="53">
        <f>[1]BANCO!$AV36</f>
        <v>468.22</v>
      </c>
      <c r="N461" s="53">
        <f>[1]BANCO!$AZ36</f>
        <v>385.59</v>
      </c>
      <c r="O461" s="54">
        <f>[1]BANCO!$BD36</f>
        <v>523.07000000000005</v>
      </c>
      <c r="P461" s="53">
        <f>[1]BANCO!$BH36</f>
        <v>535.65</v>
      </c>
      <c r="Q461" s="53">
        <f>[1]BANCO!$BL36</f>
        <v>453.05</v>
      </c>
      <c r="R461" s="53">
        <f>[1]BANCO!$BP36</f>
        <v>610.9</v>
      </c>
      <c r="S461" s="53">
        <f>[1]BANCO!$BT36</f>
        <v>371.01</v>
      </c>
      <c r="T461" s="53">
        <f>[1]BANCO!$BX36</f>
        <v>239.57</v>
      </c>
      <c r="U461" s="72"/>
      <c r="V461" s="72"/>
      <c r="W461" s="72"/>
      <c r="X461" s="55"/>
      <c r="Y461" s="53"/>
      <c r="Z461" s="53"/>
      <c r="AA461" s="53"/>
      <c r="AB461" s="53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4"/>
    </row>
    <row r="462" spans="1:54" hidden="1" x14ac:dyDescent="0.2">
      <c r="A462" s="32">
        <f>[1]BANCO!$A37</f>
        <v>39814</v>
      </c>
      <c r="B462" s="53">
        <f>[1]BANCO!$D37</f>
        <v>408.37</v>
      </c>
      <c r="C462" s="53">
        <f>[1]BANCO!$H37</f>
        <v>461.76</v>
      </c>
      <c r="D462" s="53">
        <f>[1]BANCO!$L37</f>
        <v>446.63</v>
      </c>
      <c r="E462" s="53">
        <f>[1]BANCO!$P37</f>
        <v>311.33</v>
      </c>
      <c r="F462" s="53">
        <f>[1]BANCO!$T37</f>
        <v>430.58</v>
      </c>
      <c r="G462" s="53">
        <f>[1]BANCO!$X37</f>
        <v>439.21</v>
      </c>
      <c r="H462" s="53">
        <f>[1]BANCO!$AB37</f>
        <v>394.4</v>
      </c>
      <c r="I462" s="53">
        <f>[1]BANCO!$AF37</f>
        <v>391.24</v>
      </c>
      <c r="J462" s="53">
        <f>[1]BANCO!$AJ37</f>
        <v>621.73</v>
      </c>
      <c r="K462" s="53">
        <f>[1]BANCO!$AN37</f>
        <v>538.05999999999995</v>
      </c>
      <c r="L462" s="53">
        <f>[1]BANCO!$AR37</f>
        <v>546.42999999999995</v>
      </c>
      <c r="M462" s="53">
        <f>[1]BANCO!$AV37</f>
        <v>470.5</v>
      </c>
      <c r="N462" s="53">
        <f>[1]BANCO!$AZ37</f>
        <v>387.6</v>
      </c>
      <c r="O462" s="54">
        <f>[1]BANCO!$BD37</f>
        <v>525.53</v>
      </c>
      <c r="P462" s="53">
        <f>[1]BANCO!$BH37</f>
        <v>538.01</v>
      </c>
      <c r="Q462" s="53">
        <f>[1]BANCO!$BL37</f>
        <v>455.15</v>
      </c>
      <c r="R462" s="53">
        <f>[1]BANCO!$BP37</f>
        <v>613.41999999999996</v>
      </c>
      <c r="S462" s="53">
        <f>[1]BANCO!$BT37</f>
        <v>371.28</v>
      </c>
      <c r="T462" s="53">
        <f>[1]BANCO!$BX37</f>
        <v>240.46</v>
      </c>
      <c r="U462" s="72"/>
      <c r="V462" s="72"/>
      <c r="W462" s="72"/>
      <c r="X462" s="55"/>
      <c r="Y462" s="53"/>
      <c r="Z462" s="53"/>
      <c r="AA462" s="53"/>
      <c r="AB462" s="53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4"/>
    </row>
    <row r="463" spans="1:54" hidden="1" x14ac:dyDescent="0.2">
      <c r="A463" s="32">
        <f>[1]BANCO!$A38</f>
        <v>39845</v>
      </c>
      <c r="B463" s="53">
        <f>[1]BANCO!$D38</f>
        <v>407.34</v>
      </c>
      <c r="C463" s="53">
        <f>[1]BANCO!$H38</f>
        <v>461.05</v>
      </c>
      <c r="D463" s="53">
        <f>[1]BANCO!$L38</f>
        <v>445.55</v>
      </c>
      <c r="E463" s="53">
        <f>[1]BANCO!$P38</f>
        <v>311.11</v>
      </c>
      <c r="F463" s="53">
        <f>[1]BANCO!$T38</f>
        <v>428.32</v>
      </c>
      <c r="G463" s="53">
        <f>[1]BANCO!$X38</f>
        <v>436.88</v>
      </c>
      <c r="H463" s="53">
        <f>[1]BANCO!$AB38</f>
        <v>392.03</v>
      </c>
      <c r="I463" s="53">
        <f>[1]BANCO!$AF38</f>
        <v>389.02</v>
      </c>
      <c r="J463" s="53">
        <f>[1]BANCO!$AJ38</f>
        <v>619.65</v>
      </c>
      <c r="K463" s="53">
        <f>[1]BANCO!$AN38</f>
        <v>535.82000000000005</v>
      </c>
      <c r="L463" s="53">
        <f>[1]BANCO!$AR38</f>
        <v>543.47</v>
      </c>
      <c r="M463" s="53">
        <f>[1]BANCO!$AV38</f>
        <v>467.52</v>
      </c>
      <c r="N463" s="53">
        <f>[1]BANCO!$AZ38</f>
        <v>384.89</v>
      </c>
      <c r="O463" s="54">
        <f>[1]BANCO!$BD38</f>
        <v>521.74</v>
      </c>
      <c r="P463" s="53">
        <f>[1]BANCO!$BH38</f>
        <v>535.15</v>
      </c>
      <c r="Q463" s="53">
        <f>[1]BANCO!$BL38</f>
        <v>452.47</v>
      </c>
      <c r="R463" s="53">
        <f>[1]BANCO!$BP38</f>
        <v>609.6</v>
      </c>
      <c r="S463" s="53">
        <f>[1]BANCO!$BT38</f>
        <v>369.08</v>
      </c>
      <c r="T463" s="53">
        <f>[1]BANCO!$BX38</f>
        <v>238.3</v>
      </c>
      <c r="U463" s="72"/>
      <c r="V463" s="72"/>
      <c r="W463" s="72"/>
      <c r="X463" s="55"/>
      <c r="Y463" s="53"/>
      <c r="Z463" s="53"/>
      <c r="AA463" s="53"/>
      <c r="AB463" s="53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4"/>
    </row>
    <row r="464" spans="1:54" hidden="1" x14ac:dyDescent="0.2">
      <c r="A464" s="32">
        <f>[1]BANCO!$A39</f>
        <v>39873</v>
      </c>
      <c r="B464" s="53">
        <f>[1]BANCO!$D39</f>
        <v>406.85</v>
      </c>
      <c r="C464" s="53">
        <f>[1]BANCO!$H39</f>
        <v>461.1</v>
      </c>
      <c r="D464" s="53">
        <f>[1]BANCO!$L39</f>
        <v>445.43</v>
      </c>
      <c r="E464" s="53">
        <f>[1]BANCO!$P39</f>
        <v>311.27</v>
      </c>
      <c r="F464" s="53">
        <f>[1]BANCO!$T39</f>
        <v>427.82</v>
      </c>
      <c r="G464" s="53">
        <f>[1]BANCO!$X39</f>
        <v>436.24</v>
      </c>
      <c r="H464" s="53">
        <f>[1]BANCO!$AB39</f>
        <v>391.34</v>
      </c>
      <c r="I464" s="53">
        <f>[1]BANCO!$AF39</f>
        <v>388.31</v>
      </c>
      <c r="J464" s="53">
        <f>[1]BANCO!$AJ39</f>
        <v>617.80999999999995</v>
      </c>
      <c r="K464" s="53">
        <f>[1]BANCO!$AN39</f>
        <v>534.66</v>
      </c>
      <c r="L464" s="53">
        <f>[1]BANCO!$AR39</f>
        <v>543.29</v>
      </c>
      <c r="M464" s="53">
        <f>[1]BANCO!$AV39</f>
        <v>466.46</v>
      </c>
      <c r="N464" s="53">
        <f>[1]BANCO!$AZ39</f>
        <v>383.85</v>
      </c>
      <c r="O464" s="54">
        <f>[1]BANCO!$BD39</f>
        <v>520.38</v>
      </c>
      <c r="P464" s="53">
        <f>[1]BANCO!$BH39</f>
        <v>534.16999999999996</v>
      </c>
      <c r="Q464" s="53">
        <f>[1]BANCO!$BL39</f>
        <v>451.42</v>
      </c>
      <c r="R464" s="53">
        <f>[1]BANCO!$BP39</f>
        <v>608.30999999999995</v>
      </c>
      <c r="S464" s="53">
        <f>[1]BANCO!$BT39</f>
        <v>370.04</v>
      </c>
      <c r="T464" s="53">
        <f>[1]BANCO!$BX39</f>
        <v>237.97</v>
      </c>
      <c r="U464" s="72"/>
      <c r="V464" s="72"/>
      <c r="W464" s="72"/>
      <c r="X464" s="55"/>
      <c r="Y464" s="53"/>
      <c r="Z464" s="53"/>
      <c r="AA464" s="53"/>
      <c r="AB464" s="53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4"/>
    </row>
    <row r="465" spans="1:54" hidden="1" x14ac:dyDescent="0.2">
      <c r="A465" s="32">
        <f>[1]BANCO!$A40</f>
        <v>39904</v>
      </c>
      <c r="B465" s="53">
        <f>[1]BANCO!$D40</f>
        <v>405.71</v>
      </c>
      <c r="C465" s="53">
        <f>[1]BANCO!$H40</f>
        <v>459.72</v>
      </c>
      <c r="D465" s="53">
        <f>[1]BANCO!$L40</f>
        <v>444.18</v>
      </c>
      <c r="E465" s="53">
        <f>[1]BANCO!$P40</f>
        <v>310.29000000000002</v>
      </c>
      <c r="F465" s="53">
        <f>[1]BANCO!$T40</f>
        <v>426.63</v>
      </c>
      <c r="G465" s="53">
        <f>[1]BANCO!$X40</f>
        <v>435.2</v>
      </c>
      <c r="H465" s="53">
        <f>[1]BANCO!$AB40</f>
        <v>390.37</v>
      </c>
      <c r="I465" s="53">
        <f>[1]BANCO!$AF40</f>
        <v>387.36</v>
      </c>
      <c r="J465" s="53">
        <f>[1]BANCO!$AJ40</f>
        <v>616.35</v>
      </c>
      <c r="K465" s="53">
        <f>[1]BANCO!$AN40</f>
        <v>533.57000000000005</v>
      </c>
      <c r="L465" s="53">
        <f>[1]BANCO!$AR40</f>
        <v>543.01</v>
      </c>
      <c r="M465" s="53">
        <f>[1]BANCO!$AV40</f>
        <v>465.64</v>
      </c>
      <c r="N465" s="53">
        <f>[1]BANCO!$AZ40</f>
        <v>383.17</v>
      </c>
      <c r="O465" s="54">
        <f>[1]BANCO!$BD40</f>
        <v>519.28</v>
      </c>
      <c r="P465" s="53">
        <f>[1]BANCO!$BH40</f>
        <v>533.29999999999995</v>
      </c>
      <c r="Q465" s="53">
        <f>[1]BANCO!$BL40</f>
        <v>450.7</v>
      </c>
      <c r="R465" s="53">
        <f>[1]BANCO!$BP40</f>
        <v>607.23</v>
      </c>
      <c r="S465" s="53">
        <f>[1]BANCO!$BT40</f>
        <v>368.39</v>
      </c>
      <c r="T465" s="53">
        <f>[1]BANCO!$BX40</f>
        <v>237.21</v>
      </c>
      <c r="U465" s="72"/>
      <c r="V465" s="72"/>
      <c r="W465" s="72"/>
      <c r="X465" s="55"/>
      <c r="Y465" s="53"/>
      <c r="Z465" s="53"/>
      <c r="AA465" s="53"/>
      <c r="AB465" s="53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4"/>
    </row>
    <row r="466" spans="1:54" hidden="1" x14ac:dyDescent="0.2">
      <c r="A466" s="32">
        <f>[1]BANCO!$A41</f>
        <v>39934</v>
      </c>
      <c r="B466" s="53">
        <f>[1]BANCO!$D41</f>
        <v>405.87</v>
      </c>
      <c r="C466" s="53">
        <f>[1]BANCO!$H41</f>
        <v>460.31</v>
      </c>
      <c r="D466" s="53">
        <f>[1]BANCO!$L41</f>
        <v>444.69</v>
      </c>
      <c r="E466" s="53">
        <f>[1]BANCO!$P41</f>
        <v>310.95999999999998</v>
      </c>
      <c r="F466" s="53">
        <f>[1]BANCO!$T41</f>
        <v>426.88</v>
      </c>
      <c r="G466" s="53">
        <f>[1]BANCO!$X41</f>
        <v>435.57</v>
      </c>
      <c r="H466" s="53">
        <f>[1]BANCO!$AB41</f>
        <v>390.67</v>
      </c>
      <c r="I466" s="53">
        <f>[1]BANCO!$AF41</f>
        <v>387.69</v>
      </c>
      <c r="J466" s="53">
        <f>[1]BANCO!$AJ41</f>
        <v>616.51</v>
      </c>
      <c r="K466" s="53">
        <f>[1]BANCO!$AN41</f>
        <v>533.87</v>
      </c>
      <c r="L466" s="53">
        <f>[1]BANCO!$AR41</f>
        <v>543.51</v>
      </c>
      <c r="M466" s="53">
        <f>[1]BANCO!$AV41</f>
        <v>465.77</v>
      </c>
      <c r="N466" s="53">
        <f>[1]BANCO!$AZ41</f>
        <v>383.29</v>
      </c>
      <c r="O466" s="54">
        <f>[1]BANCO!$BD41</f>
        <v>519.63</v>
      </c>
      <c r="P466" s="53">
        <f>[1]BANCO!$BH41</f>
        <v>533.42999999999995</v>
      </c>
      <c r="Q466" s="53">
        <f>[1]BANCO!$BL41</f>
        <v>450.84</v>
      </c>
      <c r="R466" s="53">
        <f>[1]BANCO!$BP41</f>
        <v>607.57000000000005</v>
      </c>
      <c r="S466" s="53">
        <f>[1]BANCO!$BT41</f>
        <v>368.72</v>
      </c>
      <c r="T466" s="53">
        <f>[1]BANCO!$BX41</f>
        <v>237.37</v>
      </c>
      <c r="U466" s="72"/>
      <c r="V466" s="72"/>
      <c r="W466" s="72"/>
      <c r="X466" s="55"/>
      <c r="Y466" s="53"/>
      <c r="Z466" s="53"/>
      <c r="AA466" s="53"/>
      <c r="AB466" s="53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4"/>
    </row>
    <row r="467" spans="1:54" hidden="1" x14ac:dyDescent="0.2">
      <c r="A467" s="32">
        <f>[1]BANCO!$A42</f>
        <v>39965</v>
      </c>
      <c r="B467" s="53">
        <f>[1]BANCO!$D42</f>
        <v>406.14</v>
      </c>
      <c r="C467" s="53">
        <f>[1]BANCO!$H42</f>
        <v>460.62</v>
      </c>
      <c r="D467" s="53">
        <f>[1]BANCO!$L42</f>
        <v>444.82</v>
      </c>
      <c r="E467" s="53">
        <f>[1]BANCO!$P42</f>
        <v>311.2</v>
      </c>
      <c r="F467" s="53">
        <f>[1]BANCO!$T42</f>
        <v>426.83</v>
      </c>
      <c r="G467" s="53">
        <f>[1]BANCO!$X42</f>
        <v>435.31</v>
      </c>
      <c r="H467" s="53">
        <f>[1]BANCO!$AB42</f>
        <v>390.32</v>
      </c>
      <c r="I467" s="53">
        <f>[1]BANCO!$AF42</f>
        <v>387.36</v>
      </c>
      <c r="J467" s="53">
        <f>[1]BANCO!$AJ42</f>
        <v>616.67999999999995</v>
      </c>
      <c r="K467" s="53">
        <f>[1]BANCO!$AN42</f>
        <v>533.71</v>
      </c>
      <c r="L467" s="53">
        <f>[1]BANCO!$AR42</f>
        <v>542.76</v>
      </c>
      <c r="M467" s="53">
        <f>[1]BANCO!$AV42</f>
        <v>465.03</v>
      </c>
      <c r="N467" s="53">
        <f>[1]BANCO!$AZ42</f>
        <v>382.58</v>
      </c>
      <c r="O467" s="54">
        <f>[1]BANCO!$BD42</f>
        <v>518.66999999999996</v>
      </c>
      <c r="P467" s="53">
        <f>[1]BANCO!$BH42</f>
        <v>532.79</v>
      </c>
      <c r="Q467" s="53">
        <f>[1]BANCO!$BL42</f>
        <v>450.23</v>
      </c>
      <c r="R467" s="53">
        <f>[1]BANCO!$BP42</f>
        <v>606.72</v>
      </c>
      <c r="S467" s="53">
        <f>[1]BANCO!$BT42</f>
        <v>368.85</v>
      </c>
      <c r="T467" s="53">
        <f>[1]BANCO!$BX42</f>
        <v>237.1</v>
      </c>
      <c r="U467" s="72"/>
      <c r="V467" s="72"/>
      <c r="W467" s="72"/>
      <c r="X467" s="55"/>
      <c r="Y467" s="53"/>
      <c r="Z467" s="53"/>
      <c r="AA467" s="53"/>
      <c r="AB467" s="53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4"/>
    </row>
    <row r="468" spans="1:54" hidden="1" x14ac:dyDescent="0.2">
      <c r="A468" s="32">
        <f>[1]BANCO!$A43</f>
        <v>39995</v>
      </c>
      <c r="B468" s="53">
        <f>[1]BANCO!$D43</f>
        <v>406.47</v>
      </c>
      <c r="C468" s="53">
        <f>[1]BANCO!$H43</f>
        <v>461.27</v>
      </c>
      <c r="D468" s="53">
        <f>[1]BANCO!$L43</f>
        <v>445.35</v>
      </c>
      <c r="E468" s="53">
        <f>[1]BANCO!$P43</f>
        <v>311.95999999999998</v>
      </c>
      <c r="F468" s="53">
        <f>[1]BANCO!$T43</f>
        <v>426.66</v>
      </c>
      <c r="G468" s="53">
        <f>[1]BANCO!$X43</f>
        <v>435.26</v>
      </c>
      <c r="H468" s="53">
        <f>[1]BANCO!$AB43</f>
        <v>390.24</v>
      </c>
      <c r="I468" s="53">
        <f>[1]BANCO!$AF43</f>
        <v>387.25</v>
      </c>
      <c r="J468" s="53">
        <f>[1]BANCO!$AJ43</f>
        <v>616.84</v>
      </c>
      <c r="K468" s="53">
        <f>[1]BANCO!$AN43</f>
        <v>533.79</v>
      </c>
      <c r="L468" s="53">
        <f>[1]BANCO!$AR43</f>
        <v>542.54999999999995</v>
      </c>
      <c r="M468" s="53">
        <f>[1]BANCO!$AV43</f>
        <v>464.87</v>
      </c>
      <c r="N468" s="53">
        <f>[1]BANCO!$AZ43</f>
        <v>382.4</v>
      </c>
      <c r="O468" s="54">
        <f>[1]BANCO!$BD43</f>
        <v>518.46</v>
      </c>
      <c r="P468" s="53">
        <f>[1]BANCO!$BH43</f>
        <v>532.82000000000005</v>
      </c>
      <c r="Q468" s="53">
        <f>[1]BANCO!$BL43</f>
        <v>450.47</v>
      </c>
      <c r="R468" s="53">
        <f>[1]BANCO!$BP43</f>
        <v>606.99</v>
      </c>
      <c r="S468" s="53">
        <f>[1]BANCO!$BT43</f>
        <v>368.76</v>
      </c>
      <c r="T468" s="53">
        <f>[1]BANCO!$BX43</f>
        <v>236.96</v>
      </c>
      <c r="U468" s="72"/>
      <c r="V468" s="72"/>
      <c r="W468" s="72"/>
      <c r="X468" s="55"/>
      <c r="Y468" s="53"/>
      <c r="Z468" s="53"/>
      <c r="AA468" s="53"/>
      <c r="AB468" s="53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4"/>
    </row>
    <row r="469" spans="1:54" hidden="1" x14ac:dyDescent="0.2">
      <c r="A469" s="32">
        <f>[1]BANCO!$A44</f>
        <v>40026</v>
      </c>
      <c r="B469" s="53">
        <f>[1]BANCO!$D44</f>
        <v>405.29</v>
      </c>
      <c r="C469" s="53">
        <f>[1]BANCO!$H44</f>
        <v>459.8</v>
      </c>
      <c r="D469" s="53">
        <f>[1]BANCO!$L44</f>
        <v>443.92</v>
      </c>
      <c r="E469" s="53">
        <f>[1]BANCO!$P44</f>
        <v>310.93</v>
      </c>
      <c r="F469" s="53">
        <f>[1]BANCO!$T44</f>
        <v>426.02</v>
      </c>
      <c r="G469" s="53">
        <f>[1]BANCO!$X44</f>
        <v>434.31</v>
      </c>
      <c r="H469" s="53">
        <f>[1]BANCO!$AB44</f>
        <v>389.33</v>
      </c>
      <c r="I469" s="53">
        <f>[1]BANCO!$AF44</f>
        <v>386.37</v>
      </c>
      <c r="J469" s="53">
        <f>[1]BANCO!$AJ44</f>
        <v>615.71</v>
      </c>
      <c r="K469" s="53">
        <f>[1]BANCO!$AN44</f>
        <v>532.58000000000004</v>
      </c>
      <c r="L469" s="53">
        <f>[1]BANCO!$AR44</f>
        <v>541.37</v>
      </c>
      <c r="M469" s="53">
        <f>[1]BANCO!$AV44</f>
        <v>463.64</v>
      </c>
      <c r="N469" s="53">
        <f>[1]BANCO!$AZ44</f>
        <v>381.4</v>
      </c>
      <c r="O469" s="54">
        <f>[1]BANCO!$BD44</f>
        <v>517.01</v>
      </c>
      <c r="P469" s="53">
        <f>[1]BANCO!$BH44</f>
        <v>531.58000000000004</v>
      </c>
      <c r="Q469" s="53">
        <f>[1]BANCO!$BL44</f>
        <v>449.5</v>
      </c>
      <c r="R469" s="53">
        <f>[1]BANCO!$BP44</f>
        <v>605.61</v>
      </c>
      <c r="S469" s="53">
        <f>[1]BANCO!$BT44</f>
        <v>368.54</v>
      </c>
      <c r="T469" s="53">
        <f>[1]BANCO!$BX44</f>
        <v>236.13</v>
      </c>
      <c r="U469" s="72"/>
      <c r="V469" s="72"/>
      <c r="W469" s="72"/>
      <c r="X469" s="55"/>
      <c r="Y469" s="53"/>
      <c r="Z469" s="53"/>
      <c r="AA469" s="53"/>
      <c r="AB469" s="53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4"/>
    </row>
    <row r="470" spans="1:54" hidden="1" x14ac:dyDescent="0.2">
      <c r="A470" s="32">
        <f>[1]BANCO!$A45</f>
        <v>40057</v>
      </c>
      <c r="B470" s="53">
        <f>[1]BANCO!$D45</f>
        <v>405.09</v>
      </c>
      <c r="C470" s="53">
        <f>[1]BANCO!$H45</f>
        <v>459.7</v>
      </c>
      <c r="D470" s="53">
        <f>[1]BANCO!$L45</f>
        <v>443.98</v>
      </c>
      <c r="E470" s="53">
        <f>[1]BANCO!$P45</f>
        <v>310.51</v>
      </c>
      <c r="F470" s="53">
        <f>[1]BANCO!$T45</f>
        <v>425.88</v>
      </c>
      <c r="G470" s="53">
        <f>[1]BANCO!$X45</f>
        <v>434.3</v>
      </c>
      <c r="H470" s="53">
        <f>[1]BANCO!$AB45</f>
        <v>389.21</v>
      </c>
      <c r="I470" s="53">
        <f>[1]BANCO!$AF45</f>
        <v>386.33</v>
      </c>
      <c r="J470" s="53">
        <f>[1]BANCO!$AJ45</f>
        <v>614.91</v>
      </c>
      <c r="K470" s="53">
        <f>[1]BANCO!$AN45</f>
        <v>532.12</v>
      </c>
      <c r="L470" s="53">
        <f>[1]BANCO!$AR45</f>
        <v>541.49</v>
      </c>
      <c r="M470" s="53">
        <f>[1]BANCO!$AV45</f>
        <v>463.47</v>
      </c>
      <c r="N470" s="53">
        <f>[1]BANCO!$AZ45</f>
        <v>381.29</v>
      </c>
      <c r="O470" s="54">
        <f>[1]BANCO!$BD45</f>
        <v>516.75</v>
      </c>
      <c r="P470" s="53">
        <f>[1]BANCO!$BH45</f>
        <v>531.5</v>
      </c>
      <c r="Q470" s="53">
        <f>[1]BANCO!$BL45</f>
        <v>449.49</v>
      </c>
      <c r="R470" s="53">
        <f>[1]BANCO!$BP45</f>
        <v>605.48</v>
      </c>
      <c r="S470" s="53">
        <f>[1]BANCO!$BT45</f>
        <v>368.53</v>
      </c>
      <c r="T470" s="53">
        <f>[1]BANCO!$BX45</f>
        <v>236.04</v>
      </c>
      <c r="U470" s="72"/>
      <c r="V470" s="72"/>
      <c r="W470" s="72"/>
      <c r="X470" s="55"/>
      <c r="Y470" s="53"/>
      <c r="Z470" s="53"/>
      <c r="AA470" s="53"/>
      <c r="AB470" s="53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4"/>
    </row>
    <row r="471" spans="1:54" hidden="1" x14ac:dyDescent="0.2">
      <c r="A471" s="32">
        <f>[1]BANCO!$A46</f>
        <v>40087</v>
      </c>
      <c r="B471" s="53">
        <f>[1]BANCO!$D46</f>
        <v>405.11</v>
      </c>
      <c r="C471" s="53">
        <f>[1]BANCO!$H46</f>
        <v>460.05</v>
      </c>
      <c r="D471" s="53">
        <f>[1]BANCO!$L46</f>
        <v>444.37</v>
      </c>
      <c r="E471" s="53">
        <f>[1]BANCO!$P46</f>
        <v>310.89</v>
      </c>
      <c r="F471" s="53">
        <f>[1]BANCO!$T46</f>
        <v>425.33</v>
      </c>
      <c r="G471" s="53">
        <f>[1]BANCO!$X46</f>
        <v>433.94</v>
      </c>
      <c r="H471" s="53">
        <f>[1]BANCO!$AB46</f>
        <v>388.75</v>
      </c>
      <c r="I471" s="53">
        <f>[1]BANCO!$AF46</f>
        <v>385.9</v>
      </c>
      <c r="J471" s="53">
        <f>[1]BANCO!$AJ46</f>
        <v>613.73</v>
      </c>
      <c r="K471" s="53">
        <f>[1]BANCO!$AN46</f>
        <v>531.23</v>
      </c>
      <c r="L471" s="53">
        <f>[1]BANCO!$AR46</f>
        <v>541.09</v>
      </c>
      <c r="M471" s="53">
        <f>[1]BANCO!$AV46</f>
        <v>462.89</v>
      </c>
      <c r="N471" s="53">
        <f>[1]BANCO!$AZ46</f>
        <v>380.8</v>
      </c>
      <c r="O471" s="54">
        <f>[1]BANCO!$BD46</f>
        <v>515.92999999999995</v>
      </c>
      <c r="P471" s="53">
        <f>[1]BANCO!$BH46</f>
        <v>530.92999999999995</v>
      </c>
      <c r="Q471" s="53">
        <f>[1]BANCO!$BL46</f>
        <v>449.05</v>
      </c>
      <c r="R471" s="53">
        <f>[1]BANCO!$BP46</f>
        <v>604.77</v>
      </c>
      <c r="S471" s="53">
        <f>[1]BANCO!$BT46</f>
        <v>369.1</v>
      </c>
      <c r="T471" s="53">
        <f>[1]BANCO!$BX46</f>
        <v>235.94</v>
      </c>
      <c r="U471" s="72"/>
      <c r="V471" s="72"/>
      <c r="W471" s="72"/>
      <c r="X471" s="55"/>
      <c r="Y471" s="53"/>
      <c r="Z471" s="53"/>
      <c r="AA471" s="53"/>
      <c r="AB471" s="53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4"/>
    </row>
    <row r="472" spans="1:54" hidden="1" x14ac:dyDescent="0.2">
      <c r="A472" s="32">
        <f>[1]BANCO!$A47</f>
        <v>40118</v>
      </c>
      <c r="B472" s="53">
        <f>[1]BANCO!$D47</f>
        <v>405.41</v>
      </c>
      <c r="C472" s="53">
        <f>[1]BANCO!$H47</f>
        <v>460.17</v>
      </c>
      <c r="D472" s="53">
        <f>[1]BANCO!$L47</f>
        <v>444.42</v>
      </c>
      <c r="E472" s="53">
        <f>[1]BANCO!$P47</f>
        <v>311.08</v>
      </c>
      <c r="F472" s="53">
        <f>[1]BANCO!$T47</f>
        <v>425.38</v>
      </c>
      <c r="G472" s="53">
        <f>[1]BANCO!$X47</f>
        <v>433.82</v>
      </c>
      <c r="H472" s="53">
        <f>[1]BANCO!$AB47</f>
        <v>388.66</v>
      </c>
      <c r="I472" s="53">
        <f>[1]BANCO!$AF47</f>
        <v>385.79</v>
      </c>
      <c r="J472" s="53">
        <f>[1]BANCO!$AJ47</f>
        <v>613.92999999999995</v>
      </c>
      <c r="K472" s="53">
        <f>[1]BANCO!$AN47</f>
        <v>531.22</v>
      </c>
      <c r="L472" s="53">
        <f>[1]BANCO!$AR47</f>
        <v>540.9</v>
      </c>
      <c r="M472" s="53">
        <f>[1]BANCO!$AV47</f>
        <v>462.71</v>
      </c>
      <c r="N472" s="53">
        <f>[1]BANCO!$AZ47</f>
        <v>380.7</v>
      </c>
      <c r="O472" s="54">
        <f>[1]BANCO!$BD47</f>
        <v>515.75</v>
      </c>
      <c r="P472" s="53">
        <f>[1]BANCO!$BH47</f>
        <v>530.66</v>
      </c>
      <c r="Q472" s="53">
        <f>[1]BANCO!$BL47</f>
        <v>448.92</v>
      </c>
      <c r="R472" s="53">
        <f>[1]BANCO!$BP47</f>
        <v>604.52</v>
      </c>
      <c r="S472" s="53">
        <f>[1]BANCO!$BT47</f>
        <v>369.38</v>
      </c>
      <c r="T472" s="53">
        <f>[1]BANCO!$BX47</f>
        <v>236.03</v>
      </c>
      <c r="U472" s="72"/>
      <c r="V472" s="72"/>
      <c r="W472" s="72"/>
      <c r="X472" s="55"/>
      <c r="Y472" s="53"/>
      <c r="Z472" s="53"/>
      <c r="AA472" s="53"/>
      <c r="AB472" s="53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4"/>
    </row>
    <row r="473" spans="1:54" hidden="1" x14ac:dyDescent="0.2">
      <c r="A473" s="32">
        <f>[1]BANCO!$A48</f>
        <v>40148</v>
      </c>
      <c r="B473" s="53">
        <f>[1]BANCO!$D48</f>
        <v>405.26</v>
      </c>
      <c r="C473" s="53">
        <f>[1]BANCO!$H48</f>
        <v>460.15</v>
      </c>
      <c r="D473" s="53">
        <f>[1]BANCO!$L48</f>
        <v>444.43</v>
      </c>
      <c r="E473" s="53">
        <f>[1]BANCO!$P48</f>
        <v>311.02999999999997</v>
      </c>
      <c r="F473" s="53">
        <f>[1]BANCO!$T48</f>
        <v>425.16</v>
      </c>
      <c r="G473" s="53">
        <f>[1]BANCO!$X48</f>
        <v>433.71</v>
      </c>
      <c r="H473" s="53">
        <f>[1]BANCO!$AB48</f>
        <v>388.62</v>
      </c>
      <c r="I473" s="53">
        <f>[1]BANCO!$AF48</f>
        <v>385.71</v>
      </c>
      <c r="J473" s="53">
        <f>[1]BANCO!$AJ48</f>
        <v>613.70000000000005</v>
      </c>
      <c r="K473" s="53">
        <f>[1]BANCO!$AN48</f>
        <v>531.04999999999995</v>
      </c>
      <c r="L473" s="53">
        <f>[1]BANCO!$AR48</f>
        <v>540.96</v>
      </c>
      <c r="M473" s="53">
        <f>[1]BANCO!$AV48</f>
        <v>462.75</v>
      </c>
      <c r="N473" s="53">
        <f>[1]BANCO!$AZ48</f>
        <v>380.74</v>
      </c>
      <c r="O473" s="54">
        <f>[1]BANCO!$BD48</f>
        <v>515.79999999999995</v>
      </c>
      <c r="P473" s="53">
        <f>[1]BANCO!$BH48</f>
        <v>530.64</v>
      </c>
      <c r="Q473" s="53">
        <f>[1]BANCO!$BL48</f>
        <v>448.91</v>
      </c>
      <c r="R473" s="53">
        <f>[1]BANCO!$BP48</f>
        <v>604.51</v>
      </c>
      <c r="S473" s="53">
        <f>[1]BANCO!$BT48</f>
        <v>369.21</v>
      </c>
      <c r="T473" s="53">
        <f>[1]BANCO!$BX48</f>
        <v>236</v>
      </c>
      <c r="U473" s="72"/>
      <c r="V473" s="72"/>
      <c r="W473" s="72"/>
      <c r="X473" s="55"/>
      <c r="Y473" s="53"/>
      <c r="Z473" s="53"/>
      <c r="AA473" s="53"/>
      <c r="AB473" s="53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4"/>
    </row>
    <row r="474" spans="1:54" hidden="1" x14ac:dyDescent="0.2">
      <c r="A474" s="32">
        <f>[1]BANCO!$A49</f>
        <v>40179</v>
      </c>
      <c r="B474" s="53">
        <f>[1]BANCO!$D49</f>
        <v>404.88</v>
      </c>
      <c r="C474" s="53">
        <f>[1]BANCO!$H49</f>
        <v>459.84</v>
      </c>
      <c r="D474" s="53">
        <f>[1]BANCO!$L49</f>
        <v>444.14</v>
      </c>
      <c r="E474" s="53">
        <f>[1]BANCO!$P49</f>
        <v>310.91000000000003</v>
      </c>
      <c r="F474" s="53">
        <f>[1]BANCO!$T49</f>
        <v>424.45</v>
      </c>
      <c r="G474" s="53">
        <f>[1]BANCO!$X49</f>
        <v>433.24</v>
      </c>
      <c r="H474" s="53">
        <f>[1]BANCO!$AB49</f>
        <v>388.17</v>
      </c>
      <c r="I474" s="53">
        <f>[1]BANCO!$AF49</f>
        <v>385.29</v>
      </c>
      <c r="J474" s="53">
        <f>[1]BANCO!$AJ49</f>
        <v>612.88</v>
      </c>
      <c r="K474" s="53">
        <f>[1]BANCO!$AN49</f>
        <v>530.63</v>
      </c>
      <c r="L474" s="53">
        <f>[1]BANCO!$AR49</f>
        <v>541.33000000000004</v>
      </c>
      <c r="M474" s="53">
        <f>[1]BANCO!$AV49</f>
        <v>462.38</v>
      </c>
      <c r="N474" s="53">
        <f>[1]BANCO!$AZ49</f>
        <v>380.43</v>
      </c>
      <c r="O474" s="54">
        <f>[1]BANCO!$BD49</f>
        <v>515.42999999999995</v>
      </c>
      <c r="P474" s="53">
        <f>[1]BANCO!$BH49</f>
        <v>530.28</v>
      </c>
      <c r="Q474" s="53">
        <f>[1]BANCO!$BL49</f>
        <v>448.6</v>
      </c>
      <c r="R474" s="53">
        <f>[1]BANCO!$BP49</f>
        <v>604.14</v>
      </c>
      <c r="S474" s="53">
        <f>[1]BANCO!$BT49</f>
        <v>367.74</v>
      </c>
      <c r="T474" s="53">
        <f>[1]BANCO!$BX49</f>
        <v>235.33</v>
      </c>
      <c r="U474" s="72"/>
      <c r="V474" s="72"/>
      <c r="W474" s="72"/>
      <c r="X474" s="55"/>
      <c r="Y474" s="53"/>
      <c r="Z474" s="53"/>
      <c r="AA474" s="53"/>
      <c r="AB474" s="53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4"/>
    </row>
    <row r="475" spans="1:54" hidden="1" x14ac:dyDescent="0.2">
      <c r="A475" s="32">
        <f>[1]BANCO!$A50</f>
        <v>40210</v>
      </c>
      <c r="B475" s="53">
        <f>[1]BANCO!$D50</f>
        <v>405.95</v>
      </c>
      <c r="C475" s="53">
        <f>[1]BANCO!$H50</f>
        <v>460.8</v>
      </c>
      <c r="D475" s="53">
        <f>[1]BANCO!$L50</f>
        <v>445.03</v>
      </c>
      <c r="E475" s="53">
        <f>[1]BANCO!$P50</f>
        <v>311.57</v>
      </c>
      <c r="F475" s="53">
        <f>[1]BANCO!$T50</f>
        <v>425.91</v>
      </c>
      <c r="G475" s="53">
        <f>[1]BANCO!$X50</f>
        <v>434.36</v>
      </c>
      <c r="H475" s="53">
        <f>[1]BANCO!$AB50</f>
        <v>389.18</v>
      </c>
      <c r="I475" s="53">
        <f>[1]BANCO!$AF50</f>
        <v>386.28</v>
      </c>
      <c r="J475" s="53">
        <f>[1]BANCO!$AJ50</f>
        <v>614.72</v>
      </c>
      <c r="K475" s="53">
        <f>[1]BANCO!$AN50</f>
        <v>531.83000000000004</v>
      </c>
      <c r="L475" s="53">
        <f>[1]BANCO!$AR50</f>
        <v>542.87</v>
      </c>
      <c r="M475" s="53">
        <f>[1]BANCO!$AV50</f>
        <v>463.53</v>
      </c>
      <c r="N475" s="53">
        <f>[1]BANCO!$AZ50</f>
        <v>381.36</v>
      </c>
      <c r="O475" s="54">
        <f>[1]BANCO!$BD50</f>
        <v>516.62</v>
      </c>
      <c r="P475" s="53">
        <f>[1]BANCO!$BH50</f>
        <v>531.53</v>
      </c>
      <c r="Q475" s="53">
        <f>[1]BANCO!$BL50</f>
        <v>449.62</v>
      </c>
      <c r="R475" s="53">
        <f>[1]BANCO!$BP50</f>
        <v>605.44000000000005</v>
      </c>
      <c r="S475" s="53">
        <f>[1]BANCO!$BT50</f>
        <v>370.14</v>
      </c>
      <c r="T475" s="53">
        <f>[1]BANCO!$BX50</f>
        <v>236.6</v>
      </c>
      <c r="U475" s="72"/>
      <c r="V475" s="72"/>
      <c r="W475" s="72"/>
      <c r="X475" s="55"/>
      <c r="Y475" s="53"/>
      <c r="Z475" s="53"/>
      <c r="AA475" s="53"/>
      <c r="AB475" s="53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4"/>
    </row>
    <row r="476" spans="1:54" hidden="1" x14ac:dyDescent="0.2">
      <c r="A476" s="32">
        <f>[1]BANCO!$A51</f>
        <v>40238</v>
      </c>
      <c r="B476" s="53">
        <f>[1]BANCO!$D51</f>
        <v>407.35</v>
      </c>
      <c r="C476" s="53">
        <f>[1]BANCO!$H51</f>
        <v>462.52</v>
      </c>
      <c r="D476" s="53">
        <f>[1]BANCO!$L51</f>
        <v>446.67</v>
      </c>
      <c r="E476" s="53">
        <f>[1]BANCO!$P51</f>
        <v>312.27</v>
      </c>
      <c r="F476" s="53">
        <f>[1]BANCO!$T51</f>
        <v>427.2</v>
      </c>
      <c r="G476" s="53">
        <f>[1]BANCO!$X51</f>
        <v>435.79</v>
      </c>
      <c r="H476" s="53">
        <f>[1]BANCO!$AB51</f>
        <v>390.52</v>
      </c>
      <c r="I476" s="53">
        <f>[1]BANCO!$AF51</f>
        <v>387.63</v>
      </c>
      <c r="J476" s="53">
        <f>[1]BANCO!$AJ51</f>
        <v>615.92999999999995</v>
      </c>
      <c r="K476" s="53">
        <f>[1]BANCO!$AN51</f>
        <v>533.52</v>
      </c>
      <c r="L476" s="53">
        <f>[1]BANCO!$AR51</f>
        <v>544.78</v>
      </c>
      <c r="M476" s="53">
        <f>[1]BANCO!$AV51</f>
        <v>464.74</v>
      </c>
      <c r="N476" s="53">
        <f>[1]BANCO!$AZ51</f>
        <v>382.62</v>
      </c>
      <c r="O476" s="54">
        <f>[1]BANCO!$BD51</f>
        <v>518.49</v>
      </c>
      <c r="P476" s="53">
        <f>[1]BANCO!$BH51</f>
        <v>532.91999999999996</v>
      </c>
      <c r="Q476" s="53">
        <f>[1]BANCO!$BL51</f>
        <v>451.11</v>
      </c>
      <c r="R476" s="53">
        <f>[1]BANCO!$BP51</f>
        <v>607.62</v>
      </c>
      <c r="S476" s="53">
        <f>[1]BANCO!$BT51</f>
        <v>369.98</v>
      </c>
      <c r="T476" s="53">
        <f>[1]BANCO!$BX51</f>
        <v>236.39</v>
      </c>
      <c r="U476" s="72"/>
      <c r="V476" s="72"/>
      <c r="W476" s="72"/>
      <c r="X476" s="55"/>
      <c r="Y476" s="53"/>
      <c r="Z476" s="53"/>
      <c r="AA476" s="53"/>
      <c r="AB476" s="53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4"/>
    </row>
    <row r="477" spans="1:54" hidden="1" x14ac:dyDescent="0.2">
      <c r="A477" s="32">
        <f>[1]BANCO!$A52</f>
        <v>40269</v>
      </c>
      <c r="B477" s="53">
        <f>[1]BANCO!$D52</f>
        <v>408.87</v>
      </c>
      <c r="C477" s="53">
        <f>[1]BANCO!$H52</f>
        <v>464.34</v>
      </c>
      <c r="D477" s="53">
        <f>[1]BANCO!$L52</f>
        <v>448.26</v>
      </c>
      <c r="E477" s="53">
        <f>[1]BANCO!$P52</f>
        <v>313.60000000000002</v>
      </c>
      <c r="F477" s="53">
        <f>[1]BANCO!$T52</f>
        <v>429.14</v>
      </c>
      <c r="G477" s="53">
        <f>[1]BANCO!$X52</f>
        <v>437.44</v>
      </c>
      <c r="H477" s="53">
        <f>[1]BANCO!$AB52</f>
        <v>391.98</v>
      </c>
      <c r="I477" s="53">
        <f>[1]BANCO!$AF52</f>
        <v>389.12</v>
      </c>
      <c r="J477" s="53">
        <f>[1]BANCO!$AJ52</f>
        <v>618.27</v>
      </c>
      <c r="K477" s="53">
        <f>[1]BANCO!$AN52</f>
        <v>535.24</v>
      </c>
      <c r="L477" s="53">
        <f>[1]BANCO!$AR52</f>
        <v>546.66</v>
      </c>
      <c r="M477" s="53">
        <f>[1]BANCO!$AV52</f>
        <v>466.12</v>
      </c>
      <c r="N477" s="53">
        <f>[1]BANCO!$AZ52</f>
        <v>383.67</v>
      </c>
      <c r="O477" s="54">
        <f>[1]BANCO!$BD52</f>
        <v>519.99</v>
      </c>
      <c r="P477" s="53">
        <f>[1]BANCO!$BH52</f>
        <v>534.45000000000005</v>
      </c>
      <c r="Q477" s="53">
        <f>[1]BANCO!$BL52</f>
        <v>452.32</v>
      </c>
      <c r="R477" s="53">
        <f>[1]BANCO!$BP52</f>
        <v>609.33000000000004</v>
      </c>
      <c r="S477" s="53">
        <f>[1]BANCO!$BT52</f>
        <v>372.8</v>
      </c>
      <c r="T477" s="53">
        <f>[1]BANCO!$BX52</f>
        <v>237.58</v>
      </c>
      <c r="U477" s="72"/>
      <c r="V477" s="72"/>
      <c r="W477" s="72"/>
      <c r="X477" s="55"/>
      <c r="Y477" s="53"/>
      <c r="Z477" s="53"/>
      <c r="AA477" s="53"/>
      <c r="AB477" s="53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4"/>
    </row>
    <row r="478" spans="1:54" hidden="1" x14ac:dyDescent="0.2">
      <c r="A478" s="32">
        <f>[1]BANCO!$A53</f>
        <v>40299</v>
      </c>
      <c r="B478" s="53">
        <f>[1]BANCO!$D53</f>
        <v>412.43</v>
      </c>
      <c r="C478" s="53">
        <f>[1]BANCO!$H53</f>
        <v>468.83</v>
      </c>
      <c r="D478" s="53">
        <f>[1]BANCO!$L53</f>
        <v>452.72</v>
      </c>
      <c r="E478" s="53">
        <f>[1]BANCO!$P53</f>
        <v>316.3</v>
      </c>
      <c r="F478" s="53">
        <f>[1]BANCO!$T53</f>
        <v>432.03</v>
      </c>
      <c r="G478" s="53">
        <f>[1]BANCO!$X53</f>
        <v>441.29</v>
      </c>
      <c r="H478" s="53">
        <f>[1]BANCO!$AB53</f>
        <v>395.46</v>
      </c>
      <c r="I478" s="53">
        <f>[1]BANCO!$AF53</f>
        <v>392.69</v>
      </c>
      <c r="J478" s="53">
        <f>[1]BANCO!$AJ53</f>
        <v>622.54999999999995</v>
      </c>
      <c r="K478" s="53">
        <f>[1]BANCO!$AN53</f>
        <v>539.23</v>
      </c>
      <c r="L478" s="53">
        <f>[1]BANCO!$AR53</f>
        <v>551.87</v>
      </c>
      <c r="M478" s="53">
        <f>[1]BANCO!$AV53</f>
        <v>471.18</v>
      </c>
      <c r="N478" s="53">
        <f>[1]BANCO!$AZ53</f>
        <v>387.78</v>
      </c>
      <c r="O478" s="54">
        <f>[1]BANCO!$BD53</f>
        <v>525.45000000000005</v>
      </c>
      <c r="P478" s="53">
        <f>[1]BANCO!$BH53</f>
        <v>539.6</v>
      </c>
      <c r="Q478" s="53">
        <f>[1]BANCO!$BL53</f>
        <v>456.62</v>
      </c>
      <c r="R478" s="53">
        <f>[1]BANCO!$BP53</f>
        <v>615.02</v>
      </c>
      <c r="S478" s="53">
        <f>[1]BANCO!$BT53</f>
        <v>376</v>
      </c>
      <c r="T478" s="53">
        <f>[1]BANCO!$BX53</f>
        <v>240.29</v>
      </c>
      <c r="U478" s="72"/>
      <c r="V478" s="72"/>
      <c r="W478" s="72"/>
      <c r="X478" s="55"/>
      <c r="Y478" s="53"/>
      <c r="Z478" s="53"/>
      <c r="AA478" s="53"/>
      <c r="AB478" s="53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4"/>
    </row>
    <row r="479" spans="1:54" hidden="1" x14ac:dyDescent="0.2">
      <c r="A479" s="32">
        <f>[1]BANCO!$A54</f>
        <v>40330</v>
      </c>
      <c r="B479" s="53">
        <f>[1]BANCO!$D54</f>
        <v>413.82</v>
      </c>
      <c r="C479" s="53">
        <f>[1]BANCO!$H54</f>
        <v>470.36</v>
      </c>
      <c r="D479" s="53">
        <f>[1]BANCO!$L54</f>
        <v>454.26</v>
      </c>
      <c r="E479" s="53">
        <f>[1]BANCO!$P54</f>
        <v>317.39999999999998</v>
      </c>
      <c r="F479" s="53">
        <f>[1]BANCO!$T54</f>
        <v>433.78</v>
      </c>
      <c r="G479" s="53">
        <f>[1]BANCO!$X54</f>
        <v>443.1</v>
      </c>
      <c r="H479" s="53">
        <f>[1]BANCO!$AB54</f>
        <v>397.11</v>
      </c>
      <c r="I479" s="53">
        <f>[1]BANCO!$AF54</f>
        <v>394.3</v>
      </c>
      <c r="J479" s="53">
        <f>[1]BANCO!$AJ54</f>
        <v>625.33000000000004</v>
      </c>
      <c r="K479" s="53">
        <f>[1]BANCO!$AN54</f>
        <v>541.51</v>
      </c>
      <c r="L479" s="53">
        <f>[1]BANCO!$AR54</f>
        <v>554.16999999999996</v>
      </c>
      <c r="M479" s="53">
        <f>[1]BANCO!$AV54</f>
        <v>472.98</v>
      </c>
      <c r="N479" s="53">
        <f>[1]BANCO!$AZ54</f>
        <v>389.38</v>
      </c>
      <c r="O479" s="54">
        <f>[1]BANCO!$BD54</f>
        <v>527.54999999999995</v>
      </c>
      <c r="P479" s="53">
        <f>[1]BANCO!$BH54</f>
        <v>541.55999999999995</v>
      </c>
      <c r="Q479" s="53">
        <f>[1]BANCO!$BL54</f>
        <v>458.42</v>
      </c>
      <c r="R479" s="53">
        <f>[1]BANCO!$BP54</f>
        <v>617.4</v>
      </c>
      <c r="S479" s="53">
        <f>[1]BANCO!$BT54</f>
        <v>376.88</v>
      </c>
      <c r="T479" s="53">
        <f>[1]BANCO!$BX54</f>
        <v>241.31</v>
      </c>
      <c r="U479" s="72"/>
      <c r="V479" s="72"/>
      <c r="W479" s="72"/>
      <c r="X479" s="55"/>
      <c r="Y479" s="53"/>
      <c r="Z479" s="53"/>
      <c r="AA479" s="53"/>
      <c r="AB479" s="53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4"/>
    </row>
    <row r="480" spans="1:54" hidden="1" x14ac:dyDescent="0.2">
      <c r="A480" s="32">
        <f>[1]BANCO!$A55</f>
        <v>40360</v>
      </c>
      <c r="B480" s="53">
        <f>[1]BANCO!$D55</f>
        <v>418.33</v>
      </c>
      <c r="C480" s="53">
        <f>[1]BANCO!$H55</f>
        <v>475.03</v>
      </c>
      <c r="D480" s="53">
        <f>[1]BANCO!$L55</f>
        <v>458.98</v>
      </c>
      <c r="E480" s="53">
        <f>[1]BANCO!$P55</f>
        <v>319.64</v>
      </c>
      <c r="F480" s="53">
        <f>[1]BANCO!$T55</f>
        <v>438.53</v>
      </c>
      <c r="G480" s="53">
        <f>[1]BANCO!$X55</f>
        <v>447.9</v>
      </c>
      <c r="H480" s="53">
        <f>[1]BANCO!$AB55</f>
        <v>401.67</v>
      </c>
      <c r="I480" s="53">
        <f>[1]BANCO!$AF55</f>
        <v>398.72</v>
      </c>
      <c r="J480" s="53">
        <f>[1]BANCO!$AJ55</f>
        <v>631.38</v>
      </c>
      <c r="K480" s="53">
        <f>[1]BANCO!$AN55</f>
        <v>546.94000000000005</v>
      </c>
      <c r="L480" s="53">
        <f>[1]BANCO!$AR55</f>
        <v>560.27</v>
      </c>
      <c r="M480" s="53">
        <f>[1]BANCO!$AV55</f>
        <v>478.3</v>
      </c>
      <c r="N480" s="53">
        <f>[1]BANCO!$AZ55</f>
        <v>394.32</v>
      </c>
      <c r="O480" s="54">
        <f>[1]BANCO!$BD55</f>
        <v>534.03</v>
      </c>
      <c r="P480" s="53">
        <f>[1]BANCO!$BH55</f>
        <v>547.09</v>
      </c>
      <c r="Q480" s="53">
        <f>[1]BANCO!$BL55</f>
        <v>463.58</v>
      </c>
      <c r="R480" s="53">
        <f>[1]BANCO!$BP55</f>
        <v>624.19000000000005</v>
      </c>
      <c r="S480" s="53">
        <f>[1]BANCO!$BT55</f>
        <v>380.29</v>
      </c>
      <c r="T480" s="53">
        <f>[1]BANCO!$BX55</f>
        <v>243.71</v>
      </c>
      <c r="U480" s="72"/>
      <c r="V480" s="72"/>
      <c r="W480" s="72"/>
      <c r="X480" s="55"/>
      <c r="Y480" s="53"/>
      <c r="Z480" s="53"/>
      <c r="AA480" s="53"/>
      <c r="AB480" s="53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4"/>
    </row>
    <row r="481" spans="1:54" hidden="1" x14ac:dyDescent="0.2">
      <c r="A481" s="32">
        <f>[1]BANCO!$A56</f>
        <v>40391</v>
      </c>
      <c r="B481" s="53">
        <f>[1]BANCO!$D56</f>
        <v>419.45</v>
      </c>
      <c r="C481" s="53">
        <f>[1]BANCO!$H56</f>
        <v>476.24</v>
      </c>
      <c r="D481" s="53">
        <f>[1]BANCO!$L56</f>
        <v>460.12</v>
      </c>
      <c r="E481" s="53">
        <f>[1]BANCO!$P56</f>
        <v>320.52</v>
      </c>
      <c r="F481" s="53">
        <f>[1]BANCO!$T56</f>
        <v>439.53</v>
      </c>
      <c r="G481" s="53">
        <f>[1]BANCO!$X56</f>
        <v>448.85</v>
      </c>
      <c r="H481" s="53">
        <f>[1]BANCO!$AB56</f>
        <v>402.54</v>
      </c>
      <c r="I481" s="53">
        <f>[1]BANCO!$AF56</f>
        <v>399.54</v>
      </c>
      <c r="J481" s="53">
        <f>[1]BANCO!$AJ56</f>
        <v>632.82000000000005</v>
      </c>
      <c r="K481" s="53">
        <f>[1]BANCO!$AN56</f>
        <v>548.03</v>
      </c>
      <c r="L481" s="53">
        <f>[1]BANCO!$AR56</f>
        <v>561.73</v>
      </c>
      <c r="M481" s="53">
        <f>[1]BANCO!$AV56</f>
        <v>479.53</v>
      </c>
      <c r="N481" s="53">
        <f>[1]BANCO!$AZ56</f>
        <v>395.2</v>
      </c>
      <c r="O481" s="54">
        <f>[1]BANCO!$BD56</f>
        <v>535.22</v>
      </c>
      <c r="P481" s="53">
        <f>[1]BANCO!$BH56</f>
        <v>548.47</v>
      </c>
      <c r="Q481" s="53">
        <f>[1]BANCO!$BL56</f>
        <v>464.54</v>
      </c>
      <c r="R481" s="53">
        <f>[1]BANCO!$BP56</f>
        <v>625.5</v>
      </c>
      <c r="S481" s="53">
        <f>[1]BANCO!$BT56</f>
        <v>381.54</v>
      </c>
      <c r="T481" s="53">
        <f>[1]BANCO!$BX56</f>
        <v>244.48</v>
      </c>
      <c r="U481" s="72"/>
      <c r="V481" s="72"/>
      <c r="W481" s="72"/>
      <c r="X481" s="55"/>
      <c r="Y481" s="53"/>
      <c r="Z481" s="53"/>
      <c r="AA481" s="53"/>
      <c r="AB481" s="53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4"/>
    </row>
    <row r="482" spans="1:54" hidden="1" x14ac:dyDescent="0.2">
      <c r="A482" s="32">
        <f>[1]BANCO!$A57</f>
        <v>40422</v>
      </c>
      <c r="B482" s="53">
        <f>[1]BANCO!$D57</f>
        <v>418.71</v>
      </c>
      <c r="C482" s="53">
        <f>[1]BANCO!$H57</f>
        <v>475.26</v>
      </c>
      <c r="D482" s="53">
        <f>[1]BANCO!$L57</f>
        <v>458.84</v>
      </c>
      <c r="E482" s="53">
        <f>[1]BANCO!$P57</f>
        <v>320.17</v>
      </c>
      <c r="F482" s="53">
        <f>[1]BANCO!$T57</f>
        <v>438.83</v>
      </c>
      <c r="G482" s="53">
        <f>[1]BANCO!$X57</f>
        <v>447.5</v>
      </c>
      <c r="H482" s="53">
        <f>[1]BANCO!$AB57</f>
        <v>401.22</v>
      </c>
      <c r="I482" s="53">
        <f>[1]BANCO!$AF57</f>
        <v>398.23</v>
      </c>
      <c r="J482" s="53">
        <f>[1]BANCO!$AJ57</f>
        <v>632.09</v>
      </c>
      <c r="K482" s="53">
        <f>[1]BANCO!$AN57</f>
        <v>546.61</v>
      </c>
      <c r="L482" s="53">
        <f>[1]BANCO!$AR57</f>
        <v>559.96</v>
      </c>
      <c r="M482" s="53">
        <f>[1]BANCO!$AV57</f>
        <v>477.47</v>
      </c>
      <c r="N482" s="53">
        <f>[1]BANCO!$AZ57</f>
        <v>393.32</v>
      </c>
      <c r="O482" s="54">
        <f>[1]BANCO!$BD57</f>
        <v>532.67999999999995</v>
      </c>
      <c r="P482" s="53">
        <f>[1]BANCO!$BH57</f>
        <v>546.43002330000002</v>
      </c>
      <c r="Q482" s="53">
        <f>[1]BANCO!$BL57</f>
        <v>462.66970659999998</v>
      </c>
      <c r="R482" s="53">
        <f>[1]BANCO!$BP57</f>
        <v>622.96826880000003</v>
      </c>
      <c r="S482" s="53">
        <f>[1]BANCO!$BT57</f>
        <v>381.4307955000001</v>
      </c>
      <c r="T482" s="53">
        <f>[1]BANCO!$BX57</f>
        <v>243.60051160000003</v>
      </c>
      <c r="U482" s="72"/>
      <c r="V482" s="72"/>
      <c r="W482" s="72"/>
      <c r="X482" s="55"/>
      <c r="Y482" s="53"/>
      <c r="Z482" s="53"/>
      <c r="AA482" s="53"/>
      <c r="AB482" s="53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4"/>
    </row>
    <row r="483" spans="1:54" hidden="1" x14ac:dyDescent="0.2">
      <c r="A483" s="32">
        <f>[1]BANCO!$A58</f>
        <v>40452</v>
      </c>
      <c r="B483" s="53">
        <f>[1]BANCO!$D58</f>
        <v>418.36</v>
      </c>
      <c r="C483" s="53">
        <f>[1]BANCO!$H58</f>
        <v>474.63</v>
      </c>
      <c r="D483" s="53">
        <f>[1]BANCO!$L58</f>
        <v>457.64</v>
      </c>
      <c r="E483" s="53">
        <f>[1]BANCO!$P58</f>
        <v>320.27999999999997</v>
      </c>
      <c r="F483" s="53">
        <f>[1]BANCO!$T58</f>
        <v>438.61</v>
      </c>
      <c r="G483" s="53">
        <f>[1]BANCO!$X58</f>
        <v>446.38</v>
      </c>
      <c r="H483" s="53">
        <f>[1]BANCO!$AB58</f>
        <v>400.09</v>
      </c>
      <c r="I483" s="53">
        <f>[1]BANCO!$AF58</f>
        <v>397.12</v>
      </c>
      <c r="J483" s="53">
        <f>[1]BANCO!$AJ58</f>
        <v>632.26</v>
      </c>
      <c r="K483" s="53">
        <f>[1]BANCO!$AN58</f>
        <v>545.72</v>
      </c>
      <c r="L483" s="53">
        <f>[1]BANCO!$AR58</f>
        <v>558.14</v>
      </c>
      <c r="M483" s="53">
        <f>[1]BANCO!$AV58</f>
        <v>475.62</v>
      </c>
      <c r="N483" s="53">
        <f>[1]BANCO!$AZ58</f>
        <v>391.46</v>
      </c>
      <c r="O483" s="54">
        <f>[1]BANCO!$BD58</f>
        <v>530.33000000000004</v>
      </c>
      <c r="P483" s="53">
        <f>[1]BANCO!$BH58</f>
        <v>544.6</v>
      </c>
      <c r="Q483" s="53">
        <f>[1]BANCO!$BL58</f>
        <v>460.83</v>
      </c>
      <c r="R483" s="53">
        <f>[1]BANCO!$BP58</f>
        <v>620.66</v>
      </c>
      <c r="S483" s="53">
        <f>[1]BANCO!$BT58</f>
        <v>381.3</v>
      </c>
      <c r="T483" s="53">
        <f>[1]BANCO!$BX58</f>
        <v>242.62</v>
      </c>
      <c r="U483" s="72"/>
      <c r="V483" s="72"/>
      <c r="W483" s="72"/>
      <c r="X483" s="55"/>
      <c r="Y483" s="53"/>
      <c r="Z483" s="53"/>
      <c r="AA483" s="53"/>
      <c r="AB483" s="53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4"/>
    </row>
    <row r="484" spans="1:54" hidden="1" x14ac:dyDescent="0.2">
      <c r="A484" s="32">
        <f>[1]BANCO!$A59</f>
        <v>40483</v>
      </c>
      <c r="B484" s="53">
        <f>[1]BANCO!$D59</f>
        <v>417.65</v>
      </c>
      <c r="C484" s="53">
        <f>[1]BANCO!$H59</f>
        <v>473.69</v>
      </c>
      <c r="D484" s="53">
        <f>[1]BANCO!$L59</f>
        <v>456.4</v>
      </c>
      <c r="E484" s="53">
        <f>[1]BANCO!$P59</f>
        <v>319.99</v>
      </c>
      <c r="F484" s="53">
        <f>[1]BANCO!$T59</f>
        <v>438.02</v>
      </c>
      <c r="G484" s="53">
        <f>[1]BANCO!$X59</f>
        <v>445.18</v>
      </c>
      <c r="H484" s="53">
        <f>[1]BANCO!$AB59</f>
        <v>398.89</v>
      </c>
      <c r="I484" s="53">
        <f>[1]BANCO!$AF59</f>
        <v>395.96</v>
      </c>
      <c r="J484" s="53">
        <f>[1]BANCO!$AJ59</f>
        <v>631.84</v>
      </c>
      <c r="K484" s="53">
        <f>[1]BANCO!$AN59</f>
        <v>544.51</v>
      </c>
      <c r="L484" s="53">
        <f>[1]BANCO!$AR59</f>
        <v>556.30999999999995</v>
      </c>
      <c r="M484" s="53">
        <f>[1]BANCO!$AV59</f>
        <v>473.83</v>
      </c>
      <c r="N484" s="53">
        <f>[1]BANCO!$AZ59</f>
        <v>389.75</v>
      </c>
      <c r="O484" s="54">
        <f>[1]BANCO!$BD59</f>
        <v>528.02</v>
      </c>
      <c r="P484" s="53">
        <f>[1]BANCO!$BH59</f>
        <v>542.83000000000004</v>
      </c>
      <c r="Q484" s="53">
        <f>[1]BANCO!$BL59</f>
        <v>459.15</v>
      </c>
      <c r="R484" s="53">
        <f>[1]BANCO!$BP59</f>
        <v>618.39</v>
      </c>
      <c r="S484" s="53">
        <f>[1]BANCO!$BT59</f>
        <v>381.21</v>
      </c>
      <c r="T484" s="53">
        <f>[1]BANCO!$BX59</f>
        <v>241.76</v>
      </c>
      <c r="U484" s="72"/>
      <c r="V484" s="72"/>
      <c r="W484" s="72"/>
      <c r="X484" s="55"/>
      <c r="Y484" s="53"/>
      <c r="Z484" s="53"/>
      <c r="AA484" s="53"/>
      <c r="AB484" s="53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4"/>
    </row>
    <row r="485" spans="1:54" hidden="1" x14ac:dyDescent="0.2">
      <c r="A485" s="32">
        <f>[1]BANCO!$A60</f>
        <v>40513</v>
      </c>
      <c r="B485" s="53">
        <f>[1]BANCO!$D60</f>
        <v>417.62</v>
      </c>
      <c r="C485" s="53">
        <f>[1]BANCO!$H60</f>
        <v>473.66</v>
      </c>
      <c r="D485" s="53">
        <f>[1]BANCO!$L60</f>
        <v>456.4</v>
      </c>
      <c r="E485" s="53">
        <f>[1]BANCO!$P60</f>
        <v>319.86</v>
      </c>
      <c r="F485" s="53">
        <f>[1]BANCO!$T60</f>
        <v>437.97</v>
      </c>
      <c r="G485" s="53">
        <f>[1]BANCO!$X60</f>
        <v>445.13</v>
      </c>
      <c r="H485" s="53">
        <f>[1]BANCO!$AB60</f>
        <v>398.85</v>
      </c>
      <c r="I485" s="53">
        <f>[1]BANCO!$AF60</f>
        <v>395.93</v>
      </c>
      <c r="J485" s="53">
        <f>[1]BANCO!$AJ60</f>
        <v>631.76</v>
      </c>
      <c r="K485" s="53">
        <f>[1]BANCO!$AN60</f>
        <v>544.5</v>
      </c>
      <c r="L485" s="53">
        <f>[1]BANCO!$AR60</f>
        <v>556.28</v>
      </c>
      <c r="M485" s="53">
        <f>[1]BANCO!$AV60</f>
        <v>473.77</v>
      </c>
      <c r="N485" s="53">
        <f>[1]BANCO!$AZ60</f>
        <v>389.71</v>
      </c>
      <c r="O485" s="54">
        <f>[1]BANCO!$BD60</f>
        <v>527.96</v>
      </c>
      <c r="P485" s="53">
        <f>[1]BANCO!$BH60</f>
        <v>542.78</v>
      </c>
      <c r="Q485" s="53">
        <f>[1]BANCO!$BL60</f>
        <v>459.11</v>
      </c>
      <c r="R485" s="53">
        <f>[1]BANCO!$BP60</f>
        <v>618.34</v>
      </c>
      <c r="S485" s="53">
        <f>[1]BANCO!$BT60</f>
        <v>381.18</v>
      </c>
      <c r="T485" s="53">
        <f>[1]BANCO!$BX60</f>
        <v>241.67</v>
      </c>
      <c r="U485" s="72"/>
      <c r="V485" s="72"/>
      <c r="W485" s="72"/>
      <c r="X485" s="55"/>
      <c r="Y485" s="53"/>
      <c r="Z485" s="53"/>
      <c r="AA485" s="53"/>
      <c r="AB485" s="53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4"/>
    </row>
    <row r="486" spans="1:54" hidden="1" x14ac:dyDescent="0.2">
      <c r="A486" s="32">
        <f>[1]BANCO!$A61</f>
        <v>40544</v>
      </c>
      <c r="B486" s="53">
        <f>[1]BANCO!$D61</f>
        <v>418.19</v>
      </c>
      <c r="C486" s="53">
        <f>[1]BANCO!$H61</f>
        <v>474.15</v>
      </c>
      <c r="D486" s="53">
        <f>[1]BANCO!$L61</f>
        <v>456.71</v>
      </c>
      <c r="E486" s="53">
        <f>[1]BANCO!$P61</f>
        <v>320.42</v>
      </c>
      <c r="F486" s="53">
        <f>[1]BANCO!$T61</f>
        <v>439.08</v>
      </c>
      <c r="G486" s="53">
        <f>[1]BANCO!$X61</f>
        <v>445.8</v>
      </c>
      <c r="H486" s="53">
        <f>[1]BANCO!$AB61</f>
        <v>399.4</v>
      </c>
      <c r="I486" s="53">
        <f>[1]BANCO!$AF61</f>
        <v>396.49</v>
      </c>
      <c r="J486" s="53">
        <f>[1]BANCO!$AJ61</f>
        <v>633.23</v>
      </c>
      <c r="K486" s="53">
        <f>[1]BANCO!$AN61</f>
        <v>545.11</v>
      </c>
      <c r="L486" s="53">
        <f>[1]BANCO!$AR61</f>
        <v>557.03</v>
      </c>
      <c r="M486" s="53">
        <f>[1]BANCO!$AV61</f>
        <v>474.29</v>
      </c>
      <c r="N486" s="53">
        <f>[1]BANCO!$AZ61</f>
        <v>389.98</v>
      </c>
      <c r="O486" s="54">
        <f>[1]BANCO!$BD61</f>
        <v>528.29999999999995</v>
      </c>
      <c r="P486" s="53">
        <f>[1]BANCO!$BH61</f>
        <v>543.4</v>
      </c>
      <c r="Q486" s="53">
        <f>[1]BANCO!$BL61</f>
        <v>459.51</v>
      </c>
      <c r="R486" s="53">
        <f>[1]BANCO!$BP61</f>
        <v>618.85</v>
      </c>
      <c r="S486" s="53">
        <f>[1]BANCO!$BT61</f>
        <v>383.46</v>
      </c>
      <c r="T486" s="53">
        <f>[1]BANCO!$BX61</f>
        <v>242.44</v>
      </c>
      <c r="U486" s="72"/>
      <c r="V486" s="72"/>
      <c r="W486" s="72"/>
      <c r="X486" s="55"/>
      <c r="Y486" s="53"/>
      <c r="Z486" s="53"/>
      <c r="AA486" s="53"/>
      <c r="AB486" s="53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4"/>
    </row>
    <row r="487" spans="1:54" hidden="1" x14ac:dyDescent="0.2">
      <c r="A487" s="32">
        <f>[1]BANCO!$A62</f>
        <v>40575</v>
      </c>
      <c r="B487" s="53">
        <f>[1]BANCO!$D62</f>
        <v>419.51</v>
      </c>
      <c r="C487" s="53">
        <f>[1]BANCO!$H62</f>
        <v>476.06</v>
      </c>
      <c r="D487" s="53">
        <f>[1]BANCO!$L62</f>
        <v>458.47</v>
      </c>
      <c r="E487" s="53">
        <f>[1]BANCO!$P62</f>
        <v>321.7</v>
      </c>
      <c r="F487" s="53">
        <f>[1]BANCO!$T62</f>
        <v>440.27</v>
      </c>
      <c r="G487" s="53">
        <f>[1]BANCO!$X62</f>
        <v>447.41</v>
      </c>
      <c r="H487" s="53">
        <f>[1]BANCO!$AB62</f>
        <v>400.84</v>
      </c>
      <c r="I487" s="53">
        <f>[1]BANCO!$AF62</f>
        <v>398.04</v>
      </c>
      <c r="J487" s="53">
        <f>[1]BANCO!$AJ62</f>
        <v>634.79999999999995</v>
      </c>
      <c r="K487" s="53">
        <f>[1]BANCO!$AN62</f>
        <v>546.83000000000004</v>
      </c>
      <c r="L487" s="53">
        <f>[1]BANCO!$AR62</f>
        <v>559.53</v>
      </c>
      <c r="M487" s="53">
        <f>[1]BANCO!$AV62</f>
        <v>476.3</v>
      </c>
      <c r="N487" s="53">
        <f>[1]BANCO!$AZ62</f>
        <v>391.5</v>
      </c>
      <c r="O487" s="54">
        <f>[1]BANCO!$BD62</f>
        <v>530.55999999999995</v>
      </c>
      <c r="P487" s="53">
        <f>[1]BANCO!$BH62</f>
        <v>545.5</v>
      </c>
      <c r="Q487" s="53">
        <f>[1]BANCO!$BL62</f>
        <v>461.14</v>
      </c>
      <c r="R487" s="53">
        <f>[1]BANCO!$BP62</f>
        <v>621.24</v>
      </c>
      <c r="S487" s="53">
        <f>[1]BANCO!$BT62</f>
        <v>384.64</v>
      </c>
      <c r="T487" s="53">
        <f>[1]BANCO!$BX62</f>
        <v>243.08</v>
      </c>
      <c r="U487" s="72"/>
      <c r="V487" s="72"/>
      <c r="W487" s="72"/>
      <c r="X487" s="55"/>
      <c r="Y487" s="53"/>
      <c r="Z487" s="53"/>
      <c r="AA487" s="53"/>
      <c r="AB487" s="53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4"/>
    </row>
    <row r="488" spans="1:54" hidden="1" x14ac:dyDescent="0.2">
      <c r="A488" s="32">
        <f>[1]BANCO!$A63</f>
        <v>40603</v>
      </c>
      <c r="B488" s="53">
        <f>[1]BANCO!$D63</f>
        <v>420.11</v>
      </c>
      <c r="C488" s="53">
        <f>[1]BANCO!$H63</f>
        <v>476.68</v>
      </c>
      <c r="D488" s="53">
        <f>[1]BANCO!$L63</f>
        <v>459.22</v>
      </c>
      <c r="E488" s="53">
        <f>[1]BANCO!$P63</f>
        <v>322.08999999999997</v>
      </c>
      <c r="F488" s="53">
        <f>[1]BANCO!$T63</f>
        <v>440.78</v>
      </c>
      <c r="G488" s="53">
        <f>[1]BANCO!$X63</f>
        <v>447.9</v>
      </c>
      <c r="H488" s="53">
        <f>[1]BANCO!$AB63</f>
        <v>401.21</v>
      </c>
      <c r="I488" s="53">
        <f>[1]BANCO!$AF63</f>
        <v>398.45</v>
      </c>
      <c r="J488" s="53">
        <f>[1]BANCO!$AJ63</f>
        <v>635.07000000000005</v>
      </c>
      <c r="K488" s="53">
        <f>[1]BANCO!$AN63</f>
        <v>547.37</v>
      </c>
      <c r="L488" s="53">
        <f>[1]BANCO!$AR63</f>
        <v>559.87</v>
      </c>
      <c r="M488" s="53">
        <f>[1]BANCO!$AV63</f>
        <v>476.56</v>
      </c>
      <c r="N488" s="53">
        <f>[1]BANCO!$AZ63</f>
        <v>391.71</v>
      </c>
      <c r="O488" s="54">
        <f>[1]BANCO!$BD63</f>
        <v>530.83000000000004</v>
      </c>
      <c r="P488" s="53">
        <f>[1]BANCO!$BH63</f>
        <v>545.91999999999996</v>
      </c>
      <c r="Q488" s="53">
        <f>[1]BANCO!$BL63</f>
        <v>461.63</v>
      </c>
      <c r="R488" s="53">
        <f>[1]BANCO!$BP63</f>
        <v>621.87</v>
      </c>
      <c r="S488" s="53">
        <f>[1]BANCO!$BT63</f>
        <v>385.93</v>
      </c>
      <c r="T488" s="53">
        <f>[1]BANCO!$BX63</f>
        <v>243.5</v>
      </c>
      <c r="U488" s="72"/>
      <c r="V488" s="72"/>
      <c r="W488" s="72"/>
      <c r="X488" s="55"/>
      <c r="Y488" s="53"/>
      <c r="Z488" s="53"/>
      <c r="AA488" s="53"/>
      <c r="AB488" s="53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4"/>
    </row>
    <row r="489" spans="1:54" hidden="1" x14ac:dyDescent="0.2">
      <c r="A489" s="32">
        <f>[1]BANCO!$A64</f>
        <v>40634</v>
      </c>
      <c r="B489" s="53">
        <f>[1]BANCO!$D64</f>
        <v>421.61</v>
      </c>
      <c r="C489" s="53">
        <f>[1]BANCO!$H64</f>
        <v>478.67</v>
      </c>
      <c r="D489" s="53">
        <f>[1]BANCO!$L64</f>
        <v>461.19</v>
      </c>
      <c r="E489" s="53">
        <f>[1]BANCO!$P64</f>
        <v>323.27999999999997</v>
      </c>
      <c r="F489" s="53">
        <f>[1]BANCO!$T64</f>
        <v>442.51</v>
      </c>
      <c r="G489" s="53">
        <f>[1]BANCO!$X64</f>
        <v>449.96</v>
      </c>
      <c r="H489" s="53">
        <f>[1]BANCO!$AB64</f>
        <v>403.07</v>
      </c>
      <c r="I489" s="53">
        <f>[1]BANCO!$AF64</f>
        <v>400.33</v>
      </c>
      <c r="J489" s="53">
        <f>[1]BANCO!$AJ64</f>
        <v>637.64</v>
      </c>
      <c r="K489" s="53">
        <f>[1]BANCO!$AN64</f>
        <v>549.84</v>
      </c>
      <c r="L489" s="53">
        <f>[1]BANCO!$AR64</f>
        <v>562.33000000000004</v>
      </c>
      <c r="M489" s="53">
        <f>[1]BANCO!$AV64</f>
        <v>478.88</v>
      </c>
      <c r="N489" s="53">
        <f>[1]BANCO!$AZ64</f>
        <v>393.48</v>
      </c>
      <c r="O489" s="54">
        <f>[1]BANCO!$BD64</f>
        <v>533.35</v>
      </c>
      <c r="P489" s="53">
        <f>[1]BANCO!$BH64</f>
        <v>548.58000000000004</v>
      </c>
      <c r="Q489" s="53">
        <f>[1]BANCO!$BL64</f>
        <v>463.68</v>
      </c>
      <c r="R489" s="53">
        <f>[1]BANCO!$BP64</f>
        <v>624.78</v>
      </c>
      <c r="S489" s="53">
        <f>[1]BANCO!$BT64</f>
        <v>386.92</v>
      </c>
      <c r="T489" s="53">
        <f>[1]BANCO!$BX64</f>
        <v>244.34</v>
      </c>
      <c r="U489" s="72"/>
      <c r="V489" s="72"/>
      <c r="W489" s="72"/>
      <c r="X489" s="55"/>
      <c r="Y489" s="53"/>
      <c r="Z489" s="53"/>
      <c r="AA489" s="53"/>
      <c r="AB489" s="53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4"/>
    </row>
    <row r="490" spans="1:54" hidden="1" x14ac:dyDescent="0.2">
      <c r="A490" s="32">
        <f>[1]BANCO!$A65</f>
        <v>40664</v>
      </c>
      <c r="B490" s="53">
        <f>[1]BANCO!$D65</f>
        <v>423.56</v>
      </c>
      <c r="C490" s="53">
        <f>[1]BANCO!$H65</f>
        <v>480.45</v>
      </c>
      <c r="D490" s="53">
        <f>[1]BANCO!$L65</f>
        <v>462.99</v>
      </c>
      <c r="E490" s="53">
        <f>[1]BANCO!$P65</f>
        <v>323.91000000000003</v>
      </c>
      <c r="F490" s="53">
        <f>[1]BANCO!$T65</f>
        <v>443.42</v>
      </c>
      <c r="G490" s="53">
        <f>[1]BANCO!$X65</f>
        <v>450.87</v>
      </c>
      <c r="H490" s="53">
        <f>[1]BANCO!$AB65</f>
        <v>403.85</v>
      </c>
      <c r="I490" s="53">
        <f>[1]BANCO!$AF65</f>
        <v>401.06</v>
      </c>
      <c r="J490" s="53">
        <f>[1]BANCO!$AJ65</f>
        <v>638.98</v>
      </c>
      <c r="K490" s="53">
        <f>[1]BANCO!$AN65</f>
        <v>551.04999999999995</v>
      </c>
      <c r="L490" s="53">
        <f>[1]BANCO!$AR65</f>
        <v>563.41999999999996</v>
      </c>
      <c r="M490" s="53">
        <f>[1]BANCO!$AV65</f>
        <v>479.67</v>
      </c>
      <c r="N490" s="53">
        <f>[1]BANCO!$AZ65</f>
        <v>394.34</v>
      </c>
      <c r="O490" s="54">
        <f>[1]BANCO!$BD65</f>
        <v>534.22</v>
      </c>
      <c r="P490" s="53">
        <f>[1]BANCO!$BH65</f>
        <v>549.55999999999995</v>
      </c>
      <c r="Q490" s="53">
        <f>[1]BANCO!$BL65</f>
        <v>464.74</v>
      </c>
      <c r="R490" s="53">
        <f>[1]BANCO!$BP65</f>
        <v>625.91999999999996</v>
      </c>
      <c r="S490" s="53">
        <f>[1]BANCO!$BT65</f>
        <v>386.32</v>
      </c>
      <c r="T490" s="53">
        <f>[1]BANCO!$BX65</f>
        <v>244.37</v>
      </c>
      <c r="U490" s="72"/>
      <c r="V490" s="72"/>
      <c r="W490" s="72"/>
      <c r="X490" s="55"/>
      <c r="Y490" s="53"/>
      <c r="Z490" s="53"/>
      <c r="AA490" s="53"/>
      <c r="AB490" s="53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4"/>
    </row>
    <row r="491" spans="1:54" hidden="1" x14ac:dyDescent="0.2">
      <c r="A491" s="32">
        <f>[1]BANCO!$A66</f>
        <v>40695</v>
      </c>
      <c r="B491" s="53">
        <f>[1]BANCO!$D66</f>
        <v>426.03</v>
      </c>
      <c r="C491" s="53">
        <f>[1]BANCO!$H66</f>
        <v>482.83</v>
      </c>
      <c r="D491" s="53">
        <f>[1]BANCO!$L66</f>
        <v>465.4</v>
      </c>
      <c r="E491" s="53">
        <f>[1]BANCO!$P66</f>
        <v>325.33</v>
      </c>
      <c r="F491" s="53">
        <f>[1]BANCO!$T66</f>
        <v>446.08</v>
      </c>
      <c r="G491" s="53">
        <f>[1]BANCO!$X66</f>
        <v>453.19</v>
      </c>
      <c r="H491" s="53">
        <f>[1]BANCO!$AB66</f>
        <v>405.87</v>
      </c>
      <c r="I491" s="53">
        <f>[1]BANCO!$AF66</f>
        <v>403.12</v>
      </c>
      <c r="J491" s="53">
        <f>[1]BANCO!$AJ66</f>
        <v>640.98</v>
      </c>
      <c r="K491" s="53">
        <f>[1]BANCO!$AN66</f>
        <v>552.88</v>
      </c>
      <c r="L491" s="53">
        <f>[1]BANCO!$AR66</f>
        <v>566.16</v>
      </c>
      <c r="M491" s="53">
        <f>[1]BANCO!$AV66</f>
        <v>481.51</v>
      </c>
      <c r="N491" s="53">
        <f>[1]BANCO!$AZ66</f>
        <v>396.28</v>
      </c>
      <c r="O491" s="54">
        <f>[1]BANCO!$BD66</f>
        <v>536.78</v>
      </c>
      <c r="P491" s="53">
        <f>[1]BANCO!$BH66</f>
        <v>551.4</v>
      </c>
      <c r="Q491" s="53">
        <f>[1]BANCO!$BL66</f>
        <v>466.86</v>
      </c>
      <c r="R491" s="53">
        <f>[1]BANCO!$BP66</f>
        <v>628.70000000000005</v>
      </c>
      <c r="S491" s="53">
        <f>[1]BANCO!$BT66</f>
        <v>390.34</v>
      </c>
      <c r="T491" s="53">
        <f>[1]BANCO!$BX66</f>
        <v>246.27</v>
      </c>
      <c r="U491" s="72"/>
      <c r="V491" s="72"/>
      <c r="W491" s="72"/>
      <c r="X491" s="55"/>
      <c r="Y491" s="53"/>
      <c r="Z491" s="53"/>
      <c r="AA491" s="53"/>
      <c r="AB491" s="53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4"/>
    </row>
    <row r="492" spans="1:54" hidden="1" x14ac:dyDescent="0.2">
      <c r="A492" s="32">
        <f>[1]BANCO!$A67</f>
        <v>40725</v>
      </c>
      <c r="B492" s="53">
        <f>[1]BANCO!$D67</f>
        <v>425.84</v>
      </c>
      <c r="C492" s="53">
        <f>[1]BANCO!$H67</f>
        <v>482.54</v>
      </c>
      <c r="D492" s="53">
        <f>[1]BANCO!$L67</f>
        <v>465</v>
      </c>
      <c r="E492" s="53">
        <f>[1]BANCO!$P67</f>
        <v>325.08999999999997</v>
      </c>
      <c r="F492" s="53">
        <f>[1]BANCO!$T67</f>
        <v>446.49</v>
      </c>
      <c r="G492" s="53">
        <f>[1]BANCO!$X67</f>
        <v>453.42</v>
      </c>
      <c r="H492" s="53">
        <f>[1]BANCO!$AB67</f>
        <v>406.14</v>
      </c>
      <c r="I492" s="53">
        <f>[1]BANCO!$AF67</f>
        <v>403.39</v>
      </c>
      <c r="J492" s="53">
        <f>[1]BANCO!$AJ67</f>
        <v>641.71</v>
      </c>
      <c r="K492" s="53">
        <f>[1]BANCO!$AN67</f>
        <v>553.05999999999995</v>
      </c>
      <c r="L492" s="53">
        <f>[1]BANCO!$AR67</f>
        <v>567.25</v>
      </c>
      <c r="M492" s="53">
        <f>[1]BANCO!$AV67</f>
        <v>481.96</v>
      </c>
      <c r="N492" s="53">
        <f>[1]BANCO!$AZ67</f>
        <v>396.56</v>
      </c>
      <c r="O492" s="54">
        <f>[1]BANCO!$BD67</f>
        <v>537.17999999999995</v>
      </c>
      <c r="P492" s="53">
        <f>[1]BANCO!$BH67</f>
        <v>551.87</v>
      </c>
      <c r="Q492" s="53">
        <f>[1]BANCO!$BL67</f>
        <v>467.18</v>
      </c>
      <c r="R492" s="53">
        <f>[1]BANCO!$BP67</f>
        <v>629.13</v>
      </c>
      <c r="S492" s="53">
        <f>[1]BANCO!$BT67</f>
        <v>390.02</v>
      </c>
      <c r="T492" s="53">
        <f>[1]BANCO!$BX67</f>
        <v>246.05</v>
      </c>
      <c r="U492" s="72"/>
      <c r="V492" s="72"/>
      <c r="W492" s="72"/>
      <c r="X492" s="55"/>
      <c r="Y492" s="53"/>
      <c r="Z492" s="53"/>
      <c r="AA492" s="53"/>
      <c r="AB492" s="53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4"/>
    </row>
    <row r="493" spans="1:54" hidden="1" x14ac:dyDescent="0.2">
      <c r="A493" s="32">
        <f>[1]BANCO!$A68</f>
        <v>40756</v>
      </c>
      <c r="B493" s="53">
        <f>[1]BANCO!$D68</f>
        <v>426.23</v>
      </c>
      <c r="C493" s="53">
        <f>[1]BANCO!$H68</f>
        <v>482.98</v>
      </c>
      <c r="D493" s="53">
        <f>[1]BANCO!$L68</f>
        <v>465.39</v>
      </c>
      <c r="E493" s="53">
        <f>[1]BANCO!$P68</f>
        <v>325.55</v>
      </c>
      <c r="F493" s="53">
        <f>[1]BANCO!$T68</f>
        <v>446.78</v>
      </c>
      <c r="G493" s="53">
        <f>[1]BANCO!$X68</f>
        <v>453.73</v>
      </c>
      <c r="H493" s="53">
        <f>[1]BANCO!$AB68</f>
        <v>406.39</v>
      </c>
      <c r="I493" s="53">
        <f>[1]BANCO!$AF68</f>
        <v>403.64</v>
      </c>
      <c r="J493" s="53">
        <f>[1]BANCO!$AJ68</f>
        <v>642.24</v>
      </c>
      <c r="K493" s="53">
        <f>[1]BANCO!$AN68</f>
        <v>553.41999999999996</v>
      </c>
      <c r="L493" s="53">
        <f>[1]BANCO!$AR68</f>
        <v>567.67999999999995</v>
      </c>
      <c r="M493" s="53">
        <f>[1]BANCO!$AV68</f>
        <v>482.47</v>
      </c>
      <c r="N493" s="53">
        <f>[1]BANCO!$AZ68</f>
        <v>396.82</v>
      </c>
      <c r="O493" s="54">
        <f>[1]BANCO!$BD68</f>
        <v>537.53</v>
      </c>
      <c r="P493" s="53">
        <f>[1]BANCO!$BH68</f>
        <v>552.59</v>
      </c>
      <c r="Q493" s="53">
        <f>[1]BANCO!$BL68</f>
        <v>467.52</v>
      </c>
      <c r="R493" s="53">
        <f>[1]BANCO!$BP68</f>
        <v>629.55999999999995</v>
      </c>
      <c r="S493" s="53">
        <f>[1]BANCO!$BT68</f>
        <v>390.1</v>
      </c>
      <c r="T493" s="53">
        <f>[1]BANCO!$BX68</f>
        <v>246.05</v>
      </c>
      <c r="U493" s="72"/>
      <c r="V493" s="72"/>
      <c r="W493" s="72"/>
      <c r="X493" s="55"/>
      <c r="Y493" s="53"/>
      <c r="Z493" s="53"/>
      <c r="AA493" s="53"/>
      <c r="AB493" s="53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4"/>
    </row>
    <row r="494" spans="1:54" hidden="1" x14ac:dyDescent="0.2">
      <c r="A494" s="32">
        <f>[1]BANCO!$A69</f>
        <v>40787</v>
      </c>
      <c r="B494" s="53">
        <f>[1]BANCO!$D69</f>
        <v>427.24</v>
      </c>
      <c r="C494" s="53">
        <f>[1]BANCO!$H69</f>
        <v>483.57</v>
      </c>
      <c r="D494" s="53">
        <f>[1]BANCO!$L69</f>
        <v>465.87</v>
      </c>
      <c r="E494" s="53">
        <f>[1]BANCO!$P69</f>
        <v>325.88</v>
      </c>
      <c r="F494" s="53">
        <f>[1]BANCO!$T69</f>
        <v>447.93</v>
      </c>
      <c r="G494" s="53">
        <f>[1]BANCO!$X69</f>
        <v>454.42</v>
      </c>
      <c r="H494" s="53">
        <f>[1]BANCO!$AB69</f>
        <v>407.04</v>
      </c>
      <c r="I494" s="53">
        <f>[1]BANCO!$AF69</f>
        <v>404.27</v>
      </c>
      <c r="J494" s="53">
        <f>[1]BANCO!$AJ69</f>
        <v>643.97</v>
      </c>
      <c r="K494" s="53">
        <f>[1]BANCO!$AN69</f>
        <v>554.33000000000004</v>
      </c>
      <c r="L494" s="53">
        <f>[1]BANCO!$AR69</f>
        <v>569.34</v>
      </c>
      <c r="M494" s="53">
        <f>[1]BANCO!$AV69</f>
        <v>483.34</v>
      </c>
      <c r="N494" s="53">
        <f>[1]BANCO!$AZ69</f>
        <v>397.47</v>
      </c>
      <c r="O494" s="54">
        <f>[1]BANCO!$BD69</f>
        <v>538.35</v>
      </c>
      <c r="P494" s="53">
        <f>[1]BANCO!$BH69</f>
        <v>553.57000000000005</v>
      </c>
      <c r="Q494" s="53">
        <f>[1]BANCO!$BL69</f>
        <v>468.32</v>
      </c>
      <c r="R494" s="53">
        <f>[1]BANCO!$BP69</f>
        <v>630.55999999999995</v>
      </c>
      <c r="S494" s="53">
        <f>[1]BANCO!$BT69</f>
        <v>391.41</v>
      </c>
      <c r="T494" s="53">
        <f>[1]BANCO!$BX69</f>
        <v>246.59</v>
      </c>
      <c r="U494" s="72"/>
      <c r="V494" s="72"/>
      <c r="W494" s="72"/>
      <c r="X494" s="55"/>
      <c r="Y494" s="53"/>
      <c r="Z494" s="53"/>
      <c r="AA494" s="53"/>
      <c r="AB494" s="53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4"/>
    </row>
    <row r="495" spans="1:54" hidden="1" x14ac:dyDescent="0.2">
      <c r="A495" s="32">
        <f>[1]BANCO!$A70</f>
        <v>40817</v>
      </c>
      <c r="B495" s="53">
        <f>[1]BANCO!$D70</f>
        <v>427.63</v>
      </c>
      <c r="C495" s="53">
        <f>[1]BANCO!$H70</f>
        <v>484.07</v>
      </c>
      <c r="D495" s="53">
        <f>[1]BANCO!$L70</f>
        <v>466.41</v>
      </c>
      <c r="E495" s="53">
        <f>[1]BANCO!$P70</f>
        <v>326.07</v>
      </c>
      <c r="F495" s="53">
        <f>[1]BANCO!$T70</f>
        <v>448.38</v>
      </c>
      <c r="G495" s="53">
        <f>[1]BANCO!$X70</f>
        <v>454.95</v>
      </c>
      <c r="H495" s="53">
        <f>[1]BANCO!$AB70</f>
        <v>407.55</v>
      </c>
      <c r="I495" s="53">
        <f>[1]BANCO!$AF70</f>
        <v>404.77</v>
      </c>
      <c r="J495" s="53">
        <f>[1]BANCO!$AJ70</f>
        <v>644.45000000000005</v>
      </c>
      <c r="K495" s="53">
        <f>[1]BANCO!$AN70</f>
        <v>554.89</v>
      </c>
      <c r="L495" s="53">
        <f>[1]BANCO!$AR70</f>
        <v>570.26</v>
      </c>
      <c r="M495" s="53">
        <f>[1]BANCO!$AV70</f>
        <v>484.01</v>
      </c>
      <c r="N495" s="53">
        <f>[1]BANCO!$AZ70</f>
        <v>398.06</v>
      </c>
      <c r="O495" s="54">
        <f>[1]BANCO!$BD70</f>
        <v>539.14</v>
      </c>
      <c r="P495" s="53">
        <f>[1]BANCO!$BH70</f>
        <v>554.25</v>
      </c>
      <c r="Q495" s="53">
        <f>[1]BANCO!$BL70</f>
        <v>468.93</v>
      </c>
      <c r="R495" s="53">
        <f>[1]BANCO!$BP70</f>
        <v>631.4</v>
      </c>
      <c r="S495" s="53">
        <f>[1]BANCO!$BT70</f>
        <v>391.79</v>
      </c>
      <c r="T495" s="53">
        <f>[1]BANCO!$BX70</f>
        <v>246.95</v>
      </c>
      <c r="U495" s="72"/>
      <c r="V495" s="72"/>
      <c r="W495" s="72"/>
      <c r="X495" s="55"/>
      <c r="Y495" s="53"/>
      <c r="Z495" s="53"/>
      <c r="AA495" s="53"/>
      <c r="AB495" s="53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4"/>
    </row>
    <row r="496" spans="1:54" hidden="1" x14ac:dyDescent="0.2">
      <c r="A496" s="32">
        <f>[1]BANCO!$A71</f>
        <v>40848</v>
      </c>
      <c r="B496" s="53">
        <f>[1]BANCO!$D71</f>
        <v>427.42</v>
      </c>
      <c r="C496" s="53">
        <f>[1]BANCO!$H71</f>
        <v>483.82</v>
      </c>
      <c r="D496" s="53">
        <f>[1]BANCO!$L71</f>
        <v>466.15</v>
      </c>
      <c r="E496" s="53">
        <f>[1]BANCO!$P71</f>
        <v>325.94</v>
      </c>
      <c r="F496" s="53">
        <f>[1]BANCO!$T71</f>
        <v>448.51</v>
      </c>
      <c r="G496" s="53">
        <f>[1]BANCO!$X71</f>
        <v>455.06</v>
      </c>
      <c r="H496" s="53">
        <f>[1]BANCO!$AB71</f>
        <v>407.61</v>
      </c>
      <c r="I496" s="53">
        <f>[1]BANCO!$AF71</f>
        <v>404.86</v>
      </c>
      <c r="J496" s="53">
        <f>[1]BANCO!$AJ71</f>
        <v>644.67999999999995</v>
      </c>
      <c r="K496" s="53">
        <f>[1]BANCO!$AN71</f>
        <v>555.02</v>
      </c>
      <c r="L496" s="53">
        <f>[1]BANCO!$AR71</f>
        <v>570.46</v>
      </c>
      <c r="M496" s="53">
        <f>[1]BANCO!$AV71</f>
        <v>484.28</v>
      </c>
      <c r="N496" s="53">
        <f>[1]BANCO!$AZ71</f>
        <v>398.06</v>
      </c>
      <c r="O496" s="54">
        <f>[1]BANCO!$BD71</f>
        <v>539.15</v>
      </c>
      <c r="P496" s="53">
        <f>[1]BANCO!$BH71</f>
        <v>554.71</v>
      </c>
      <c r="Q496" s="53">
        <f>[1]BANCO!$BL71</f>
        <v>469</v>
      </c>
      <c r="R496" s="53">
        <f>[1]BANCO!$BP71</f>
        <v>631.52</v>
      </c>
      <c r="S496" s="53">
        <f>[1]BANCO!$BT71</f>
        <v>391.72</v>
      </c>
      <c r="T496" s="53">
        <f>[1]BANCO!$BX71</f>
        <v>246.96</v>
      </c>
      <c r="U496" s="72"/>
      <c r="V496" s="72"/>
      <c r="W496" s="72"/>
      <c r="X496" s="55"/>
      <c r="Y496" s="53"/>
      <c r="Z496" s="53"/>
      <c r="AA496" s="53"/>
      <c r="AB496" s="53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4"/>
    </row>
    <row r="497" spans="1:54" hidden="1" x14ac:dyDescent="0.2">
      <c r="A497" s="32">
        <f>[1]BANCO!$A72</f>
        <v>40878</v>
      </c>
      <c r="B497" s="53">
        <f>[1]BANCO!$D72</f>
        <v>427.36</v>
      </c>
      <c r="C497" s="53">
        <f>[1]BANCO!$H72</f>
        <v>483.37</v>
      </c>
      <c r="D497" s="53">
        <f>[1]BANCO!$L72</f>
        <v>465.91</v>
      </c>
      <c r="E497" s="53">
        <f>[1]BANCO!$P72</f>
        <v>325.29000000000002</v>
      </c>
      <c r="F497" s="53">
        <f>[1]BANCO!$T72</f>
        <v>448.38</v>
      </c>
      <c r="G497" s="53">
        <f>[1]BANCO!$X72</f>
        <v>454.77</v>
      </c>
      <c r="H497" s="53">
        <f>[1]BANCO!$AB72</f>
        <v>407.41</v>
      </c>
      <c r="I497" s="53">
        <f>[1]BANCO!$AF72</f>
        <v>404.67</v>
      </c>
      <c r="J497" s="53">
        <f>[1]BANCO!$AJ72</f>
        <v>644.62</v>
      </c>
      <c r="K497" s="53">
        <f>[1]BANCO!$AN72</f>
        <v>554.91</v>
      </c>
      <c r="L497" s="53">
        <f>[1]BANCO!$AR72</f>
        <v>570.03</v>
      </c>
      <c r="M497" s="53">
        <f>[1]BANCO!$AV72</f>
        <v>484.16</v>
      </c>
      <c r="N497" s="53">
        <f>[1]BANCO!$AZ72</f>
        <v>397.91</v>
      </c>
      <c r="O497" s="54">
        <f>[1]BANCO!$BD72</f>
        <v>538.63</v>
      </c>
      <c r="P497" s="53">
        <f>[1]BANCO!$BH72</f>
        <v>554.57000000000005</v>
      </c>
      <c r="Q497" s="53">
        <f>[1]BANCO!$BL72</f>
        <v>468.84</v>
      </c>
      <c r="R497" s="53">
        <f>[1]BANCO!$BP72</f>
        <v>631.02</v>
      </c>
      <c r="S497" s="53">
        <f>[1]BANCO!$BT72</f>
        <v>391.82</v>
      </c>
      <c r="T497" s="53">
        <f>[1]BANCO!$BX72</f>
        <v>246.85</v>
      </c>
      <c r="U497" s="72"/>
      <c r="V497" s="72"/>
      <c r="W497" s="72"/>
      <c r="X497" s="55"/>
      <c r="Y497" s="53"/>
      <c r="Z497" s="53"/>
      <c r="AA497" s="53"/>
      <c r="AB497" s="53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4"/>
    </row>
    <row r="498" spans="1:54" hidden="1" x14ac:dyDescent="0.2">
      <c r="A498" s="32">
        <f>[1]BANCO!$A73</f>
        <v>40909</v>
      </c>
      <c r="B498" s="53">
        <f>[1]BANCO!$D73</f>
        <v>428.61</v>
      </c>
      <c r="C498" s="53">
        <f>[1]BANCO!$H73</f>
        <v>484.09</v>
      </c>
      <c r="D498" s="53">
        <f>[1]BANCO!$L73</f>
        <v>466.73</v>
      </c>
      <c r="E498" s="53">
        <f>[1]BANCO!$P73</f>
        <v>325.79000000000002</v>
      </c>
      <c r="F498" s="53">
        <f>[1]BANCO!$T73</f>
        <v>449.38</v>
      </c>
      <c r="G498" s="53">
        <f>[1]BANCO!$X73</f>
        <v>455.25</v>
      </c>
      <c r="H498" s="53">
        <f>[1]BANCO!$AB73</f>
        <v>407.99</v>
      </c>
      <c r="I498" s="53">
        <f>[1]BANCO!$AF73</f>
        <v>405.03</v>
      </c>
      <c r="J498" s="53">
        <f>[1]BANCO!$AJ73</f>
        <v>646.87</v>
      </c>
      <c r="K498" s="53">
        <f>[1]BANCO!$AN73</f>
        <v>556.22</v>
      </c>
      <c r="L498" s="53">
        <f>[1]BANCO!$AR73</f>
        <v>570.78</v>
      </c>
      <c r="M498" s="53">
        <f>[1]BANCO!$AV73</f>
        <v>485.39</v>
      </c>
      <c r="N498" s="53">
        <f>[1]BANCO!$AZ73</f>
        <v>398.29</v>
      </c>
      <c r="O498" s="54">
        <f>[1]BANCO!$BD73</f>
        <v>539.24</v>
      </c>
      <c r="P498" s="53">
        <f>[1]BANCO!$BH73</f>
        <v>556.72</v>
      </c>
      <c r="Q498" s="53">
        <f>[1]BANCO!$BL73</f>
        <v>469.95</v>
      </c>
      <c r="R498" s="53">
        <f>[1]BANCO!$BP73</f>
        <v>632.53</v>
      </c>
      <c r="S498" s="53">
        <f>[1]BANCO!$BT73</f>
        <v>393.05</v>
      </c>
      <c r="T498" s="53">
        <f>[1]BANCO!$BX73</f>
        <v>247.38</v>
      </c>
      <c r="U498" s="72"/>
      <c r="V498" s="72"/>
      <c r="W498" s="72"/>
      <c r="X498" s="55"/>
      <c r="Y498" s="53"/>
      <c r="Z498" s="53"/>
      <c r="AA498" s="53"/>
      <c r="AB498" s="53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4"/>
    </row>
    <row r="499" spans="1:54" hidden="1" x14ac:dyDescent="0.2">
      <c r="A499" s="32">
        <f>[1]BANCO!$A74</f>
        <v>40940</v>
      </c>
      <c r="B499" s="53">
        <f>[1]BANCO!$D74</f>
        <v>430.06</v>
      </c>
      <c r="C499" s="53">
        <f>[1]BANCO!$H74</f>
        <v>485.23</v>
      </c>
      <c r="D499" s="53">
        <f>[1]BANCO!$L74</f>
        <v>467.74</v>
      </c>
      <c r="E499" s="53">
        <f>[1]BANCO!$P74</f>
        <v>326.23</v>
      </c>
      <c r="F499" s="53">
        <f>[1]BANCO!$T74</f>
        <v>451.32</v>
      </c>
      <c r="G499" s="53">
        <f>[1]BANCO!$X74</f>
        <v>456.64</v>
      </c>
      <c r="H499" s="53">
        <f>[1]BANCO!$AB74</f>
        <v>409.27</v>
      </c>
      <c r="I499" s="53">
        <f>[1]BANCO!$AF74</f>
        <v>406.24</v>
      </c>
      <c r="J499" s="53">
        <f>[1]BANCO!$AJ74</f>
        <v>649.11</v>
      </c>
      <c r="K499" s="53">
        <f>[1]BANCO!$AN74</f>
        <v>557.88</v>
      </c>
      <c r="L499" s="53">
        <f>[1]BANCO!$AR74</f>
        <v>572.45000000000005</v>
      </c>
      <c r="M499" s="53">
        <f>[1]BANCO!$AV74</f>
        <v>486.75</v>
      </c>
      <c r="N499" s="53">
        <f>[1]BANCO!$AZ74</f>
        <v>399.4</v>
      </c>
      <c r="O499" s="54">
        <f>[1]BANCO!$BD74</f>
        <v>540.71</v>
      </c>
      <c r="P499" s="53">
        <f>[1]BANCO!$BH74</f>
        <v>558.22</v>
      </c>
      <c r="Q499" s="53">
        <f>[1]BANCO!$BL74</f>
        <v>471.23</v>
      </c>
      <c r="R499" s="53">
        <f>[1]BANCO!$BP74</f>
        <v>634.29</v>
      </c>
      <c r="S499" s="53">
        <f>[1]BANCO!$BT74</f>
        <v>394.93</v>
      </c>
      <c r="T499" s="53">
        <f>[1]BANCO!$BX74</f>
        <v>247.84</v>
      </c>
      <c r="U499" s="72"/>
      <c r="V499" s="72"/>
      <c r="W499" s="72"/>
      <c r="X499" s="55"/>
      <c r="Y499" s="53"/>
      <c r="Z499" s="53"/>
      <c r="AA499" s="53"/>
      <c r="AB499" s="53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4"/>
    </row>
    <row r="500" spans="1:54" hidden="1" x14ac:dyDescent="0.2">
      <c r="A500" s="32">
        <f>[1]BANCO!$A75</f>
        <v>40969</v>
      </c>
      <c r="B500" s="53">
        <f>[1]BANCO!$D75</f>
        <v>431.79</v>
      </c>
      <c r="C500" s="53">
        <f>[1]BANCO!$H75</f>
        <v>487.39</v>
      </c>
      <c r="D500" s="53">
        <f>[1]BANCO!$L75</f>
        <v>469.96</v>
      </c>
      <c r="E500" s="53">
        <f>[1]BANCO!$P75</f>
        <v>327.47000000000003</v>
      </c>
      <c r="F500" s="53">
        <f>[1]BANCO!$T75</f>
        <v>452.87</v>
      </c>
      <c r="G500" s="53">
        <f>[1]BANCO!$X75</f>
        <v>458.66</v>
      </c>
      <c r="H500" s="53">
        <f>[1]BANCO!$AB75</f>
        <v>411.12</v>
      </c>
      <c r="I500" s="53">
        <f>[1]BANCO!$AF75</f>
        <v>408.1</v>
      </c>
      <c r="J500" s="53">
        <f>[1]BANCO!$AJ75</f>
        <v>651.29</v>
      </c>
      <c r="K500" s="53">
        <f>[1]BANCO!$AN75</f>
        <v>560.1</v>
      </c>
      <c r="L500" s="53">
        <f>[1]BANCO!$AR75</f>
        <v>575.17999999999995</v>
      </c>
      <c r="M500" s="53">
        <f>[1]BANCO!$AV75</f>
        <v>489.09</v>
      </c>
      <c r="N500" s="53">
        <f>[1]BANCO!$AZ75</f>
        <v>401.48</v>
      </c>
      <c r="O500" s="54">
        <f>[1]BANCO!$BD75</f>
        <v>543.48</v>
      </c>
      <c r="P500" s="53">
        <f>[1]BANCO!$BH75</f>
        <v>560.70000000000005</v>
      </c>
      <c r="Q500" s="53">
        <f>[1]BANCO!$BL75</f>
        <v>473.5</v>
      </c>
      <c r="R500" s="53">
        <f>[1]BANCO!$BP75</f>
        <v>637.29</v>
      </c>
      <c r="S500" s="53">
        <f>[1]BANCO!$BT75</f>
        <v>395.51</v>
      </c>
      <c r="T500" s="53">
        <f>[1]BANCO!$BX75</f>
        <v>248.66</v>
      </c>
      <c r="U500" s="72"/>
      <c r="V500" s="72"/>
      <c r="W500" s="72"/>
      <c r="X500" s="55"/>
      <c r="Y500" s="53"/>
      <c r="Z500" s="53"/>
      <c r="AA500" s="53"/>
      <c r="AB500" s="53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4"/>
    </row>
    <row r="501" spans="1:54" hidden="1" x14ac:dyDescent="0.2">
      <c r="A501" s="32">
        <f>[1]BANCO!$A76</f>
        <v>41000</v>
      </c>
      <c r="B501" s="53">
        <f>[1]BANCO!$D76</f>
        <v>433.05</v>
      </c>
      <c r="C501" s="53">
        <f>[1]BANCO!$H76</f>
        <v>488.75</v>
      </c>
      <c r="D501" s="53">
        <f>[1]BANCO!$L76</f>
        <v>471.26</v>
      </c>
      <c r="E501" s="53">
        <f>[1]BANCO!$P76</f>
        <v>328.05</v>
      </c>
      <c r="F501" s="53">
        <f>[1]BANCO!$T76</f>
        <v>454.43</v>
      </c>
      <c r="G501" s="53">
        <f>[1]BANCO!$X76</f>
        <v>460.08</v>
      </c>
      <c r="H501" s="53">
        <f>[1]BANCO!$AB76</f>
        <v>412.47</v>
      </c>
      <c r="I501" s="53">
        <f>[1]BANCO!$AF76</f>
        <v>409.43</v>
      </c>
      <c r="J501" s="53">
        <f>[1]BANCO!$AJ76</f>
        <v>652.85</v>
      </c>
      <c r="K501" s="53">
        <f>[1]BANCO!$AN76</f>
        <v>561.6</v>
      </c>
      <c r="L501" s="53">
        <f>[1]BANCO!$AR76</f>
        <v>576.79999999999995</v>
      </c>
      <c r="M501" s="53">
        <f>[1]BANCO!$AV76</f>
        <v>490.37</v>
      </c>
      <c r="N501" s="53">
        <f>[1]BANCO!$AZ76</f>
        <v>402.77</v>
      </c>
      <c r="O501" s="54">
        <f>[1]BANCO!$BD76</f>
        <v>545.16</v>
      </c>
      <c r="P501" s="53">
        <f>[1]BANCO!$BH76</f>
        <v>562.04999999999995</v>
      </c>
      <c r="Q501" s="53">
        <f>[1]BANCO!$BL76</f>
        <v>474.9</v>
      </c>
      <c r="R501" s="53">
        <f>[1]BANCO!$BP76</f>
        <v>639.13</v>
      </c>
      <c r="S501" s="53">
        <f>[1]BANCO!$BT76</f>
        <v>396.8</v>
      </c>
      <c r="T501" s="53">
        <f>[1]BANCO!$BX76</f>
        <v>249.13</v>
      </c>
      <c r="U501" s="72"/>
      <c r="V501" s="72"/>
      <c r="W501" s="72"/>
      <c r="X501" s="55"/>
      <c r="Y501" s="53"/>
      <c r="Z501" s="53"/>
      <c r="AA501" s="53"/>
      <c r="AB501" s="53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4"/>
    </row>
    <row r="502" spans="1:54" hidden="1" x14ac:dyDescent="0.2">
      <c r="A502" s="32">
        <f>[1]BANCO!$A77</f>
        <v>41030</v>
      </c>
      <c r="B502" s="53">
        <f>[1]BANCO!$D77</f>
        <v>435.7</v>
      </c>
      <c r="C502" s="53">
        <f>[1]BANCO!$H77</f>
        <v>491.9</v>
      </c>
      <c r="D502" s="53">
        <f>[1]BANCO!$L77</f>
        <v>474.39</v>
      </c>
      <c r="E502" s="53">
        <f>[1]BANCO!$P77</f>
        <v>329.57</v>
      </c>
      <c r="F502" s="53">
        <f>[1]BANCO!$T77</f>
        <v>457.77</v>
      </c>
      <c r="G502" s="53">
        <f>[1]BANCO!$X77</f>
        <v>463.6</v>
      </c>
      <c r="H502" s="53">
        <f>[1]BANCO!$AB77</f>
        <v>415.78</v>
      </c>
      <c r="I502" s="53">
        <f>[1]BANCO!$AF77</f>
        <v>412.69</v>
      </c>
      <c r="J502" s="53">
        <f>[1]BANCO!$AJ77</f>
        <v>656.88</v>
      </c>
      <c r="K502" s="53">
        <f>[1]BANCO!$AN77</f>
        <v>565.47</v>
      </c>
      <c r="L502" s="53">
        <f>[1]BANCO!$AR77</f>
        <v>581.16999999999996</v>
      </c>
      <c r="M502" s="53">
        <f>[1]BANCO!$AV77</f>
        <v>494.56</v>
      </c>
      <c r="N502" s="53">
        <f>[1]BANCO!$AZ77</f>
        <v>406.06</v>
      </c>
      <c r="O502" s="54">
        <f>[1]BANCO!$BD77</f>
        <v>549.63</v>
      </c>
      <c r="P502" s="53">
        <f>[1]BANCO!$BH77</f>
        <v>566.84</v>
      </c>
      <c r="Q502" s="53">
        <f>[1]BANCO!$BL77</f>
        <v>478.42</v>
      </c>
      <c r="R502" s="53">
        <f>[1]BANCO!$BP77</f>
        <v>643.94000000000005</v>
      </c>
      <c r="S502" s="53">
        <f>[1]BANCO!$BT77</f>
        <v>399.07</v>
      </c>
      <c r="T502" s="53">
        <f>[1]BANCO!$BX77</f>
        <v>250.39</v>
      </c>
      <c r="U502" s="72"/>
      <c r="V502" s="72"/>
      <c r="W502" s="72"/>
      <c r="X502" s="55"/>
      <c r="Y502" s="53"/>
      <c r="Z502" s="53"/>
      <c r="AA502" s="53"/>
      <c r="AB502" s="53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4"/>
    </row>
    <row r="503" spans="1:54" hidden="1" x14ac:dyDescent="0.2">
      <c r="A503" s="32">
        <f>[1]BANCO!$A78</f>
        <v>41061</v>
      </c>
      <c r="B503" s="53">
        <f>[1]BANCO!$D78</f>
        <v>436.37</v>
      </c>
      <c r="C503" s="53">
        <f>[1]BANCO!$H78</f>
        <v>492.27</v>
      </c>
      <c r="D503" s="53">
        <f>[1]BANCO!$L78</f>
        <v>474.82</v>
      </c>
      <c r="E503" s="53">
        <f>[1]BANCO!$P78</f>
        <v>329.98</v>
      </c>
      <c r="F503" s="53">
        <f>[1]BANCO!$T78</f>
        <v>458.47</v>
      </c>
      <c r="G503" s="53">
        <f>[1]BANCO!$X78</f>
        <v>464.34</v>
      </c>
      <c r="H503" s="53">
        <f>[1]BANCO!$AB78</f>
        <v>416.43</v>
      </c>
      <c r="I503" s="53">
        <f>[1]BANCO!$AF78</f>
        <v>413.38</v>
      </c>
      <c r="J503" s="53">
        <f>[1]BANCO!$AJ78</f>
        <v>658.24</v>
      </c>
      <c r="K503" s="53">
        <f>[1]BANCO!$AN78</f>
        <v>566.32000000000005</v>
      </c>
      <c r="L503" s="53">
        <f>[1]BANCO!$AR78</f>
        <v>582.23</v>
      </c>
      <c r="M503" s="53">
        <f>[1]BANCO!$AV78</f>
        <v>495.31</v>
      </c>
      <c r="N503" s="53">
        <f>[1]BANCO!$AZ78</f>
        <v>406.87</v>
      </c>
      <c r="O503" s="54">
        <f>[1]BANCO!$BD78</f>
        <v>550.65</v>
      </c>
      <c r="P503" s="53">
        <f>[1]BANCO!$BH78</f>
        <v>567.5</v>
      </c>
      <c r="Q503" s="53">
        <f>[1]BANCO!$BL78</f>
        <v>479.27</v>
      </c>
      <c r="R503" s="53">
        <f>[1]BANCO!$BP78</f>
        <v>644.99</v>
      </c>
      <c r="S503" s="53">
        <f>[1]BANCO!$BT78</f>
        <v>399.04</v>
      </c>
      <c r="T503" s="53">
        <f>[1]BANCO!$BX78</f>
        <v>250.75</v>
      </c>
      <c r="U503" s="72"/>
      <c r="V503" s="72"/>
      <c r="W503" s="72"/>
      <c r="X503" s="55"/>
      <c r="Y503" s="53"/>
      <c r="Z503" s="53"/>
      <c r="AA503" s="53"/>
      <c r="AB503" s="53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4"/>
    </row>
    <row r="504" spans="1:54" hidden="1" x14ac:dyDescent="0.2">
      <c r="A504" s="32">
        <f>[1]BANCO!$A79</f>
        <v>41091</v>
      </c>
      <c r="B504" s="53">
        <f>[1]BANCO!$D79</f>
        <v>438.46</v>
      </c>
      <c r="C504" s="53">
        <f>[1]BANCO!$H79</f>
        <v>494.9</v>
      </c>
      <c r="D504" s="53">
        <f>[1]BANCO!$L79</f>
        <v>477.54</v>
      </c>
      <c r="E504" s="53">
        <f>[1]BANCO!$P79</f>
        <v>331.57</v>
      </c>
      <c r="F504" s="53">
        <f>[1]BANCO!$T79</f>
        <v>460.51</v>
      </c>
      <c r="G504" s="53">
        <f>[1]BANCO!$X79</f>
        <v>466.58</v>
      </c>
      <c r="H504" s="53">
        <f>[1]BANCO!$AB79</f>
        <v>418.24</v>
      </c>
      <c r="I504" s="53">
        <f>[1]BANCO!$AF79</f>
        <v>415.27</v>
      </c>
      <c r="J504" s="53">
        <f>[1]BANCO!$AJ79</f>
        <v>661.04</v>
      </c>
      <c r="K504" s="53">
        <f>[1]BANCO!$AN79</f>
        <v>568.95000000000005</v>
      </c>
      <c r="L504" s="53">
        <f>[1]BANCO!$AR79</f>
        <v>583.83000000000004</v>
      </c>
      <c r="M504" s="53">
        <f>[1]BANCO!$AV79</f>
        <v>497.09</v>
      </c>
      <c r="N504" s="53">
        <f>[1]BANCO!$AZ79</f>
        <v>408.19</v>
      </c>
      <c r="O504" s="54">
        <f>[1]BANCO!$BD79</f>
        <v>552.47</v>
      </c>
      <c r="P504" s="53">
        <f>[1]BANCO!$BH79</f>
        <v>569.97</v>
      </c>
      <c r="Q504" s="53">
        <f>[1]BANCO!$BL79</f>
        <v>481.08</v>
      </c>
      <c r="R504" s="53">
        <f>[1]BANCO!$BP79</f>
        <v>647.46</v>
      </c>
      <c r="S504" s="53">
        <f>[1]BANCO!$BT79</f>
        <v>400.86</v>
      </c>
      <c r="T504" s="53">
        <f>[1]BANCO!$BX79</f>
        <v>251.9</v>
      </c>
      <c r="U504" s="72"/>
      <c r="V504" s="72"/>
      <c r="W504" s="72"/>
      <c r="X504" s="55"/>
      <c r="Y504" s="53"/>
      <c r="Z504" s="53"/>
      <c r="AA504" s="53"/>
      <c r="AB504" s="53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4"/>
    </row>
    <row r="505" spans="1:54" hidden="1" x14ac:dyDescent="0.2">
      <c r="A505" s="32">
        <f>[1]BANCO!$A80</f>
        <v>41122</v>
      </c>
      <c r="B505" s="53">
        <f>[1]BANCO!$D80</f>
        <v>439.95</v>
      </c>
      <c r="C505" s="53">
        <f>[1]BANCO!$H80</f>
        <v>496.74</v>
      </c>
      <c r="D505" s="53">
        <f>[1]BANCO!$L80</f>
        <v>479.41</v>
      </c>
      <c r="E505" s="53">
        <f>[1]BANCO!$P80</f>
        <v>332.86</v>
      </c>
      <c r="F505" s="53">
        <f>[1]BANCO!$T80</f>
        <v>461.84</v>
      </c>
      <c r="G505" s="53">
        <f>[1]BANCO!$X80</f>
        <v>468.19</v>
      </c>
      <c r="H505" s="53">
        <f>[1]BANCO!$AB80</f>
        <v>419.64</v>
      </c>
      <c r="I505" s="53">
        <f>[1]BANCO!$AF80</f>
        <v>416.74</v>
      </c>
      <c r="J505" s="53">
        <f>[1]BANCO!$AJ80</f>
        <v>662.53</v>
      </c>
      <c r="K505" s="53">
        <f>[1]BANCO!$AN80</f>
        <v>570.57000000000005</v>
      </c>
      <c r="L505" s="53">
        <f>[1]BANCO!$AR80</f>
        <v>586.22</v>
      </c>
      <c r="M505" s="53">
        <f>[1]BANCO!$AV80</f>
        <v>498.82</v>
      </c>
      <c r="N505" s="53">
        <f>[1]BANCO!$AZ80</f>
        <v>409.69</v>
      </c>
      <c r="O505" s="54">
        <f>[1]BANCO!$BD80</f>
        <v>554.63</v>
      </c>
      <c r="P505" s="53">
        <f>[1]BANCO!$BH80</f>
        <v>571.82000000000005</v>
      </c>
      <c r="Q505" s="53">
        <f>[1]BANCO!$BL80</f>
        <v>482.65</v>
      </c>
      <c r="R505" s="53">
        <f>[1]BANCO!$BP80</f>
        <v>649.66</v>
      </c>
      <c r="S505" s="53">
        <f>[1]BANCO!$BT80</f>
        <v>402.22</v>
      </c>
      <c r="T505" s="53">
        <f>[1]BANCO!$BX80</f>
        <v>252.68</v>
      </c>
      <c r="U505" s="72"/>
      <c r="V505" s="72"/>
      <c r="W505" s="72"/>
      <c r="X505" s="55"/>
      <c r="Y505" s="53"/>
      <c r="Z505" s="53"/>
      <c r="AA505" s="53"/>
      <c r="AB505" s="53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4"/>
    </row>
    <row r="506" spans="1:54" hidden="1" x14ac:dyDescent="0.2">
      <c r="A506" s="32">
        <f>[1]BANCO!$A81</f>
        <v>41153</v>
      </c>
      <c r="B506" s="53">
        <f>[1]BANCO!$D81</f>
        <v>440.88</v>
      </c>
      <c r="C506" s="53">
        <f>[1]BANCO!$H81</f>
        <v>497.6</v>
      </c>
      <c r="D506" s="53">
        <f>[1]BANCO!$L81</f>
        <v>480.32</v>
      </c>
      <c r="E506" s="53">
        <f>[1]BANCO!$P81</f>
        <v>333.42</v>
      </c>
      <c r="F506" s="53">
        <f>[1]BANCO!$T81</f>
        <v>462.94</v>
      </c>
      <c r="G506" s="53">
        <f>[1]BANCO!$X81</f>
        <v>469.19</v>
      </c>
      <c r="H506" s="53">
        <f>[1]BANCO!$AB81</f>
        <v>420.65</v>
      </c>
      <c r="I506" s="53">
        <f>[1]BANCO!$AF81</f>
        <v>417.67</v>
      </c>
      <c r="J506" s="53">
        <f>[1]BANCO!$AJ81</f>
        <v>664.06</v>
      </c>
      <c r="K506" s="53">
        <f>[1]BANCO!$AN81</f>
        <v>571.9</v>
      </c>
      <c r="L506" s="53">
        <f>[1]BANCO!$AR81</f>
        <v>587.99</v>
      </c>
      <c r="M506" s="53">
        <f>[1]BANCO!$AV81</f>
        <v>500.05</v>
      </c>
      <c r="N506" s="53">
        <f>[1]BANCO!$AZ81</f>
        <v>410.83</v>
      </c>
      <c r="O506" s="54">
        <f>[1]BANCO!$BD81</f>
        <v>556.14</v>
      </c>
      <c r="P506" s="53">
        <f>[1]BANCO!$BH81</f>
        <v>573.09</v>
      </c>
      <c r="Q506" s="53">
        <f>[1]BANCO!$BL81</f>
        <v>483.88</v>
      </c>
      <c r="R506" s="53">
        <f>[1]BANCO!$BP81</f>
        <v>651.29999999999995</v>
      </c>
      <c r="S506" s="53">
        <f>[1]BANCO!$BT81</f>
        <v>403.35</v>
      </c>
      <c r="T506" s="53">
        <f>[1]BANCO!$BX81</f>
        <v>253.59</v>
      </c>
      <c r="U506" s="72"/>
      <c r="V506" s="72"/>
      <c r="W506" s="72"/>
      <c r="X506" s="55"/>
      <c r="Y506" s="53"/>
      <c r="Z506" s="53"/>
      <c r="AA506" s="53"/>
      <c r="AB506" s="53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4"/>
    </row>
    <row r="507" spans="1:54" hidden="1" x14ac:dyDescent="0.2">
      <c r="A507" s="32">
        <f>[1]BANCO!$A82</f>
        <v>41183</v>
      </c>
      <c r="B507" s="53">
        <f>[1]BANCO!$D82</f>
        <v>442.96</v>
      </c>
      <c r="C507" s="53">
        <f>[1]BANCO!$H82</f>
        <v>500.51</v>
      </c>
      <c r="D507" s="53">
        <f>[1]BANCO!$L82</f>
        <v>483.11</v>
      </c>
      <c r="E507" s="53">
        <f>[1]BANCO!$P82</f>
        <v>335.07</v>
      </c>
      <c r="F507" s="53">
        <f>[1]BANCO!$T82</f>
        <v>464.07</v>
      </c>
      <c r="G507" s="53">
        <f>[1]BANCO!$X82</f>
        <v>470.73</v>
      </c>
      <c r="H507" s="53">
        <f>[1]BANCO!$AB82</f>
        <v>422.02</v>
      </c>
      <c r="I507" s="53">
        <f>[1]BANCO!$AF82</f>
        <v>419</v>
      </c>
      <c r="J507" s="53">
        <f>[1]BANCO!$AJ82</f>
        <v>665.62</v>
      </c>
      <c r="K507" s="53">
        <f>[1]BANCO!$AN82</f>
        <v>573.29</v>
      </c>
      <c r="L507" s="53">
        <f>[1]BANCO!$AR82</f>
        <v>589.88</v>
      </c>
      <c r="M507" s="53">
        <f>[1]BANCO!$AV82</f>
        <v>502.02</v>
      </c>
      <c r="N507" s="53">
        <f>[1]BANCO!$AZ82</f>
        <v>412.24</v>
      </c>
      <c r="O507" s="54">
        <f>[1]BANCO!$BD82</f>
        <v>558.05999999999995</v>
      </c>
      <c r="P507" s="53">
        <f>[1]BANCO!$BH82</f>
        <v>575.20000000000005</v>
      </c>
      <c r="Q507" s="53">
        <f>[1]BANCO!$BL82</f>
        <v>485.36</v>
      </c>
      <c r="R507" s="53">
        <f>[1]BANCO!$BP82</f>
        <v>653.30999999999995</v>
      </c>
      <c r="S507" s="53">
        <f>[1]BANCO!$BT82</f>
        <v>406.28</v>
      </c>
      <c r="T507" s="53">
        <f>[1]BANCO!$BX82</f>
        <v>255.2</v>
      </c>
      <c r="U507" s="72"/>
      <c r="V507" s="72"/>
      <c r="W507" s="72"/>
      <c r="X507" s="55"/>
      <c r="Y507" s="53"/>
      <c r="Z507" s="53"/>
      <c r="AA507" s="53"/>
      <c r="AB507" s="53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4"/>
    </row>
    <row r="508" spans="1:54" hidden="1" x14ac:dyDescent="0.2">
      <c r="A508" s="32">
        <f>[1]BANCO!$A83</f>
        <v>41214</v>
      </c>
      <c r="B508" s="53">
        <f>[1]BANCO!$D83</f>
        <v>443.47</v>
      </c>
      <c r="C508" s="53">
        <f>[1]BANCO!$H83</f>
        <v>501.01</v>
      </c>
      <c r="D508" s="53">
        <f>[1]BANCO!$L83</f>
        <v>483.66</v>
      </c>
      <c r="E508" s="53">
        <f>[1]BANCO!$P83</f>
        <v>335.44</v>
      </c>
      <c r="F508" s="53">
        <f>[1]BANCO!$T83</f>
        <v>464.17</v>
      </c>
      <c r="G508" s="53">
        <f>[1]BANCO!$X83</f>
        <v>470.91</v>
      </c>
      <c r="H508" s="53">
        <f>[1]BANCO!$AB83</f>
        <v>422.15</v>
      </c>
      <c r="I508" s="53">
        <f>[1]BANCO!$AF83</f>
        <v>419.17</v>
      </c>
      <c r="J508" s="53">
        <f>[1]BANCO!$AJ83</f>
        <v>666.29</v>
      </c>
      <c r="K508" s="53">
        <f>[1]BANCO!$AN83</f>
        <v>573.62</v>
      </c>
      <c r="L508" s="53">
        <f>[1]BANCO!$AR83</f>
        <v>589.79999999999995</v>
      </c>
      <c r="M508" s="53">
        <f>[1]BANCO!$AV83</f>
        <v>502.11</v>
      </c>
      <c r="N508" s="53">
        <f>[1]BANCO!$AZ83</f>
        <v>412.27</v>
      </c>
      <c r="O508" s="54">
        <f>[1]BANCO!$BD83</f>
        <v>558.01</v>
      </c>
      <c r="P508" s="53">
        <f>[1]BANCO!$BH83</f>
        <v>575.16999999999996</v>
      </c>
      <c r="Q508" s="53">
        <f>[1]BANCO!$BL83</f>
        <v>485.37</v>
      </c>
      <c r="R508" s="53">
        <f>[1]BANCO!$BP83</f>
        <v>653.22</v>
      </c>
      <c r="S508" s="53">
        <f>[1]BANCO!$BT83</f>
        <v>406.34</v>
      </c>
      <c r="T508" s="53">
        <f>[1]BANCO!$BX83</f>
        <v>255.45</v>
      </c>
      <c r="U508" s="72"/>
      <c r="V508" s="72"/>
      <c r="W508" s="72"/>
      <c r="X508" s="55"/>
      <c r="Y508" s="53"/>
      <c r="Z508" s="53"/>
      <c r="AA508" s="53"/>
      <c r="AB508" s="53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4"/>
    </row>
    <row r="509" spans="1:54" hidden="1" x14ac:dyDescent="0.2">
      <c r="A509" s="32">
        <f>[1]BANCO!$A84</f>
        <v>41244</v>
      </c>
      <c r="B509" s="53">
        <f>[1]BANCO!$D84</f>
        <v>443.85</v>
      </c>
      <c r="C509" s="53">
        <f>[1]BANCO!$H84</f>
        <v>501.47</v>
      </c>
      <c r="D509" s="53">
        <f>[1]BANCO!$L84</f>
        <v>484.09</v>
      </c>
      <c r="E509" s="53">
        <f>[1]BANCO!$P84</f>
        <v>335.9</v>
      </c>
      <c r="F509" s="53">
        <f>[1]BANCO!$T84</f>
        <v>464.57</v>
      </c>
      <c r="G509" s="53">
        <f>[1]BANCO!$X84</f>
        <v>471.35</v>
      </c>
      <c r="H509" s="53">
        <f>[1]BANCO!$AB84</f>
        <v>422.52</v>
      </c>
      <c r="I509" s="53">
        <f>[1]BANCO!$AF84</f>
        <v>419.54</v>
      </c>
      <c r="J509" s="53">
        <f>[1]BANCO!$AJ84</f>
        <v>666.86</v>
      </c>
      <c r="K509" s="53">
        <f>[1]BANCO!$AN84</f>
        <v>574.14</v>
      </c>
      <c r="L509" s="53">
        <f>[1]BANCO!$AR84</f>
        <v>590.24</v>
      </c>
      <c r="M509" s="53">
        <f>[1]BANCO!$AV84</f>
        <v>502.6</v>
      </c>
      <c r="N509" s="53">
        <f>[1]BANCO!$AZ84</f>
        <v>412.65</v>
      </c>
      <c r="O509" s="54">
        <f>[1]BANCO!$BD84</f>
        <v>558.54</v>
      </c>
      <c r="P509" s="53">
        <f>[1]BANCO!$BH84</f>
        <v>575.75</v>
      </c>
      <c r="Q509" s="53">
        <f>[1]BANCO!$BL84</f>
        <v>485.88</v>
      </c>
      <c r="R509" s="53">
        <f>[1]BANCO!$BP84</f>
        <v>653.92999999999995</v>
      </c>
      <c r="S509" s="53">
        <f>[1]BANCO!$BT84</f>
        <v>406.82</v>
      </c>
      <c r="T509" s="53">
        <f>[1]BANCO!$BX84</f>
        <v>255.58</v>
      </c>
      <c r="U509" s="72"/>
      <c r="V509" s="72"/>
      <c r="W509" s="72"/>
      <c r="X509" s="55"/>
      <c r="Y509" s="53"/>
      <c r="Z509" s="53"/>
      <c r="AA509" s="53"/>
      <c r="AB509" s="53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4"/>
    </row>
    <row r="510" spans="1:54" hidden="1" x14ac:dyDescent="0.2">
      <c r="A510" s="32">
        <f>[1]BANCO!$A85</f>
        <v>41275</v>
      </c>
      <c r="B510" s="53">
        <f>[1]BANCO!$D85</f>
        <v>444.49</v>
      </c>
      <c r="C510" s="53">
        <f>[1]BANCO!$H85</f>
        <v>501.59</v>
      </c>
      <c r="D510" s="53">
        <f>[1]BANCO!$L85</f>
        <v>484.19</v>
      </c>
      <c r="E510" s="53">
        <f>[1]BANCO!$P85</f>
        <v>335.85</v>
      </c>
      <c r="F510" s="53">
        <f>[1]BANCO!$T85</f>
        <v>464.95</v>
      </c>
      <c r="G510" s="53">
        <f>[1]BANCO!$X85</f>
        <v>471.32</v>
      </c>
      <c r="H510" s="53">
        <f>[1]BANCO!$AB85</f>
        <v>422.45</v>
      </c>
      <c r="I510" s="53">
        <f>[1]BANCO!$AF85</f>
        <v>419.48</v>
      </c>
      <c r="J510" s="53">
        <f>[1]BANCO!$AJ85</f>
        <v>667.25</v>
      </c>
      <c r="K510" s="53">
        <f>[1]BANCO!$AN85</f>
        <v>574.19000000000005</v>
      </c>
      <c r="L510" s="53">
        <f>[1]BANCO!$AR85</f>
        <v>590.19000000000005</v>
      </c>
      <c r="M510" s="53">
        <f>[1]BANCO!$AV85</f>
        <v>502.4</v>
      </c>
      <c r="N510" s="53">
        <f>[1]BANCO!$AZ85</f>
        <v>412.53</v>
      </c>
      <c r="O510" s="54">
        <f>[1]BANCO!$BD85</f>
        <v>558.37</v>
      </c>
      <c r="P510" s="53">
        <f>[1]BANCO!$BH85</f>
        <v>575.57000000000005</v>
      </c>
      <c r="Q510" s="53">
        <f>[1]BANCO!$BL85</f>
        <v>485.78</v>
      </c>
      <c r="R510" s="53">
        <f>[1]BANCO!$BP85</f>
        <v>653.76</v>
      </c>
      <c r="S510" s="53">
        <f>[1]BANCO!$BT85</f>
        <v>407.17</v>
      </c>
      <c r="T510" s="53">
        <f>[1]BANCO!$BX85</f>
        <v>255.62</v>
      </c>
      <c r="U510" s="72"/>
      <c r="V510" s="72"/>
      <c r="W510" s="72"/>
      <c r="X510" s="55"/>
      <c r="Y510" s="53"/>
      <c r="Z510" s="53"/>
      <c r="AA510" s="53"/>
      <c r="AB510" s="53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4"/>
    </row>
    <row r="511" spans="1:54" hidden="1" x14ac:dyDescent="0.2">
      <c r="A511" s="32">
        <f>[1]BANCO!$A86</f>
        <v>41306</v>
      </c>
      <c r="B511" s="53">
        <f>[1]BANCO!$D86</f>
        <v>444.45</v>
      </c>
      <c r="C511" s="53">
        <f>[1]BANCO!$H86</f>
        <v>501.62</v>
      </c>
      <c r="D511" s="53">
        <f>[1]BANCO!$L86</f>
        <v>484.24</v>
      </c>
      <c r="E511" s="53">
        <f>[1]BANCO!$P86</f>
        <v>336.07</v>
      </c>
      <c r="F511" s="53">
        <f>[1]BANCO!$T86</f>
        <v>465.11</v>
      </c>
      <c r="G511" s="53">
        <f>[1]BANCO!$X86</f>
        <v>471.42</v>
      </c>
      <c r="H511" s="53">
        <f>[1]BANCO!$AB86</f>
        <v>422.38</v>
      </c>
      <c r="I511" s="53">
        <f>[1]BANCO!$AF86</f>
        <v>419.54</v>
      </c>
      <c r="J511" s="53">
        <f>[1]BANCO!$AJ86</f>
        <v>667.25</v>
      </c>
      <c r="K511" s="53">
        <f>[1]BANCO!$AN86</f>
        <v>574.47</v>
      </c>
      <c r="L511" s="53">
        <f>[1]BANCO!$AR86</f>
        <v>590.12</v>
      </c>
      <c r="M511" s="53">
        <f>[1]BANCO!$AV86</f>
        <v>502.24</v>
      </c>
      <c r="N511" s="53">
        <f>[1]BANCO!$AZ86</f>
        <v>412.22</v>
      </c>
      <c r="O511" s="54">
        <f>[1]BANCO!$BD86</f>
        <v>557.92999999999995</v>
      </c>
      <c r="P511" s="53">
        <f>[1]BANCO!$BH86</f>
        <v>575.63</v>
      </c>
      <c r="Q511" s="53">
        <f>[1]BANCO!$BL86</f>
        <v>485.65</v>
      </c>
      <c r="R511" s="53">
        <f>[1]BANCO!$BP86</f>
        <v>653.6</v>
      </c>
      <c r="S511" s="53">
        <f>[1]BANCO!$BT86</f>
        <v>407.69</v>
      </c>
      <c r="T511" s="53">
        <f>[1]BANCO!$BX86</f>
        <v>255.65</v>
      </c>
      <c r="U511" s="72"/>
      <c r="V511" s="72"/>
      <c r="W511" s="72"/>
      <c r="X511" s="55"/>
      <c r="Y511" s="53"/>
      <c r="Z511" s="53"/>
      <c r="AA511" s="53"/>
      <c r="AB511" s="53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4"/>
    </row>
    <row r="512" spans="1:54" hidden="1" x14ac:dyDescent="0.2">
      <c r="A512" s="32">
        <f>[1]BANCO!$A87</f>
        <v>41334</v>
      </c>
      <c r="B512" s="53">
        <f>[1]BANCO!$D87</f>
        <v>444.96</v>
      </c>
      <c r="C512" s="53">
        <f>[1]BANCO!$H87</f>
        <v>501.99</v>
      </c>
      <c r="D512" s="53">
        <f>[1]BANCO!$L87</f>
        <v>484.67</v>
      </c>
      <c r="E512" s="53">
        <f>[1]BANCO!$P87</f>
        <v>336.04</v>
      </c>
      <c r="F512" s="53">
        <f>[1]BANCO!$T87</f>
        <v>465.85</v>
      </c>
      <c r="G512" s="53">
        <f>[1]BANCO!$X87</f>
        <v>472.25</v>
      </c>
      <c r="H512" s="53">
        <f>[1]BANCO!$AB87</f>
        <v>423.2</v>
      </c>
      <c r="I512" s="53">
        <f>[1]BANCO!$AF87</f>
        <v>420.38</v>
      </c>
      <c r="J512" s="53">
        <f>[1]BANCO!$AJ87</f>
        <v>668.59</v>
      </c>
      <c r="K512" s="53">
        <f>[1]BANCO!$AN87</f>
        <v>575.51</v>
      </c>
      <c r="L512" s="53">
        <f>[1]BANCO!$AR87</f>
        <v>591.6</v>
      </c>
      <c r="M512" s="53">
        <f>[1]BANCO!$AV87</f>
        <v>503.52</v>
      </c>
      <c r="N512" s="53">
        <f>[1]BANCO!$AZ87</f>
        <v>413.29</v>
      </c>
      <c r="O512" s="54">
        <f>[1]BANCO!$BD87</f>
        <v>559.34</v>
      </c>
      <c r="P512" s="53">
        <f>[1]BANCO!$BH87</f>
        <v>576.91999999999996</v>
      </c>
      <c r="Q512" s="53">
        <f>[1]BANCO!$BL87</f>
        <v>486.73</v>
      </c>
      <c r="R512" s="53">
        <f>[1]BANCO!$BP87</f>
        <v>655.02</v>
      </c>
      <c r="S512" s="53">
        <f>[1]BANCO!$BT87</f>
        <v>407.94</v>
      </c>
      <c r="T512" s="53">
        <f>[1]BANCO!$BX87</f>
        <v>256.08</v>
      </c>
      <c r="U512" s="72"/>
      <c r="V512" s="72"/>
      <c r="W512" s="72"/>
      <c r="X512" s="55"/>
      <c r="Y512" s="53"/>
      <c r="Z512" s="53"/>
      <c r="AA512" s="53"/>
      <c r="AB512" s="53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4"/>
    </row>
    <row r="513" spans="1:54" hidden="1" x14ac:dyDescent="0.2">
      <c r="A513" s="32">
        <f>[1]BANCO!$A88</f>
        <v>41365</v>
      </c>
      <c r="B513" s="53">
        <f>[1]BANCO!$D88</f>
        <v>446.87</v>
      </c>
      <c r="C513" s="53">
        <f>[1]BANCO!$H88</f>
        <v>504.77</v>
      </c>
      <c r="D513" s="53">
        <f>[1]BANCO!$L88</f>
        <v>487.32</v>
      </c>
      <c r="E513" s="53">
        <f>[1]BANCO!$P88</f>
        <v>337.86</v>
      </c>
      <c r="F513" s="53">
        <f>[1]BANCO!$T88</f>
        <v>466.81</v>
      </c>
      <c r="G513" s="53">
        <f>[1]BANCO!$X88</f>
        <v>473.71</v>
      </c>
      <c r="H513" s="53">
        <f>[1]BANCO!$AB88</f>
        <v>424.47</v>
      </c>
      <c r="I513" s="53">
        <f>[1]BANCO!$AF88</f>
        <v>421.67</v>
      </c>
      <c r="J513" s="53">
        <f>[1]BANCO!$AJ88</f>
        <v>669.83</v>
      </c>
      <c r="K513" s="53">
        <f>[1]BANCO!$AN88</f>
        <v>577.16999999999996</v>
      </c>
      <c r="L513" s="53">
        <f>[1]BANCO!$AR88</f>
        <v>593.20000000000005</v>
      </c>
      <c r="M513" s="53">
        <f>[1]BANCO!$AV88</f>
        <v>504.98</v>
      </c>
      <c r="N513" s="53">
        <f>[1]BANCO!$AZ88</f>
        <v>414.51</v>
      </c>
      <c r="O513" s="54">
        <f>[1]BANCO!$BD88</f>
        <v>561.1</v>
      </c>
      <c r="P513" s="53">
        <f>[1]BANCO!$BH88</f>
        <v>578.46</v>
      </c>
      <c r="Q513" s="53">
        <f>[1]BANCO!$BL88</f>
        <v>488.03</v>
      </c>
      <c r="R513" s="53">
        <f>[1]BANCO!$BP88</f>
        <v>656.88</v>
      </c>
      <c r="S513" s="53">
        <f>[1]BANCO!$BT88</f>
        <v>409.17</v>
      </c>
      <c r="T513" s="53">
        <f>[1]BANCO!$BX88</f>
        <v>256.95</v>
      </c>
      <c r="U513" s="72"/>
      <c r="V513" s="72"/>
      <c r="W513" s="72"/>
      <c r="X513" s="55"/>
      <c r="Y513" s="53"/>
      <c r="Z513" s="53"/>
      <c r="AA513" s="53"/>
      <c r="AB513" s="53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4"/>
    </row>
    <row r="514" spans="1:54" hidden="1" x14ac:dyDescent="0.2">
      <c r="A514" s="32">
        <f>[1]BANCO!$A89</f>
        <v>41395</v>
      </c>
      <c r="B514" s="53">
        <f>[1]BANCO!$D89</f>
        <v>447.81</v>
      </c>
      <c r="C514" s="53">
        <f>[1]BANCO!$H89</f>
        <v>506.1</v>
      </c>
      <c r="D514" s="53">
        <f>[1]BANCO!$L89</f>
        <v>488.92</v>
      </c>
      <c r="E514" s="53">
        <f>[1]BANCO!$P89</f>
        <v>338.57</v>
      </c>
      <c r="F514" s="53">
        <f>[1]BANCO!$T89</f>
        <v>467.68</v>
      </c>
      <c r="G514" s="53">
        <f>[1]BANCO!$X89</f>
        <v>475.33</v>
      </c>
      <c r="H514" s="53">
        <f>[1]BANCO!$AB89</f>
        <v>426.03</v>
      </c>
      <c r="I514" s="53">
        <f>[1]BANCO!$AF89</f>
        <v>423.25</v>
      </c>
      <c r="J514" s="53">
        <f>[1]BANCO!$AJ89</f>
        <v>671.32</v>
      </c>
      <c r="K514" s="53">
        <f>[1]BANCO!$AN89</f>
        <v>579.04</v>
      </c>
      <c r="L514" s="53">
        <f>[1]BANCO!$AR89</f>
        <v>595.41</v>
      </c>
      <c r="M514" s="53">
        <f>[1]BANCO!$AV89</f>
        <v>507.4</v>
      </c>
      <c r="N514" s="53">
        <f>[1]BANCO!$AZ89</f>
        <v>416.57</v>
      </c>
      <c r="O514" s="54">
        <f>[1]BANCO!$BD89</f>
        <v>563.83000000000004</v>
      </c>
      <c r="P514" s="53">
        <f>[1]BANCO!$BH89</f>
        <v>580.89</v>
      </c>
      <c r="Q514" s="53">
        <f>[1]BANCO!$BL89</f>
        <v>490.11</v>
      </c>
      <c r="R514" s="53">
        <f>[1]BANCO!$BP89</f>
        <v>659.64</v>
      </c>
      <c r="S514" s="53">
        <f>[1]BANCO!$BT89</f>
        <v>409.62</v>
      </c>
      <c r="T514" s="53">
        <f>[1]BANCO!$BX89</f>
        <v>258.13</v>
      </c>
      <c r="U514" s="72"/>
      <c r="V514" s="72"/>
      <c r="W514" s="72"/>
      <c r="X514" s="55"/>
      <c r="Y514" s="53"/>
      <c r="Z514" s="53"/>
      <c r="AA514" s="53"/>
      <c r="AB514" s="53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4"/>
    </row>
    <row r="515" spans="1:54" hidden="1" x14ac:dyDescent="0.2">
      <c r="A515" s="32">
        <f>[1]BANCO!$A90</f>
        <v>41426</v>
      </c>
      <c r="B515" s="53">
        <f>[1]BANCO!$D90</f>
        <v>450.69</v>
      </c>
      <c r="C515" s="53">
        <f>[1]BANCO!$H90</f>
        <v>507.5</v>
      </c>
      <c r="D515" s="53">
        <f>[1]BANCO!$L90</f>
        <v>490.3</v>
      </c>
      <c r="E515" s="53">
        <f>[1]BANCO!$P90</f>
        <v>339.31</v>
      </c>
      <c r="F515" s="53">
        <f>[1]BANCO!$T90</f>
        <v>470.62</v>
      </c>
      <c r="G515" s="53">
        <f>[1]BANCO!$X90</f>
        <v>477.03</v>
      </c>
      <c r="H515" s="53">
        <f>[1]BANCO!$AB90</f>
        <v>427.44</v>
      </c>
      <c r="I515" s="53">
        <f>[1]BANCO!$AF90</f>
        <v>424.62</v>
      </c>
      <c r="J515" s="53">
        <f>[1]BANCO!$AJ90</f>
        <v>674.66</v>
      </c>
      <c r="K515" s="53">
        <f>[1]BANCO!$AN90</f>
        <v>580.89</v>
      </c>
      <c r="L515" s="53">
        <f>[1]BANCO!$AR90</f>
        <v>596.98</v>
      </c>
      <c r="M515" s="53">
        <f>[1]BANCO!$AV90</f>
        <v>508.77</v>
      </c>
      <c r="N515" s="53">
        <f>[1]BANCO!$AZ90</f>
        <v>417.9</v>
      </c>
      <c r="O515" s="54">
        <f>[1]BANCO!$BD90</f>
        <v>565.37</v>
      </c>
      <c r="P515" s="53">
        <f>[1]BANCO!$BH90</f>
        <v>582.55999999999995</v>
      </c>
      <c r="Q515" s="53">
        <f>[1]BANCO!$BL90</f>
        <v>491.89</v>
      </c>
      <c r="R515" s="53">
        <f>[1]BANCO!$BP90</f>
        <v>661.74</v>
      </c>
      <c r="S515" s="53">
        <f>[1]BANCO!$BT90</f>
        <v>412.5</v>
      </c>
      <c r="T515" s="53">
        <f>[1]BANCO!$BX90</f>
        <v>259.93</v>
      </c>
      <c r="U515" s="72"/>
      <c r="V515" s="72"/>
      <c r="W515" s="72"/>
      <c r="X515" s="55"/>
      <c r="Y515" s="53"/>
      <c r="Z515" s="53"/>
      <c r="AA515" s="53"/>
      <c r="AB515" s="53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4"/>
    </row>
    <row r="516" spans="1:54" hidden="1" x14ac:dyDescent="0.2">
      <c r="A516" s="32">
        <f>[1]BANCO!$A91</f>
        <v>41456</v>
      </c>
      <c r="B516" s="53">
        <f>[1]BANCO!$D91</f>
        <v>451.28</v>
      </c>
      <c r="C516" s="53">
        <f>[1]BANCO!$H91</f>
        <v>508.45</v>
      </c>
      <c r="D516" s="53">
        <f>[1]BANCO!$L91</f>
        <v>491.52</v>
      </c>
      <c r="E516" s="53">
        <f>[1]BANCO!$P91</f>
        <v>339.47</v>
      </c>
      <c r="F516" s="53">
        <f>[1]BANCO!$T91</f>
        <v>471.14</v>
      </c>
      <c r="G516" s="53">
        <f>[1]BANCO!$X91</f>
        <v>478.21</v>
      </c>
      <c r="H516" s="53">
        <f>[1]BANCO!$AB91</f>
        <v>428.38</v>
      </c>
      <c r="I516" s="53">
        <f>[1]BANCO!$AF91</f>
        <v>425.75</v>
      </c>
      <c r="J516" s="53">
        <f>[1]BANCO!$AJ91</f>
        <v>674.26</v>
      </c>
      <c r="K516" s="53">
        <f>[1]BANCO!$AN91</f>
        <v>581.67999999999995</v>
      </c>
      <c r="L516" s="53">
        <f>[1]BANCO!$AR91</f>
        <v>598.79</v>
      </c>
      <c r="M516" s="53">
        <f>[1]BANCO!$AV91</f>
        <v>510.24</v>
      </c>
      <c r="N516" s="53">
        <f>[1]BANCO!$AZ91</f>
        <v>419.17</v>
      </c>
      <c r="O516" s="54">
        <f>[1]BANCO!$BD91</f>
        <v>567.16999999999996</v>
      </c>
      <c r="P516" s="53">
        <f>[1]BANCO!$BH91</f>
        <v>584.20000000000005</v>
      </c>
      <c r="Q516" s="53">
        <f>[1]BANCO!$BL91</f>
        <v>493.25</v>
      </c>
      <c r="R516" s="53">
        <f>[1]BANCO!$BP91</f>
        <v>663.62</v>
      </c>
      <c r="S516" s="53">
        <f>[1]BANCO!$BT91</f>
        <v>412.99</v>
      </c>
      <c r="T516" s="53">
        <f>[1]BANCO!$BX91</f>
        <v>260.58999999999997</v>
      </c>
      <c r="U516" s="72"/>
      <c r="V516" s="72"/>
      <c r="W516" s="72"/>
      <c r="X516" s="55"/>
      <c r="Y516" s="53"/>
      <c r="Z516" s="53"/>
      <c r="AA516" s="53"/>
      <c r="AB516" s="53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4"/>
    </row>
    <row r="517" spans="1:54" hidden="1" x14ac:dyDescent="0.2">
      <c r="A517" s="32">
        <f>[1]BANCO!$A92</f>
        <v>41487</v>
      </c>
      <c r="B517" s="53">
        <f>[1]BANCO!$D92</f>
        <v>452.24</v>
      </c>
      <c r="C517" s="53">
        <f>[1]BANCO!$H92</f>
        <v>509.64</v>
      </c>
      <c r="D517" s="53">
        <f>[1]BANCO!$L92</f>
        <v>492.88</v>
      </c>
      <c r="E517" s="53">
        <f>[1]BANCO!$P92</f>
        <v>340.17</v>
      </c>
      <c r="F517" s="53">
        <f>[1]BANCO!$T92</f>
        <v>472.14</v>
      </c>
      <c r="G517" s="53">
        <f>[1]BANCO!$X92</f>
        <v>479.58</v>
      </c>
      <c r="H517" s="53">
        <f>[1]BANCO!$AB92</f>
        <v>429.69</v>
      </c>
      <c r="I517" s="53">
        <f>[1]BANCO!$AF92</f>
        <v>427.03</v>
      </c>
      <c r="J517" s="53">
        <f>[1]BANCO!$AJ92</f>
        <v>675.43</v>
      </c>
      <c r="K517" s="53">
        <f>[1]BANCO!$AN92</f>
        <v>583.16999999999996</v>
      </c>
      <c r="L517" s="53">
        <f>[1]BANCO!$AR92</f>
        <v>601.05999999999995</v>
      </c>
      <c r="M517" s="53">
        <f>[1]BANCO!$AV92</f>
        <v>512.09</v>
      </c>
      <c r="N517" s="53">
        <f>[1]BANCO!$AZ92</f>
        <v>420.83</v>
      </c>
      <c r="O517" s="54">
        <f>[1]BANCO!$BD92</f>
        <v>569.38</v>
      </c>
      <c r="P517" s="53">
        <f>[1]BANCO!$BH92</f>
        <v>586.16</v>
      </c>
      <c r="Q517" s="53">
        <f>[1]BANCO!$BL92</f>
        <v>495.11</v>
      </c>
      <c r="R517" s="53">
        <f>[1]BANCO!$BP92</f>
        <v>666.09</v>
      </c>
      <c r="S517" s="53">
        <f>[1]BANCO!$BT92</f>
        <v>413.81</v>
      </c>
      <c r="T517" s="53">
        <f>[1]BANCO!$BX92</f>
        <v>261.64999999999998</v>
      </c>
      <c r="U517" s="72"/>
      <c r="V517" s="72"/>
      <c r="W517" s="72"/>
      <c r="X517" s="55"/>
      <c r="Y517" s="53"/>
      <c r="Z517" s="53"/>
      <c r="AA517" s="53"/>
      <c r="AB517" s="53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4"/>
    </row>
    <row r="518" spans="1:54" hidden="1" x14ac:dyDescent="0.2">
      <c r="A518" s="32">
        <f>[1]BANCO!$A93</f>
        <v>41518</v>
      </c>
      <c r="B518" s="53">
        <f>[1]BANCO!$D93</f>
        <v>453.19</v>
      </c>
      <c r="C518" s="53">
        <f>[1]BANCO!$H93</f>
        <v>510.59</v>
      </c>
      <c r="D518" s="53">
        <f>[1]BANCO!$L93</f>
        <v>493.83</v>
      </c>
      <c r="E518" s="53">
        <f>[1]BANCO!$P93</f>
        <v>340.54</v>
      </c>
      <c r="F518" s="53">
        <f>[1]BANCO!$T93</f>
        <v>473.03</v>
      </c>
      <c r="G518" s="53">
        <f>[1]BANCO!$X93</f>
        <v>480.48</v>
      </c>
      <c r="H518" s="53">
        <f>[1]BANCO!$AB93</f>
        <v>430.58</v>
      </c>
      <c r="I518" s="53">
        <f>[1]BANCO!$AF93</f>
        <v>427.86</v>
      </c>
      <c r="J518" s="53">
        <f>[1]BANCO!$AJ93</f>
        <v>676.88</v>
      </c>
      <c r="K518" s="53">
        <f>[1]BANCO!$AN93</f>
        <v>584.33000000000004</v>
      </c>
      <c r="L518" s="53">
        <f>[1]BANCO!$AR93</f>
        <v>602.24</v>
      </c>
      <c r="M518" s="53">
        <f>[1]BANCO!$AV93</f>
        <v>513.1</v>
      </c>
      <c r="N518" s="53">
        <f>[1]BANCO!$AZ93</f>
        <v>421.73</v>
      </c>
      <c r="O518" s="54">
        <f>[1]BANCO!$BD93</f>
        <v>570.59</v>
      </c>
      <c r="P518" s="53">
        <f>[1]BANCO!$BH93</f>
        <v>587.11</v>
      </c>
      <c r="Q518" s="53">
        <f>[1]BANCO!$BL93</f>
        <v>495.92</v>
      </c>
      <c r="R518" s="53">
        <f>[1]BANCO!$BP93</f>
        <v>667.21</v>
      </c>
      <c r="S518" s="53">
        <f>[1]BANCO!$BT93</f>
        <v>414.18</v>
      </c>
      <c r="T518" s="53">
        <f>[1]BANCO!$BX93</f>
        <v>262.14</v>
      </c>
      <c r="U518" s="72"/>
      <c r="V518" s="72"/>
      <c r="W518" s="72"/>
      <c r="X518" s="55"/>
      <c r="Y518" s="53"/>
      <c r="Z518" s="53"/>
      <c r="AA518" s="53"/>
      <c r="AB518" s="53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4"/>
    </row>
    <row r="519" spans="1:54" hidden="1" x14ac:dyDescent="0.2">
      <c r="A519" s="32">
        <f>[1]BANCO!$A94</f>
        <v>41548</v>
      </c>
      <c r="B519" s="53">
        <f>[1]BANCO!$D94</f>
        <v>455.49</v>
      </c>
      <c r="C519" s="53">
        <f>[1]BANCO!$H94</f>
        <v>512.97</v>
      </c>
      <c r="D519" s="53">
        <f>[1]BANCO!$L94</f>
        <v>496.09</v>
      </c>
      <c r="E519" s="53">
        <f>[1]BANCO!$P94</f>
        <v>342.2</v>
      </c>
      <c r="F519" s="53">
        <f>[1]BANCO!$T94</f>
        <v>474.83</v>
      </c>
      <c r="G519" s="53">
        <f>[1]BANCO!$X94</f>
        <v>482.02</v>
      </c>
      <c r="H519" s="53">
        <f>[1]BANCO!$AB94</f>
        <v>432</v>
      </c>
      <c r="I519" s="53">
        <f>[1]BANCO!$AF94</f>
        <v>429.18</v>
      </c>
      <c r="J519" s="53">
        <f>[1]BANCO!$AJ94</f>
        <v>679.22</v>
      </c>
      <c r="K519" s="53">
        <f>[1]BANCO!$AN94</f>
        <v>585.92999999999995</v>
      </c>
      <c r="L519" s="53">
        <f>[1]BANCO!$AR94</f>
        <v>604.02</v>
      </c>
      <c r="M519" s="53">
        <f>[1]BANCO!$AV94</f>
        <v>514.71</v>
      </c>
      <c r="N519" s="53">
        <f>[1]BANCO!$AZ94</f>
        <v>423.06</v>
      </c>
      <c r="O519" s="54">
        <f>[1]BANCO!$BD94</f>
        <v>572.37</v>
      </c>
      <c r="P519" s="53">
        <f>[1]BANCO!$BH94</f>
        <v>588.82000000000005</v>
      </c>
      <c r="Q519" s="53">
        <f>[1]BANCO!$BL94</f>
        <v>497.4</v>
      </c>
      <c r="R519" s="53">
        <f>[1]BANCO!$BP94</f>
        <v>669.12</v>
      </c>
      <c r="S519" s="53">
        <f>[1]BANCO!$BT94</f>
        <v>417.24</v>
      </c>
      <c r="T519" s="53">
        <f>[1]BANCO!$BX94</f>
        <v>263.8</v>
      </c>
      <c r="U519" s="72"/>
      <c r="V519" s="72"/>
      <c r="W519" s="72"/>
      <c r="X519" s="55"/>
      <c r="Y519" s="53"/>
      <c r="Z519" s="53"/>
      <c r="AA519" s="53"/>
      <c r="AB519" s="53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4"/>
    </row>
    <row r="520" spans="1:54" hidden="1" x14ac:dyDescent="0.2">
      <c r="A520" s="32">
        <f>[1]BANCO!$A95</f>
        <v>41579</v>
      </c>
      <c r="B520" s="53">
        <f>[1]BANCO!$D95</f>
        <v>456.4</v>
      </c>
      <c r="C520" s="53">
        <f>[1]BANCO!$H95</f>
        <v>513.85</v>
      </c>
      <c r="D520" s="53">
        <f>[1]BANCO!$L95</f>
        <v>496.95</v>
      </c>
      <c r="E520" s="53">
        <f>[1]BANCO!$P95</f>
        <v>342.71</v>
      </c>
      <c r="F520" s="53">
        <f>[1]BANCO!$T95</f>
        <v>475.99</v>
      </c>
      <c r="G520" s="53">
        <f>[1]BANCO!$X95</f>
        <v>483.08</v>
      </c>
      <c r="H520" s="53">
        <f>[1]BANCO!$AB95</f>
        <v>433.04</v>
      </c>
      <c r="I520" s="53">
        <f>[1]BANCO!$AF95</f>
        <v>430.16</v>
      </c>
      <c r="J520" s="53">
        <f>[1]BANCO!$AJ95</f>
        <v>681.46</v>
      </c>
      <c r="K520" s="53">
        <f>[1]BANCO!$AN95</f>
        <v>587.62</v>
      </c>
      <c r="L520" s="53">
        <f>[1]BANCO!$AR95</f>
        <v>605.6</v>
      </c>
      <c r="M520" s="53">
        <f>[1]BANCO!$AV95</f>
        <v>515.85</v>
      </c>
      <c r="N520" s="53">
        <f>[1]BANCO!$AZ95</f>
        <v>424.09</v>
      </c>
      <c r="O520" s="54">
        <f>[1]BANCO!$BD95</f>
        <v>573.70000000000005</v>
      </c>
      <c r="P520" s="53">
        <f>[1]BANCO!$BH95</f>
        <v>590.04999999999995</v>
      </c>
      <c r="Q520" s="53">
        <f>[1]BANCO!$BL95</f>
        <v>498.52</v>
      </c>
      <c r="R520" s="53">
        <f>[1]BANCO!$BP95</f>
        <v>670.59</v>
      </c>
      <c r="S520" s="53">
        <f>[1]BANCO!$BT95</f>
        <v>417.75</v>
      </c>
      <c r="T520" s="53">
        <f>[1]BANCO!$BX95</f>
        <v>264.57</v>
      </c>
      <c r="U520" s="72"/>
      <c r="V520" s="72"/>
      <c r="W520" s="72"/>
      <c r="X520" s="55"/>
      <c r="Y520" s="53"/>
      <c r="Z520" s="53"/>
      <c r="AA520" s="53"/>
      <c r="AB520" s="53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4"/>
    </row>
    <row r="521" spans="1:54" hidden="1" x14ac:dyDescent="0.2">
      <c r="A521" s="32">
        <f>[1]BANCO!$A96</f>
        <v>41609</v>
      </c>
      <c r="B521" s="53">
        <f>[1]BANCO!$D96</f>
        <v>456.58</v>
      </c>
      <c r="C521" s="53">
        <f>[1]BANCO!$H96</f>
        <v>514.07000000000005</v>
      </c>
      <c r="D521" s="53">
        <f>[1]BANCO!$L96</f>
        <v>497.17</v>
      </c>
      <c r="E521" s="53">
        <f>[1]BANCO!$P96</f>
        <v>342.96</v>
      </c>
      <c r="F521" s="53">
        <f>[1]BANCO!$T96</f>
        <v>476.09</v>
      </c>
      <c r="G521" s="53">
        <f>[1]BANCO!$X96</f>
        <v>483.2</v>
      </c>
      <c r="H521" s="53">
        <f>[1]BANCO!$AB96</f>
        <v>433.13</v>
      </c>
      <c r="I521" s="53">
        <f>[1]BANCO!$AF96</f>
        <v>430.25</v>
      </c>
      <c r="J521" s="53">
        <f>[1]BANCO!$AJ96</f>
        <v>681.67</v>
      </c>
      <c r="K521" s="53">
        <f>[1]BANCO!$AN96</f>
        <v>587.77</v>
      </c>
      <c r="L521" s="53">
        <f>[1]BANCO!$AR96</f>
        <v>605.74</v>
      </c>
      <c r="M521" s="53">
        <f>[1]BANCO!$AV96</f>
        <v>515.98</v>
      </c>
      <c r="N521" s="53">
        <f>[1]BANCO!$AZ96</f>
        <v>424.17</v>
      </c>
      <c r="O521" s="54">
        <f>[1]BANCO!$BD96</f>
        <v>573.83000000000004</v>
      </c>
      <c r="P521" s="53">
        <f>[1]BANCO!$BH96</f>
        <v>590.21</v>
      </c>
      <c r="Q521" s="53">
        <f>[1]BANCO!$BL96</f>
        <v>498.64</v>
      </c>
      <c r="R521" s="53">
        <f>[1]BANCO!$BP96</f>
        <v>670.75</v>
      </c>
      <c r="S521" s="53">
        <f>[1]BANCO!$BT96</f>
        <v>417.92</v>
      </c>
      <c r="T521" s="53">
        <f>[1]BANCO!$BX96</f>
        <v>264.60000000000002</v>
      </c>
      <c r="U521" s="72"/>
      <c r="V521" s="72"/>
      <c r="W521" s="72"/>
      <c r="X521" s="55"/>
      <c r="Y521" s="53"/>
      <c r="Z521" s="53"/>
      <c r="AA521" s="53"/>
      <c r="AB521" s="53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4"/>
    </row>
    <row r="522" spans="1:54" hidden="1" x14ac:dyDescent="0.2">
      <c r="A522" s="32">
        <f>[1]BANCO!$A97</f>
        <v>41640</v>
      </c>
      <c r="B522" s="53">
        <f>[1]BANCO!$D97</f>
        <v>457.13</v>
      </c>
      <c r="C522" s="53">
        <f>[1]BANCO!$H97</f>
        <v>514.20000000000005</v>
      </c>
      <c r="D522" s="53">
        <f>[1]BANCO!$L97</f>
        <v>497.28</v>
      </c>
      <c r="E522" s="53">
        <f>[1]BANCO!$P97</f>
        <v>343.17</v>
      </c>
      <c r="F522" s="53">
        <f>[1]BANCO!$T97</f>
        <v>476.63</v>
      </c>
      <c r="G522" s="53">
        <f>[1]BANCO!$X97</f>
        <v>483.39</v>
      </c>
      <c r="H522" s="53">
        <f>[1]BANCO!$AB97</f>
        <v>433.3</v>
      </c>
      <c r="I522" s="53">
        <f>[1]BANCO!$AF97</f>
        <v>430.39</v>
      </c>
      <c r="J522" s="53">
        <f>[1]BANCO!$AJ97</f>
        <v>682.4</v>
      </c>
      <c r="K522" s="53">
        <f>[1]BANCO!$AN97</f>
        <v>588.04999999999995</v>
      </c>
      <c r="L522" s="53">
        <f>[1]BANCO!$AR97</f>
        <v>606.09</v>
      </c>
      <c r="M522" s="53">
        <f>[1]BANCO!$AV97</f>
        <v>516.16</v>
      </c>
      <c r="N522" s="53">
        <f>[1]BANCO!$AZ97</f>
        <v>424.34</v>
      </c>
      <c r="O522" s="54">
        <f>[1]BANCO!$BD97</f>
        <v>574</v>
      </c>
      <c r="P522" s="53">
        <f>[1]BANCO!$BH97</f>
        <v>590.38</v>
      </c>
      <c r="Q522" s="53">
        <f>[1]BANCO!$BL97</f>
        <v>498.8</v>
      </c>
      <c r="R522" s="53">
        <f>[1]BANCO!$BP97</f>
        <v>670.92</v>
      </c>
      <c r="S522" s="53">
        <f>[1]BANCO!$BT97</f>
        <v>418.41</v>
      </c>
      <c r="T522" s="53">
        <f>[1]BANCO!$BX97</f>
        <v>265.02</v>
      </c>
      <c r="U522" s="72"/>
      <c r="V522" s="72"/>
      <c r="W522" s="72"/>
      <c r="X522" s="55"/>
      <c r="Y522" s="53"/>
      <c r="Z522" s="53"/>
      <c r="AA522" s="53"/>
      <c r="AB522" s="53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4"/>
    </row>
    <row r="523" spans="1:54" hidden="1" x14ac:dyDescent="0.2">
      <c r="A523" s="32">
        <f>[1]BANCO!$A98</f>
        <v>41671</v>
      </c>
      <c r="B523" s="53">
        <f>[1]BANCO!$D98</f>
        <v>458.41</v>
      </c>
      <c r="C523" s="53">
        <f>[1]BANCO!$H98</f>
        <v>515.51</v>
      </c>
      <c r="D523" s="53">
        <f>[1]BANCO!$L98</f>
        <v>498.59</v>
      </c>
      <c r="E523" s="53">
        <f>[1]BANCO!$P98</f>
        <v>343.98</v>
      </c>
      <c r="F523" s="53">
        <f>[1]BANCO!$T98</f>
        <v>477.72</v>
      </c>
      <c r="G523" s="53">
        <f>[1]BANCO!$X98</f>
        <v>484.59</v>
      </c>
      <c r="H523" s="53">
        <f>[1]BANCO!$AB98</f>
        <v>434.35</v>
      </c>
      <c r="I523" s="53">
        <f>[1]BANCO!$AF98</f>
        <v>431.48</v>
      </c>
      <c r="J523" s="53">
        <f>[1]BANCO!$AJ98</f>
        <v>683.82</v>
      </c>
      <c r="K523" s="53">
        <f>[1]BANCO!$AN98</f>
        <v>589.36</v>
      </c>
      <c r="L523" s="53">
        <f>[1]BANCO!$AR98</f>
        <v>607.66999999999996</v>
      </c>
      <c r="M523" s="53">
        <f>[1]BANCO!$AV98</f>
        <v>517.48</v>
      </c>
      <c r="N523" s="53">
        <f>[1]BANCO!$AZ98</f>
        <v>425.48</v>
      </c>
      <c r="O523" s="54">
        <f>[1]BANCO!$BD98</f>
        <v>575.54999999999995</v>
      </c>
      <c r="P523" s="53">
        <f>[1]BANCO!$BH98</f>
        <v>591.80999999999995</v>
      </c>
      <c r="Q523" s="53">
        <f>[1]BANCO!$BL98</f>
        <v>500.05</v>
      </c>
      <c r="R523" s="53">
        <f>[1]BANCO!$BP98</f>
        <v>672.56</v>
      </c>
      <c r="S523" s="53">
        <f>[1]BANCO!$BT98</f>
        <v>419.44</v>
      </c>
      <c r="T523" s="53">
        <f>[1]BANCO!$BX98</f>
        <v>265.57</v>
      </c>
      <c r="U523" s="72"/>
      <c r="V523" s="72"/>
      <c r="W523" s="72"/>
      <c r="X523" s="55"/>
      <c r="Y523" s="53"/>
      <c r="Z523" s="53"/>
      <c r="AA523" s="53"/>
      <c r="AB523" s="53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4"/>
    </row>
    <row r="524" spans="1:54" hidden="1" x14ac:dyDescent="0.2">
      <c r="A524" s="32">
        <f>[1]BANCO!$A99</f>
        <v>41699</v>
      </c>
      <c r="B524" s="53">
        <f>[1]BANCO!$D99</f>
        <v>459.09</v>
      </c>
      <c r="C524" s="53">
        <f>[1]BANCO!$H99</f>
        <v>515.97</v>
      </c>
      <c r="D524" s="53">
        <f>[1]BANCO!$L99</f>
        <v>499.02</v>
      </c>
      <c r="E524" s="53">
        <f>[1]BANCO!$P99</f>
        <v>344.46</v>
      </c>
      <c r="F524" s="53">
        <f>[1]BANCO!$T99</f>
        <v>478.07</v>
      </c>
      <c r="G524" s="53">
        <f>[1]BANCO!$X99</f>
        <v>484.77</v>
      </c>
      <c r="H524" s="53">
        <f>[1]BANCO!$AB99</f>
        <v>434.48</v>
      </c>
      <c r="I524" s="53">
        <f>[1]BANCO!$AF99</f>
        <v>431.6</v>
      </c>
      <c r="J524" s="53">
        <f>[1]BANCO!$AJ99</f>
        <v>684.21</v>
      </c>
      <c r="K524" s="53">
        <f>[1]BANCO!$AN99</f>
        <v>589.5</v>
      </c>
      <c r="L524" s="53">
        <f>[1]BANCO!$AR99</f>
        <v>607.83000000000004</v>
      </c>
      <c r="M524" s="53">
        <f>[1]BANCO!$AV99</f>
        <v>517.59</v>
      </c>
      <c r="N524" s="53">
        <f>[1]BANCO!$AZ99</f>
        <v>425.6</v>
      </c>
      <c r="O524" s="54">
        <f>[1]BANCO!$BD99</f>
        <v>575.70000000000005</v>
      </c>
      <c r="P524" s="53">
        <f>[1]BANCO!$BH99</f>
        <v>591.91</v>
      </c>
      <c r="Q524" s="53">
        <f>[1]BANCO!$BL99</f>
        <v>500.2</v>
      </c>
      <c r="R524" s="53">
        <f>[1]BANCO!$BP99</f>
        <v>672.69</v>
      </c>
      <c r="S524" s="53">
        <f>[1]BANCO!$BT99</f>
        <v>419.81</v>
      </c>
      <c r="T524" s="53">
        <f>[1]BANCO!$BX99</f>
        <v>265.83999999999997</v>
      </c>
      <c r="U524" s="72"/>
      <c r="V524" s="72"/>
      <c r="W524" s="72"/>
      <c r="X524" s="55"/>
      <c r="Y524" s="53"/>
      <c r="Z524" s="53"/>
      <c r="AA524" s="53"/>
      <c r="AB524" s="53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4"/>
    </row>
    <row r="525" spans="1:54" hidden="1" x14ac:dyDescent="0.2">
      <c r="A525" s="32">
        <f>[1]BANCO!$A100</f>
        <v>41730</v>
      </c>
      <c r="B525" s="53">
        <f>[1]BANCO!$D100</f>
        <v>460.81</v>
      </c>
      <c r="C525" s="53">
        <f>[1]BANCO!$H100</f>
        <v>517.66</v>
      </c>
      <c r="D525" s="53">
        <f>[1]BANCO!$L100</f>
        <v>500.62</v>
      </c>
      <c r="E525" s="53">
        <f>[1]BANCO!$P100</f>
        <v>345.54</v>
      </c>
      <c r="F525" s="53">
        <f>[1]BANCO!$T100</f>
        <v>480.03</v>
      </c>
      <c r="G525" s="53">
        <f>[1]BANCO!$X100</f>
        <v>486.41</v>
      </c>
      <c r="H525" s="53">
        <f>[1]BANCO!$AB100</f>
        <v>436.01</v>
      </c>
      <c r="I525" s="53">
        <f>[1]BANCO!$AF100</f>
        <v>433.06</v>
      </c>
      <c r="J525" s="53">
        <f>[1]BANCO!$AJ100</f>
        <v>687.18</v>
      </c>
      <c r="K525" s="53">
        <f>[1]BANCO!$AN100</f>
        <v>591.52</v>
      </c>
      <c r="L525" s="53">
        <f>[1]BANCO!$AR100</f>
        <v>609.47</v>
      </c>
      <c r="M525" s="53">
        <f>[1]BANCO!$AV100</f>
        <v>519.09</v>
      </c>
      <c r="N525" s="53">
        <f>[1]BANCO!$AZ100</f>
        <v>426.95</v>
      </c>
      <c r="O525" s="54">
        <f>[1]BANCO!$BD100</f>
        <v>577.46</v>
      </c>
      <c r="P525" s="53">
        <f>[1]BANCO!$BH100</f>
        <v>593.54</v>
      </c>
      <c r="Q525" s="53">
        <f>[1]BANCO!$BL100</f>
        <v>501.69</v>
      </c>
      <c r="R525" s="53">
        <f>[1]BANCO!$BP100</f>
        <v>674.59</v>
      </c>
      <c r="S525" s="53">
        <f>[1]BANCO!$BT100</f>
        <v>422</v>
      </c>
      <c r="T525" s="53">
        <f>[1]BANCO!$BX100</f>
        <v>267.12</v>
      </c>
      <c r="U525" s="72"/>
      <c r="V525" s="72"/>
      <c r="W525" s="72"/>
      <c r="X525" s="55"/>
      <c r="Y525" s="53"/>
      <c r="Z525" s="53"/>
      <c r="AA525" s="53"/>
      <c r="AB525" s="53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4"/>
    </row>
    <row r="526" spans="1:54" hidden="1" x14ac:dyDescent="0.2">
      <c r="A526" s="32">
        <f>[1]BANCO!$A101</f>
        <v>41760</v>
      </c>
      <c r="B526" s="53">
        <f>[1]BANCO!$D101</f>
        <v>465.09</v>
      </c>
      <c r="C526" s="53">
        <f>[1]BANCO!$H101</f>
        <v>522.99</v>
      </c>
      <c r="D526" s="53">
        <f>[1]BANCO!$L101</f>
        <v>505.98</v>
      </c>
      <c r="E526" s="53">
        <f>[1]BANCO!$P101</f>
        <v>349.51</v>
      </c>
      <c r="F526" s="53">
        <f>[1]BANCO!$T101</f>
        <v>484.04</v>
      </c>
      <c r="G526" s="53">
        <f>[1]BANCO!$X101</f>
        <v>491.36</v>
      </c>
      <c r="H526" s="53">
        <f>[1]BANCO!$AB101</f>
        <v>440.25</v>
      </c>
      <c r="I526" s="53">
        <f>[1]BANCO!$AF101</f>
        <v>437.44</v>
      </c>
      <c r="J526" s="53">
        <f>[1]BANCO!$AJ101</f>
        <v>693.13</v>
      </c>
      <c r="K526" s="53">
        <f>[1]BANCO!$AN101</f>
        <v>597.09</v>
      </c>
      <c r="L526" s="53">
        <f>[1]BANCO!$AR101</f>
        <v>616.42999999999995</v>
      </c>
      <c r="M526" s="53">
        <f>[1]BANCO!$AV101</f>
        <v>525.19000000000005</v>
      </c>
      <c r="N526" s="53">
        <f>[1]BANCO!$AZ101</f>
        <v>431.62</v>
      </c>
      <c r="O526" s="54">
        <f>[1]BANCO!$BD101</f>
        <v>583.80999999999995</v>
      </c>
      <c r="P526" s="53">
        <f>[1]BANCO!$BH101</f>
        <v>600.86</v>
      </c>
      <c r="Q526" s="53">
        <f>[1]BANCO!$BL101</f>
        <v>507.46</v>
      </c>
      <c r="R526" s="53">
        <f>[1]BANCO!$BP101</f>
        <v>682.24</v>
      </c>
      <c r="S526" s="53">
        <f>[1]BANCO!$BT101</f>
        <v>426.29</v>
      </c>
      <c r="T526" s="53">
        <f>[1]BANCO!$BX101</f>
        <v>270.51</v>
      </c>
      <c r="U526" s="72"/>
      <c r="V526" s="72"/>
      <c r="W526" s="72"/>
      <c r="X526" s="55"/>
      <c r="Y526" s="53"/>
      <c r="Z526" s="53"/>
      <c r="AA526" s="53"/>
      <c r="AB526" s="53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4"/>
    </row>
    <row r="527" spans="1:54" hidden="1" x14ac:dyDescent="0.2">
      <c r="A527" s="32">
        <f>[1]BANCO!$A102</f>
        <v>41791</v>
      </c>
      <c r="B527" s="53">
        <f>[1]BANCO!$D102</f>
        <v>467.11</v>
      </c>
      <c r="C527" s="53">
        <f>[1]BANCO!$H102</f>
        <v>525.05999999999995</v>
      </c>
      <c r="D527" s="53">
        <f>[1]BANCO!$L102</f>
        <v>508.33</v>
      </c>
      <c r="E527" s="53">
        <f>[1]BANCO!$P102</f>
        <v>350.2</v>
      </c>
      <c r="F527" s="53">
        <f>[1]BANCO!$T102</f>
        <v>486.45</v>
      </c>
      <c r="G527" s="53">
        <f>[1]BANCO!$X102</f>
        <v>494.15</v>
      </c>
      <c r="H527" s="53">
        <f>[1]BANCO!$AB102</f>
        <v>442.81</v>
      </c>
      <c r="I527" s="53">
        <f>[1]BANCO!$AF102</f>
        <v>440.09</v>
      </c>
      <c r="J527" s="53">
        <f>[1]BANCO!$AJ102</f>
        <v>697.06</v>
      </c>
      <c r="K527" s="53">
        <f>[1]BANCO!$AN102</f>
        <v>600.62</v>
      </c>
      <c r="L527" s="53">
        <f>[1]BANCO!$AR102</f>
        <v>620.64</v>
      </c>
      <c r="M527" s="53">
        <f>[1]BANCO!$AV102</f>
        <v>528.54</v>
      </c>
      <c r="N527" s="53">
        <f>[1]BANCO!$AZ102</f>
        <v>434.44</v>
      </c>
      <c r="O527" s="54">
        <f>[1]BANCO!$BD102</f>
        <v>587.37</v>
      </c>
      <c r="P527" s="53">
        <f>[1]BANCO!$BH102</f>
        <v>604.44000000000005</v>
      </c>
      <c r="Q527" s="53">
        <f>[1]BANCO!$BL102</f>
        <v>510.45</v>
      </c>
      <c r="R527" s="53">
        <f>[1]BANCO!$BP102</f>
        <v>686.02</v>
      </c>
      <c r="S527" s="53">
        <f>[1]BANCO!$BT102</f>
        <v>427.9</v>
      </c>
      <c r="T527" s="53">
        <f>[1]BANCO!$BX102</f>
        <v>272.24</v>
      </c>
      <c r="U527" s="72"/>
      <c r="V527" s="72"/>
      <c r="W527" s="72"/>
      <c r="X527" s="55"/>
      <c r="Y527" s="53"/>
      <c r="Z527" s="53"/>
      <c r="AA527" s="53"/>
      <c r="AB527" s="53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4"/>
    </row>
    <row r="528" spans="1:54" hidden="1" x14ac:dyDescent="0.2">
      <c r="A528" s="32">
        <f>[1]BANCO!$A103</f>
        <v>41821</v>
      </c>
      <c r="B528" s="53">
        <f>[1]BANCO!$D103</f>
        <v>469.36</v>
      </c>
      <c r="C528" s="53">
        <f>[1]BANCO!$H103</f>
        <v>527.35</v>
      </c>
      <c r="D528" s="53">
        <f>[1]BANCO!$L103</f>
        <v>510.49</v>
      </c>
      <c r="E528" s="53">
        <f>[1]BANCO!$P103</f>
        <v>352.47</v>
      </c>
      <c r="F528" s="53">
        <f>[1]BANCO!$T103</f>
        <v>489.63</v>
      </c>
      <c r="G528" s="53">
        <f>[1]BANCO!$X103</f>
        <v>496.89</v>
      </c>
      <c r="H528" s="53">
        <f>[1]BANCO!$AB103</f>
        <v>445.36</v>
      </c>
      <c r="I528" s="53">
        <f>[1]BANCO!$AF103</f>
        <v>442.5</v>
      </c>
      <c r="J528" s="53">
        <f>[1]BANCO!$AJ103</f>
        <v>701.8</v>
      </c>
      <c r="K528" s="53">
        <f>[1]BANCO!$AN103</f>
        <v>604.61</v>
      </c>
      <c r="L528" s="53">
        <f>[1]BANCO!$AR103</f>
        <v>623.84</v>
      </c>
      <c r="M528" s="53">
        <f>[1]BANCO!$AV103</f>
        <v>530.99</v>
      </c>
      <c r="N528" s="53">
        <f>[1]BANCO!$AZ103</f>
        <v>436.79</v>
      </c>
      <c r="O528" s="54">
        <f>[1]BANCO!$BD103</f>
        <v>590.53</v>
      </c>
      <c r="P528" s="53">
        <f>[1]BANCO!$BH103</f>
        <v>607.01</v>
      </c>
      <c r="Q528" s="53">
        <f>[1]BANCO!$BL103</f>
        <v>512.97</v>
      </c>
      <c r="R528" s="53">
        <f>[1]BANCO!$BP103</f>
        <v>689.45</v>
      </c>
      <c r="S528" s="53">
        <f>[1]BANCO!$BT103</f>
        <v>431.48</v>
      </c>
      <c r="T528" s="53">
        <f>[1]BANCO!$BX103</f>
        <v>274.43</v>
      </c>
      <c r="U528" s="72"/>
      <c r="V528" s="72"/>
      <c r="W528" s="72"/>
      <c r="X528" s="73"/>
      <c r="Y528" s="53"/>
      <c r="Z528" s="53"/>
      <c r="AA528" s="53"/>
      <c r="AB528" s="53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4"/>
    </row>
    <row r="529" spans="1:54" hidden="1" x14ac:dyDescent="0.2">
      <c r="A529" s="32">
        <f>[1]BANCO!$A104</f>
        <v>41852</v>
      </c>
      <c r="B529" s="53">
        <f>[1]BANCO!$D104</f>
        <v>472.02</v>
      </c>
      <c r="C529" s="53">
        <f>[1]BANCO!$H104</f>
        <v>529.54</v>
      </c>
      <c r="D529" s="53">
        <f>[1]BANCO!$L104</f>
        <v>512.5</v>
      </c>
      <c r="E529" s="53">
        <f>[1]BANCO!$P104</f>
        <v>354.09</v>
      </c>
      <c r="F529" s="53">
        <f>[1]BANCO!$T104</f>
        <v>491.37</v>
      </c>
      <c r="G529" s="53">
        <f>[1]BANCO!$X104</f>
        <v>498.04</v>
      </c>
      <c r="H529" s="53">
        <f>[1]BANCO!$AB104</f>
        <v>446.38</v>
      </c>
      <c r="I529" s="53">
        <f>[1]BANCO!$AF104</f>
        <v>443.4</v>
      </c>
      <c r="J529" s="53">
        <f>[1]BANCO!$AJ104</f>
        <v>704.28</v>
      </c>
      <c r="K529" s="53">
        <f>[1]BANCO!$AN104</f>
        <v>606.21</v>
      </c>
      <c r="L529" s="53">
        <f>[1]BANCO!$AR104</f>
        <v>625.51</v>
      </c>
      <c r="M529" s="53">
        <f>[1]BANCO!$AV104</f>
        <v>531.95000000000005</v>
      </c>
      <c r="N529" s="53">
        <f>[1]BANCO!$AZ104</f>
        <v>437.83</v>
      </c>
      <c r="O529" s="54">
        <f>[1]BANCO!$BD104</f>
        <v>591.82000000000005</v>
      </c>
      <c r="P529" s="53">
        <f>[1]BANCO!$BH104</f>
        <v>608.09</v>
      </c>
      <c r="Q529" s="53">
        <f>[1]BANCO!$BL104</f>
        <v>514.27</v>
      </c>
      <c r="R529" s="53">
        <f>[1]BANCO!$BP104</f>
        <v>691.04</v>
      </c>
      <c r="S529" s="53">
        <f>[1]BANCO!$BT104</f>
        <v>433.15</v>
      </c>
      <c r="T529" s="53">
        <f>[1]BANCO!$BX104</f>
        <v>275.14999999999998</v>
      </c>
      <c r="U529" s="72"/>
      <c r="V529" s="72"/>
      <c r="W529" s="72"/>
      <c r="X529" s="73"/>
      <c r="Y529" s="53"/>
      <c r="Z529" s="53"/>
      <c r="AA529" s="53"/>
      <c r="AB529" s="53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4"/>
    </row>
    <row r="530" spans="1:54" hidden="1" x14ac:dyDescent="0.2">
      <c r="A530" s="32">
        <f>[1]BANCO!$A105</f>
        <v>41883</v>
      </c>
      <c r="B530" s="53">
        <f>[1]BANCO!$D105</f>
        <v>472.2</v>
      </c>
      <c r="C530" s="53">
        <f>[1]BANCO!$H105</f>
        <v>529.35</v>
      </c>
      <c r="D530" s="53">
        <f>[1]BANCO!$L105</f>
        <v>512.12</v>
      </c>
      <c r="E530" s="53">
        <f>[1]BANCO!$P105</f>
        <v>354.26</v>
      </c>
      <c r="F530" s="53">
        <f>[1]BANCO!$T105</f>
        <v>491.54</v>
      </c>
      <c r="G530" s="53">
        <f>[1]BANCO!$X105</f>
        <v>497.67</v>
      </c>
      <c r="H530" s="53">
        <f>[1]BANCO!$AB105</f>
        <v>446.02</v>
      </c>
      <c r="I530" s="53">
        <f>[1]BANCO!$AF105</f>
        <v>442.98</v>
      </c>
      <c r="J530" s="53">
        <f>[1]BANCO!$AJ105</f>
        <v>704.42</v>
      </c>
      <c r="K530" s="53">
        <f>[1]BANCO!$AN105</f>
        <v>605.74</v>
      </c>
      <c r="L530" s="53">
        <f>[1]BANCO!$AR105</f>
        <v>624.70000000000005</v>
      </c>
      <c r="M530" s="53">
        <f>[1]BANCO!$AV105</f>
        <v>531.24</v>
      </c>
      <c r="N530" s="53">
        <f>[1]BANCO!$AZ105</f>
        <v>437.23</v>
      </c>
      <c r="O530" s="54">
        <f>[1]BANCO!$BD105</f>
        <v>591.07000000000005</v>
      </c>
      <c r="P530" s="53">
        <f>[1]BANCO!$BH105</f>
        <v>607.33000000000004</v>
      </c>
      <c r="Q530" s="53">
        <f>[1]BANCO!$BL105</f>
        <v>513.72</v>
      </c>
      <c r="R530" s="53">
        <f>[1]BANCO!$BP105</f>
        <v>690.37</v>
      </c>
      <c r="S530" s="53">
        <f>[1]BANCO!$BT105</f>
        <v>433.57</v>
      </c>
      <c r="T530" s="53">
        <f>[1]BANCO!$BX105</f>
        <v>274.85000000000002</v>
      </c>
      <c r="U530" s="72"/>
      <c r="V530" s="72"/>
      <c r="W530" s="72"/>
      <c r="X530" s="73"/>
      <c r="Y530" s="53"/>
      <c r="Z530" s="53"/>
      <c r="AA530" s="53"/>
      <c r="AB530" s="53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4"/>
    </row>
    <row r="531" spans="1:54" hidden="1" x14ac:dyDescent="0.2">
      <c r="A531" s="32">
        <f>[1]BANCO!$A106</f>
        <v>41913</v>
      </c>
      <c r="B531" s="53">
        <f>[1]BANCO!$D106</f>
        <v>472.1</v>
      </c>
      <c r="C531" s="53">
        <f>[1]BANCO!$H106</f>
        <v>529.04</v>
      </c>
      <c r="D531" s="53">
        <f>[1]BANCO!$L106</f>
        <v>511.61</v>
      </c>
      <c r="E531" s="53">
        <f>[1]BANCO!$P106</f>
        <v>354.3</v>
      </c>
      <c r="F531" s="53">
        <f>[1]BANCO!$T106</f>
        <v>491.61</v>
      </c>
      <c r="G531" s="53">
        <f>[1]BANCO!$X106</f>
        <v>497.34</v>
      </c>
      <c r="H531" s="53">
        <f>[1]BANCO!$AB106</f>
        <v>445.64</v>
      </c>
      <c r="I531" s="53">
        <f>[1]BANCO!$AF106</f>
        <v>442.6</v>
      </c>
      <c r="J531" s="53">
        <f>[1]BANCO!$AJ106</f>
        <v>704.45</v>
      </c>
      <c r="K531" s="53">
        <f>[1]BANCO!$AN106</f>
        <v>605.41</v>
      </c>
      <c r="L531" s="53">
        <f>[1]BANCO!$AR106</f>
        <v>624.29</v>
      </c>
      <c r="M531" s="53">
        <f>[1]BANCO!$AV106</f>
        <v>530.5</v>
      </c>
      <c r="N531" s="53">
        <f>[1]BANCO!$AZ106</f>
        <v>436.63</v>
      </c>
      <c r="O531" s="54">
        <f>[1]BANCO!$BD106</f>
        <v>590.27</v>
      </c>
      <c r="P531" s="53">
        <f>[1]BANCO!$BH106</f>
        <v>606.62</v>
      </c>
      <c r="Q531" s="53">
        <f>[1]BANCO!$BL106</f>
        <v>513.15</v>
      </c>
      <c r="R531" s="53">
        <f>[1]BANCO!$BP106</f>
        <v>689.63</v>
      </c>
      <c r="S531" s="53">
        <f>[1]BANCO!$BT106</f>
        <v>433.8</v>
      </c>
      <c r="T531" s="53">
        <f>[1]BANCO!$BX106</f>
        <v>274.45</v>
      </c>
      <c r="U531" s="72"/>
      <c r="V531" s="72"/>
      <c r="W531" s="72"/>
      <c r="X531" s="73"/>
      <c r="Y531" s="53"/>
      <c r="Z531" s="53"/>
      <c r="AA531" s="53"/>
      <c r="AB531" s="53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4"/>
    </row>
    <row r="532" spans="1:54" hidden="1" x14ac:dyDescent="0.2">
      <c r="A532" s="32">
        <f>[1]BANCO!$A107</f>
        <v>41944</v>
      </c>
      <c r="B532" s="53">
        <f>[1]BANCO!$D107</f>
        <v>472.29</v>
      </c>
      <c r="C532" s="53">
        <f>[1]BANCO!$H107</f>
        <v>529.21</v>
      </c>
      <c r="D532" s="53">
        <f>[1]BANCO!$L107</f>
        <v>511.77</v>
      </c>
      <c r="E532" s="53">
        <f>[1]BANCO!$P107</f>
        <v>354.39</v>
      </c>
      <c r="F532" s="53">
        <f>[1]BANCO!$T107</f>
        <v>491.89</v>
      </c>
      <c r="G532" s="53">
        <f>[1]BANCO!$X107</f>
        <v>497.61</v>
      </c>
      <c r="H532" s="53">
        <f>[1]BANCO!$AB107</f>
        <v>445.89</v>
      </c>
      <c r="I532" s="53">
        <f>[1]BANCO!$AF107</f>
        <v>442.85</v>
      </c>
      <c r="J532" s="53">
        <f>[1]BANCO!$AJ107</f>
        <v>705.09</v>
      </c>
      <c r="K532" s="53">
        <f>[1]BANCO!$AN107</f>
        <v>605.85</v>
      </c>
      <c r="L532" s="53">
        <f>[1]BANCO!$AR107</f>
        <v>624.72</v>
      </c>
      <c r="M532" s="53">
        <f>[1]BANCO!$AV107</f>
        <v>530.87</v>
      </c>
      <c r="N532" s="53">
        <f>[1]BANCO!$AZ107</f>
        <v>436.87</v>
      </c>
      <c r="O532" s="54">
        <f>[1]BANCO!$BD107</f>
        <v>590.58000000000004</v>
      </c>
      <c r="P532" s="53">
        <f>[1]BANCO!$BH107</f>
        <v>607.05999999999995</v>
      </c>
      <c r="Q532" s="53">
        <f>[1]BANCO!$BL107</f>
        <v>513.44000000000005</v>
      </c>
      <c r="R532" s="53">
        <f>[1]BANCO!$BP107</f>
        <v>690</v>
      </c>
      <c r="S532" s="53">
        <f>[1]BANCO!$BT107</f>
        <v>433.89</v>
      </c>
      <c r="T532" s="53">
        <f>[1]BANCO!$BX107</f>
        <v>274.55</v>
      </c>
      <c r="U532" s="72"/>
      <c r="V532" s="72"/>
      <c r="W532" s="72"/>
      <c r="X532" s="73"/>
      <c r="Y532" s="53"/>
      <c r="Z532" s="53"/>
      <c r="AA532" s="53"/>
      <c r="AB532" s="53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4"/>
    </row>
    <row r="533" spans="1:54" hidden="1" x14ac:dyDescent="0.2">
      <c r="A533" s="32">
        <f>[1]BANCO!$A108</f>
        <v>41974</v>
      </c>
      <c r="B533" s="53">
        <f>[1]BANCO!$D108</f>
        <v>473.14</v>
      </c>
      <c r="C533" s="53">
        <f>[1]BANCO!$H108</f>
        <v>529.64</v>
      </c>
      <c r="D533" s="53">
        <f>[1]BANCO!$L108</f>
        <v>512.1</v>
      </c>
      <c r="E533" s="53">
        <f>[1]BANCO!$P108</f>
        <v>354.58000000000004</v>
      </c>
      <c r="F533" s="53">
        <f>[1]BANCO!$T108</f>
        <v>492.7</v>
      </c>
      <c r="G533" s="53">
        <f>[1]BANCO!$X108</f>
        <v>498.03999999999996</v>
      </c>
      <c r="H533" s="53">
        <f>[1]BANCO!$AB108</f>
        <v>446.23</v>
      </c>
      <c r="I533" s="53">
        <f>[1]BANCO!$AF108</f>
        <v>443.19</v>
      </c>
      <c r="J533" s="53">
        <f>[1]BANCO!$AJ108</f>
        <v>706.08999999999992</v>
      </c>
      <c r="K533" s="53">
        <f>[1]BANCO!$AN108</f>
        <v>606.36</v>
      </c>
      <c r="L533" s="53">
        <f>[1]BANCO!$AR108</f>
        <v>625.29999999999995</v>
      </c>
      <c r="M533" s="53">
        <f>[1]BANCO!$AV108</f>
        <v>531.2399999999999</v>
      </c>
      <c r="N533" s="53">
        <f>[1]BANCO!$AZ108</f>
        <v>437.19</v>
      </c>
      <c r="O533" s="54">
        <f>[1]BANCO!$BD108</f>
        <v>591</v>
      </c>
      <c r="P533" s="53">
        <f>[1]BANCO!$BH108</f>
        <v>607.54</v>
      </c>
      <c r="Q533" s="53">
        <f>[1]BANCO!$BL108</f>
        <v>513.91999999999996</v>
      </c>
      <c r="R533" s="53">
        <f>[1]BANCO!$BP108</f>
        <v>690.62</v>
      </c>
      <c r="S533" s="53">
        <f>[1]BANCO!$BT108</f>
        <v>434.39</v>
      </c>
      <c r="T533" s="53">
        <f>[1]BANCO!$BX108</f>
        <v>274.91000000000003</v>
      </c>
      <c r="U533" s="72"/>
      <c r="V533" s="72"/>
      <c r="W533" s="72"/>
      <c r="X533" s="73"/>
      <c r="Y533" s="53"/>
      <c r="Z533" s="53"/>
      <c r="AA533" s="53"/>
      <c r="AB533" s="53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4"/>
    </row>
    <row r="534" spans="1:54" hidden="1" x14ac:dyDescent="0.2">
      <c r="A534" s="32">
        <f>[1]BANCO!$A109</f>
        <v>42005</v>
      </c>
      <c r="B534" s="53">
        <f>[1]BANCO!$D109</f>
        <v>474.08</v>
      </c>
      <c r="C534" s="53">
        <f>[1]BANCO!$H109</f>
        <v>530.21</v>
      </c>
      <c r="D534" s="53">
        <f>[1]BANCO!$L109</f>
        <v>512.6</v>
      </c>
      <c r="E534" s="53">
        <f>[1]BANCO!$P109</f>
        <v>355.19</v>
      </c>
      <c r="F534" s="53">
        <f>[1]BANCO!$T109</f>
        <v>493.71</v>
      </c>
      <c r="G534" s="53">
        <f>[1]BANCO!$X109</f>
        <v>498.64</v>
      </c>
      <c r="H534" s="53">
        <f>[1]BANCO!$AB109</f>
        <v>446.69000000000005</v>
      </c>
      <c r="I534" s="53">
        <f>[1]BANCO!$AF109</f>
        <v>443.67</v>
      </c>
      <c r="J534" s="53">
        <f>[1]BANCO!$AJ109</f>
        <v>707.1</v>
      </c>
      <c r="K534" s="53">
        <f>[1]BANCO!$AN109</f>
        <v>606.88</v>
      </c>
      <c r="L534" s="53">
        <f>[1]BANCO!$AR109</f>
        <v>626.13</v>
      </c>
      <c r="M534" s="53">
        <f>[1]BANCO!$AV109</f>
        <v>531.68999999999994</v>
      </c>
      <c r="N534" s="53">
        <f>[1]BANCO!$AZ109</f>
        <v>437.57</v>
      </c>
      <c r="O534" s="54">
        <f>[1]BANCO!$BD109</f>
        <v>591.51</v>
      </c>
      <c r="P534" s="53">
        <f>[1]BANCO!$BH109</f>
        <v>608.06999999999994</v>
      </c>
      <c r="Q534" s="53">
        <f>[1]BANCO!$BL109</f>
        <v>514.39</v>
      </c>
      <c r="R534" s="53">
        <f>[1]BANCO!$BP109</f>
        <v>691.24</v>
      </c>
      <c r="S534" s="53">
        <f>[1]BANCO!$BT109</f>
        <v>435.59</v>
      </c>
      <c r="T534" s="53">
        <f>[1]BANCO!$BX109</f>
        <v>275.46000000000004</v>
      </c>
      <c r="U534" s="72"/>
      <c r="V534" s="72"/>
      <c r="W534" s="72"/>
      <c r="X534" s="73"/>
      <c r="Y534" s="53"/>
      <c r="Z534" s="53"/>
      <c r="AA534" s="53"/>
      <c r="AB534" s="53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4"/>
    </row>
    <row r="535" spans="1:54" hidden="1" x14ac:dyDescent="0.2">
      <c r="A535" s="32">
        <f>[1]BANCO!$A110</f>
        <v>42036</v>
      </c>
      <c r="B535" s="53">
        <f>[1]BANCO!$D110</f>
        <v>475.11</v>
      </c>
      <c r="C535" s="53">
        <f>[1]BANCO!$H110</f>
        <v>531.38</v>
      </c>
      <c r="D535" s="53">
        <f>[1]BANCO!$L110</f>
        <v>513.70000000000005</v>
      </c>
      <c r="E535" s="53">
        <f>[1]BANCO!$P110</f>
        <v>355.77</v>
      </c>
      <c r="F535" s="53">
        <f>[1]BANCO!$T110</f>
        <v>494.92</v>
      </c>
      <c r="G535" s="53">
        <f>[1]BANCO!$X110</f>
        <v>499.91</v>
      </c>
      <c r="H535" s="53">
        <f>[1]BANCO!$AB110</f>
        <v>447.89</v>
      </c>
      <c r="I535" s="53">
        <f>[1]BANCO!$AF110</f>
        <v>444.91</v>
      </c>
      <c r="J535" s="53">
        <f>[1]BANCO!$AJ110</f>
        <v>708.76</v>
      </c>
      <c r="K535" s="53">
        <f>[1]BANCO!$AN110</f>
        <v>608.04999999999995</v>
      </c>
      <c r="L535" s="53">
        <f>[1]BANCO!$AR110</f>
        <v>627.6</v>
      </c>
      <c r="M535" s="53">
        <f>[1]BANCO!$AV110</f>
        <v>533.19000000000005</v>
      </c>
      <c r="N535" s="53">
        <f>[1]BANCO!$AZ110</f>
        <v>438.83</v>
      </c>
      <c r="O535" s="54">
        <f>[1]BANCO!$BD110</f>
        <v>593.17999999999995</v>
      </c>
      <c r="P535" s="53">
        <f>[1]BANCO!$BH110</f>
        <v>609.57000000000005</v>
      </c>
      <c r="Q535" s="53">
        <f>[1]BANCO!$BL110</f>
        <v>515.67999999999995</v>
      </c>
      <c r="R535" s="53">
        <f>[1]BANCO!$BP110</f>
        <v>692.93</v>
      </c>
      <c r="S535" s="53">
        <f>[1]BANCO!$BT110</f>
        <v>436.81</v>
      </c>
      <c r="T535" s="53">
        <f>[1]BANCO!$BX110</f>
        <v>275.89</v>
      </c>
      <c r="U535" s="72"/>
      <c r="V535" s="72"/>
      <c r="W535" s="72"/>
      <c r="X535" s="73"/>
      <c r="Y535" s="53"/>
      <c r="Z535" s="53"/>
      <c r="AA535" s="53"/>
      <c r="AB535" s="53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4"/>
    </row>
    <row r="536" spans="1:54" hidden="1" x14ac:dyDescent="0.2">
      <c r="A536" s="32">
        <f>[1]BANCO!$A111</f>
        <v>42064</v>
      </c>
      <c r="B536" s="53">
        <f>[1]BANCO!$D111</f>
        <v>475.91</v>
      </c>
      <c r="C536" s="53">
        <f>[1]BANCO!$H111</f>
        <v>532.09</v>
      </c>
      <c r="D536" s="53">
        <f>[1]BANCO!$L111</f>
        <v>514.35</v>
      </c>
      <c r="E536" s="53">
        <f>[1]BANCO!$P111</f>
        <v>356.32</v>
      </c>
      <c r="F536" s="53">
        <f>[1]BANCO!$T111</f>
        <v>495.9</v>
      </c>
      <c r="G536" s="53">
        <f>[1]BANCO!$X111</f>
        <v>500.66</v>
      </c>
      <c r="H536" s="53">
        <f>[1]BANCO!$AB111</f>
        <v>448.55</v>
      </c>
      <c r="I536" s="53">
        <f>[1]BANCO!$AF111</f>
        <v>445.52</v>
      </c>
      <c r="J536" s="53">
        <f>[1]BANCO!$AJ111</f>
        <v>709.83</v>
      </c>
      <c r="K536" s="53">
        <f>[1]BANCO!$AN111</f>
        <v>608.89</v>
      </c>
      <c r="L536" s="53">
        <f>[1]BANCO!$AR111</f>
        <v>628.44000000000005</v>
      </c>
      <c r="M536" s="53">
        <f>[1]BANCO!$AV111</f>
        <v>533.79</v>
      </c>
      <c r="N536" s="53">
        <f>[1]BANCO!$AZ111</f>
        <v>439.4</v>
      </c>
      <c r="O536" s="54">
        <f>[1]BANCO!$BD111</f>
        <v>593.98</v>
      </c>
      <c r="P536" s="53">
        <f>[1]BANCO!$BH111</f>
        <v>610.39</v>
      </c>
      <c r="Q536" s="53">
        <f>[1]BANCO!$BL111</f>
        <v>516.5</v>
      </c>
      <c r="R536" s="53">
        <f>[1]BANCO!$BP111</f>
        <v>694.05</v>
      </c>
      <c r="S536" s="53">
        <f>[1]BANCO!$BT111</f>
        <v>437.63</v>
      </c>
      <c r="T536" s="53">
        <f>[1]BANCO!$BX111</f>
        <v>276.24</v>
      </c>
      <c r="U536" s="55"/>
      <c r="V536" s="55"/>
      <c r="W536" s="55"/>
      <c r="X536" s="73"/>
      <c r="Y536" s="53"/>
      <c r="Z536" s="53"/>
      <c r="AA536" s="53"/>
      <c r="AB536" s="53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4"/>
    </row>
    <row r="537" spans="1:54" hidden="1" x14ac:dyDescent="0.2">
      <c r="A537" s="32">
        <f>[1]BANCO!$A112</f>
        <v>42095</v>
      </c>
      <c r="B537" s="53">
        <f>[1]BANCO!$D112</f>
        <v>479.7</v>
      </c>
      <c r="C537" s="53">
        <f>[1]BANCO!$H112</f>
        <v>536.04999999999995</v>
      </c>
      <c r="D537" s="53">
        <f>[1]BANCO!$L112</f>
        <v>517.91</v>
      </c>
      <c r="E537" s="53">
        <f>[1]BANCO!$P112</f>
        <v>358.69</v>
      </c>
      <c r="F537" s="53">
        <f>[1]BANCO!$T112</f>
        <v>500.68</v>
      </c>
      <c r="G537" s="53">
        <f>[1]BANCO!$X112</f>
        <v>504.83</v>
      </c>
      <c r="H537" s="53">
        <f>[1]BANCO!$AB112</f>
        <v>452.49</v>
      </c>
      <c r="I537" s="53">
        <f>[1]BANCO!$AF112</f>
        <v>449.37</v>
      </c>
      <c r="J537" s="53">
        <f>[1]BANCO!$AJ112</f>
        <v>716.94</v>
      </c>
      <c r="K537" s="53">
        <f>[1]BANCO!$AN112</f>
        <v>613.79999999999995</v>
      </c>
      <c r="L537" s="53">
        <f>[1]BANCO!$AR112</f>
        <v>632.77</v>
      </c>
      <c r="M537" s="53">
        <f>[1]BANCO!$AV112</f>
        <v>538.05999999999995</v>
      </c>
      <c r="N537" s="53">
        <f>[1]BANCO!$AZ112</f>
        <v>443.02</v>
      </c>
      <c r="O537" s="54">
        <f>[1]BANCO!$BD112</f>
        <v>598.80999999999995</v>
      </c>
      <c r="P537" s="53">
        <f>[1]BANCO!$BH112</f>
        <v>614.69000000000005</v>
      </c>
      <c r="Q537" s="53">
        <f>[1]BANCO!$BL112</f>
        <v>520.24</v>
      </c>
      <c r="R537" s="53">
        <f>[1]BANCO!$BP112</f>
        <v>699.07</v>
      </c>
      <c r="S537" s="53">
        <f>[1]BANCO!$BT112</f>
        <v>442.42</v>
      </c>
      <c r="T537" s="53">
        <f>[1]BANCO!$BX112</f>
        <v>278.56</v>
      </c>
      <c r="U537" s="55"/>
      <c r="V537" s="55"/>
      <c r="W537" s="55"/>
      <c r="X537" s="73"/>
      <c r="Y537" s="53"/>
      <c r="Z537" s="53"/>
      <c r="AA537" s="53"/>
      <c r="AB537" s="53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4"/>
    </row>
    <row r="538" spans="1:54" hidden="1" x14ac:dyDescent="0.2">
      <c r="A538" s="32">
        <f>[1]BANCO!$A113</f>
        <v>42125</v>
      </c>
      <c r="B538" s="53">
        <f>[1]BANCO!$D113</f>
        <v>480.49</v>
      </c>
      <c r="C538" s="53">
        <f>[1]BANCO!$H113</f>
        <v>536.91999999999996</v>
      </c>
      <c r="D538" s="53">
        <f>[1]BANCO!$L113</f>
        <v>518.69000000000005</v>
      </c>
      <c r="E538" s="53">
        <f>[1]BANCO!$P113</f>
        <v>358.64</v>
      </c>
      <c r="F538" s="53">
        <f>[1]BANCO!$T113</f>
        <v>502.31</v>
      </c>
      <c r="G538" s="53">
        <f>[1]BANCO!$X113</f>
        <v>505.99</v>
      </c>
      <c r="H538" s="53">
        <f>[1]BANCO!$AB113</f>
        <v>453.52</v>
      </c>
      <c r="I538" s="53">
        <f>[1]BANCO!$AF113</f>
        <v>450.37</v>
      </c>
      <c r="J538" s="53">
        <f>[1]BANCO!$AJ113</f>
        <v>718.57</v>
      </c>
      <c r="K538" s="53">
        <f>[1]BANCO!$AN113</f>
        <v>615.15</v>
      </c>
      <c r="L538" s="53">
        <f>[1]BANCO!$AR113</f>
        <v>633.37</v>
      </c>
      <c r="M538" s="53">
        <f>[1]BANCO!$AV113</f>
        <v>538.57000000000005</v>
      </c>
      <c r="N538" s="53">
        <f>[1]BANCO!$AZ113</f>
        <v>443.44</v>
      </c>
      <c r="O538" s="54">
        <f>[1]BANCO!$BD113</f>
        <v>599.36</v>
      </c>
      <c r="P538" s="53">
        <f>[1]BANCO!$BH113</f>
        <v>615.55999999999995</v>
      </c>
      <c r="Q538" s="53">
        <f>[1]BANCO!$BL113</f>
        <v>520.9</v>
      </c>
      <c r="R538" s="53">
        <f>[1]BANCO!$BP113</f>
        <v>699.99</v>
      </c>
      <c r="S538" s="53">
        <f>[1]BANCO!$BT113</f>
        <v>443.87</v>
      </c>
      <c r="T538" s="53">
        <f>[1]BANCO!$BX113</f>
        <v>278.35000000000002</v>
      </c>
      <c r="U538" s="55"/>
      <c r="V538" s="55"/>
      <c r="W538" s="55"/>
      <c r="X538" s="73"/>
      <c r="Y538" s="53"/>
      <c r="Z538" s="53"/>
      <c r="AA538" s="53"/>
      <c r="AB538" s="53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4"/>
    </row>
    <row r="539" spans="1:54" hidden="1" x14ac:dyDescent="0.2">
      <c r="A539" s="32">
        <f>[1]BANCO!$A114</f>
        <v>42156</v>
      </c>
      <c r="B539" s="53">
        <f>[1]BANCO!$D114</f>
        <v>481.19</v>
      </c>
      <c r="C539" s="53">
        <f>[1]BANCO!$H114</f>
        <v>537.38</v>
      </c>
      <c r="D539" s="53">
        <f>[1]BANCO!$L114</f>
        <v>519.16999999999996</v>
      </c>
      <c r="E539" s="53">
        <f>[1]BANCO!$P114</f>
        <v>360.02</v>
      </c>
      <c r="F539" s="53">
        <f>[1]BANCO!$T114</f>
        <v>502.46</v>
      </c>
      <c r="G539" s="53">
        <f>[1]BANCO!$X114</f>
        <v>506.36</v>
      </c>
      <c r="H539" s="53">
        <f>[1]BANCO!$AB114</f>
        <v>453.87</v>
      </c>
      <c r="I539" s="53">
        <f>[1]BANCO!$AF114</f>
        <v>450.67</v>
      </c>
      <c r="J539" s="53">
        <f>[1]BANCO!$AJ114</f>
        <v>720.5</v>
      </c>
      <c r="K539" s="53">
        <f>[1]BANCO!$AN114</f>
        <v>616.26</v>
      </c>
      <c r="L539" s="53">
        <f>[1]BANCO!$AR114</f>
        <v>634.23</v>
      </c>
      <c r="M539" s="53">
        <f>[1]BANCO!$AV114</f>
        <v>539.61</v>
      </c>
      <c r="N539" s="53">
        <f>[1]BANCO!$AZ114</f>
        <v>444.11</v>
      </c>
      <c r="O539" s="54">
        <f>[1]BANCO!$BD114</f>
        <v>600.15</v>
      </c>
      <c r="P539" s="53">
        <f>[1]BANCO!$BH114</f>
        <v>616.61</v>
      </c>
      <c r="Q539" s="53">
        <f>[1]BANCO!$BL114</f>
        <v>521.58000000000004</v>
      </c>
      <c r="R539" s="53">
        <f>[1]BANCO!$BP114</f>
        <v>700.71</v>
      </c>
      <c r="S539" s="53">
        <f>[1]BANCO!$BT114</f>
        <v>443.63</v>
      </c>
      <c r="T539" s="53">
        <f>[1]BANCO!$BX114</f>
        <v>279.45</v>
      </c>
      <c r="U539" s="55"/>
      <c r="V539" s="55"/>
      <c r="W539" s="55"/>
      <c r="X539" s="73"/>
      <c r="Y539" s="53"/>
      <c r="Z539" s="53"/>
      <c r="AA539" s="53"/>
      <c r="AB539" s="53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4"/>
    </row>
    <row r="540" spans="1:54" hidden="1" x14ac:dyDescent="0.2">
      <c r="A540" s="32">
        <f>[1]BANCO!$A115</f>
        <v>42186</v>
      </c>
      <c r="B540" s="53">
        <f>[1]BANCO!$D115</f>
        <v>482.25</v>
      </c>
      <c r="C540" s="53">
        <f>[1]BANCO!$H115</f>
        <v>538.25</v>
      </c>
      <c r="D540" s="53">
        <f>[1]BANCO!$L115</f>
        <v>519.76</v>
      </c>
      <c r="E540" s="53">
        <f>[1]BANCO!$P115</f>
        <v>360.81</v>
      </c>
      <c r="F540" s="53">
        <f>[1]BANCO!$T115</f>
        <v>503.15</v>
      </c>
      <c r="G540" s="53">
        <f>[1]BANCO!$X115</f>
        <v>506.51</v>
      </c>
      <c r="H540" s="53">
        <f>[1]BANCO!$AB115</f>
        <v>453.89</v>
      </c>
      <c r="I540" s="53">
        <f>[1]BANCO!$AF115</f>
        <v>450.7</v>
      </c>
      <c r="J540" s="53">
        <f>[1]BANCO!$AJ115</f>
        <v>722.2</v>
      </c>
      <c r="K540" s="53">
        <f>[1]BANCO!$AN115</f>
        <v>616.82000000000005</v>
      </c>
      <c r="L540" s="53">
        <f>[1]BANCO!$AR115</f>
        <v>634.04</v>
      </c>
      <c r="M540" s="53">
        <f>[1]BANCO!$AV115</f>
        <v>539.37</v>
      </c>
      <c r="N540" s="53">
        <f>[1]BANCO!$AZ115</f>
        <v>443.68</v>
      </c>
      <c r="O540" s="54">
        <f>[1]BANCO!$BD115</f>
        <v>599.6</v>
      </c>
      <c r="P540" s="53">
        <f>[1]BANCO!$BH115</f>
        <v>616.57000000000005</v>
      </c>
      <c r="Q540" s="53">
        <f>[1]BANCO!$BL115</f>
        <v>521.34</v>
      </c>
      <c r="R540" s="53">
        <f>[1]BANCO!$BP115</f>
        <v>700.39</v>
      </c>
      <c r="S540" s="53">
        <f>[1]BANCO!$BT115</f>
        <v>444.61</v>
      </c>
      <c r="T540" s="53">
        <f>[1]BANCO!$BX115</f>
        <v>279.61</v>
      </c>
      <c r="U540" s="55"/>
      <c r="V540" s="55"/>
      <c r="W540" s="55"/>
      <c r="X540" s="73"/>
      <c r="Y540" s="53"/>
      <c r="Z540" s="53"/>
      <c r="AA540" s="53"/>
      <c r="AB540" s="53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4"/>
    </row>
    <row r="541" spans="1:54" hidden="1" x14ac:dyDescent="0.2">
      <c r="A541" s="32">
        <f>[1]BANCO!$A116</f>
        <v>42217</v>
      </c>
      <c r="B541" s="53">
        <f>[1]BANCO!$D116</f>
        <v>483.18</v>
      </c>
      <c r="C541" s="53">
        <f>[1]BANCO!$H116</f>
        <v>538.89</v>
      </c>
      <c r="D541" s="53">
        <f>[1]BANCO!$L116</f>
        <v>520.09</v>
      </c>
      <c r="E541" s="53">
        <f>[1]BANCO!$P116</f>
        <v>361.47</v>
      </c>
      <c r="F541" s="53">
        <f>[1]BANCO!$T116</f>
        <v>503.16</v>
      </c>
      <c r="G541" s="53">
        <f>[1]BANCO!$X116</f>
        <v>505.85</v>
      </c>
      <c r="H541" s="53">
        <f>[1]BANCO!$AB116</f>
        <v>453.12</v>
      </c>
      <c r="I541" s="53">
        <f>[1]BANCO!$AF116</f>
        <v>449.92</v>
      </c>
      <c r="J541" s="53">
        <f>[1]BANCO!$AJ116</f>
        <v>722.15</v>
      </c>
      <c r="K541" s="53">
        <f>[1]BANCO!$AN116</f>
        <v>616.04</v>
      </c>
      <c r="L541" s="53">
        <f>[1]BANCO!$AR116</f>
        <v>632.30999999999995</v>
      </c>
      <c r="M541" s="53">
        <f>[1]BANCO!$AV116</f>
        <v>538.08000000000004</v>
      </c>
      <c r="N541" s="53">
        <f>[1]BANCO!$AZ116</f>
        <v>442.45</v>
      </c>
      <c r="O541" s="54">
        <f>[1]BANCO!$BD116</f>
        <v>597.91</v>
      </c>
      <c r="P541" s="53">
        <f>[1]BANCO!$BH116</f>
        <v>615.37</v>
      </c>
      <c r="Q541" s="53">
        <f>[1]BANCO!$BL116</f>
        <v>520.16</v>
      </c>
      <c r="R541" s="53">
        <f>[1]BANCO!$BP116</f>
        <v>698.79</v>
      </c>
      <c r="S541" s="53">
        <f>[1]BANCO!$BT116</f>
        <v>445.51</v>
      </c>
      <c r="T541" s="53">
        <f>[1]BANCO!$BX116</f>
        <v>279.44</v>
      </c>
      <c r="U541" s="55"/>
      <c r="V541" s="55"/>
      <c r="W541" s="55"/>
      <c r="X541" s="73"/>
      <c r="Y541" s="53"/>
      <c r="Z541" s="53"/>
      <c r="AA541" s="53"/>
      <c r="AB541" s="53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4"/>
    </row>
    <row r="542" spans="1:54" hidden="1" x14ac:dyDescent="0.2">
      <c r="A542" s="32">
        <f>[1]BANCO!$A117</f>
        <v>42248</v>
      </c>
      <c r="B542" s="53">
        <f>[1]BANCO!$D117</f>
        <v>484.98</v>
      </c>
      <c r="C542" s="53">
        <f>[1]BANCO!$H117</f>
        <v>540.19000000000005</v>
      </c>
      <c r="D542" s="53">
        <f>[1]BANCO!$L117</f>
        <v>521.35</v>
      </c>
      <c r="E542" s="53">
        <f>[1]BANCO!$P117</f>
        <v>362.11</v>
      </c>
      <c r="F542" s="53">
        <f>[1]BANCO!$T117</f>
        <v>505.27</v>
      </c>
      <c r="G542" s="53">
        <f>[1]BANCO!$X117</f>
        <v>507.51</v>
      </c>
      <c r="H542" s="53">
        <f>[1]BANCO!$AB117</f>
        <v>454.73</v>
      </c>
      <c r="I542" s="53">
        <f>[1]BANCO!$AF117</f>
        <v>451.42</v>
      </c>
      <c r="J542" s="53">
        <f>[1]BANCO!$AJ117</f>
        <v>726.17</v>
      </c>
      <c r="K542" s="53">
        <f>[1]BANCO!$AN117</f>
        <v>618.84</v>
      </c>
      <c r="L542" s="53">
        <f>[1]BANCO!$AR117</f>
        <v>634.29999999999995</v>
      </c>
      <c r="M542" s="53">
        <f>[1]BANCO!$AV117</f>
        <v>539.78</v>
      </c>
      <c r="N542" s="53">
        <f>[1]BANCO!$AZ117</f>
        <v>443.99</v>
      </c>
      <c r="O542" s="54">
        <f>[1]BANCO!$BD117</f>
        <v>599.86</v>
      </c>
      <c r="P542" s="53">
        <f>[1]BANCO!$BH117</f>
        <v>617.21</v>
      </c>
      <c r="Q542" s="53">
        <f>[1]BANCO!$BL117</f>
        <v>521.84</v>
      </c>
      <c r="R542" s="53">
        <f>[1]BANCO!$BP117</f>
        <v>700.92</v>
      </c>
      <c r="S542" s="53">
        <f>[1]BANCO!$BT117</f>
        <v>446.49</v>
      </c>
      <c r="T542" s="53">
        <f>[1]BANCO!$BX117</f>
        <v>280.72000000000003</v>
      </c>
      <c r="U542" s="55"/>
      <c r="V542" s="55"/>
      <c r="W542" s="55"/>
      <c r="X542" s="73"/>
      <c r="Y542" s="53"/>
      <c r="Z542" s="53"/>
      <c r="AA542" s="53"/>
      <c r="AB542" s="53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4"/>
    </row>
    <row r="543" spans="1:54" hidden="1" x14ac:dyDescent="0.2">
      <c r="A543" s="32">
        <f>[1]BANCO!$A118</f>
        <v>42278</v>
      </c>
      <c r="B543" s="53">
        <f>[1]BANCO!$D118</f>
        <v>485.26</v>
      </c>
      <c r="C543" s="53">
        <f>[1]BANCO!$H118</f>
        <v>540.32000000000005</v>
      </c>
      <c r="D543" s="53">
        <f>[1]BANCO!$L118</f>
        <v>521.16</v>
      </c>
      <c r="E543" s="53">
        <f>[1]BANCO!$P118</f>
        <v>362.87</v>
      </c>
      <c r="F543" s="53">
        <f>[1]BANCO!$T118</f>
        <v>505.65</v>
      </c>
      <c r="G543" s="53">
        <f>[1]BANCO!$X118</f>
        <v>507.42</v>
      </c>
      <c r="H543" s="53">
        <f>[1]BANCO!$AB118</f>
        <v>454.5</v>
      </c>
      <c r="I543" s="53">
        <f>[1]BANCO!$AF118</f>
        <v>451.27</v>
      </c>
      <c r="J543" s="53">
        <f>[1]BANCO!$AJ118</f>
        <v>726.59</v>
      </c>
      <c r="K543" s="53">
        <f>[1]BANCO!$AN118</f>
        <v>618.59</v>
      </c>
      <c r="L543" s="53">
        <f>[1]BANCO!$AR118</f>
        <v>633.96</v>
      </c>
      <c r="M543" s="53">
        <f>[1]BANCO!$AV118</f>
        <v>539.26</v>
      </c>
      <c r="N543" s="53">
        <f>[1]BANCO!$AZ118</f>
        <v>443.33</v>
      </c>
      <c r="O543" s="54">
        <f>[1]BANCO!$BD118</f>
        <v>599.1</v>
      </c>
      <c r="P543" s="53">
        <f>[1]BANCO!$BH118</f>
        <v>616.73</v>
      </c>
      <c r="Q543" s="53">
        <f>[1]BANCO!$BL118</f>
        <v>521.25</v>
      </c>
      <c r="R543" s="53">
        <f>[1]BANCO!$BP118</f>
        <v>700.25</v>
      </c>
      <c r="S543" s="53">
        <f>[1]BANCO!$BT118</f>
        <v>447.27</v>
      </c>
      <c r="T543" s="53">
        <f>[1]BANCO!$BX118</f>
        <v>280.47000000000003</v>
      </c>
      <c r="U543" s="55"/>
      <c r="V543" s="55"/>
      <c r="W543" s="55"/>
      <c r="X543" s="73"/>
      <c r="Y543" s="53"/>
      <c r="Z543" s="53"/>
      <c r="AA543" s="53"/>
      <c r="AB543" s="53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4"/>
    </row>
    <row r="544" spans="1:54" hidden="1" x14ac:dyDescent="0.2">
      <c r="A544" s="32">
        <f>[1]BANCO!$A119</f>
        <v>42309</v>
      </c>
      <c r="B544" s="53">
        <f>[1]BANCO!$D119</f>
        <v>485.61</v>
      </c>
      <c r="C544" s="53">
        <f>[1]BANCO!$H119</f>
        <v>540.49</v>
      </c>
      <c r="D544" s="53">
        <f>[1]BANCO!$L119</f>
        <v>521.32000000000005</v>
      </c>
      <c r="E544" s="53">
        <f>[1]BANCO!$P119</f>
        <v>362.98</v>
      </c>
      <c r="F544" s="53">
        <f>[1]BANCO!$T119</f>
        <v>506.33</v>
      </c>
      <c r="G544" s="53">
        <f>[1]BANCO!$X119</f>
        <v>507.8</v>
      </c>
      <c r="H544" s="53">
        <f>[1]BANCO!$AB119</f>
        <v>454.77</v>
      </c>
      <c r="I544" s="53">
        <f>[1]BANCO!$AF119</f>
        <v>451.58</v>
      </c>
      <c r="J544" s="53">
        <f>[1]BANCO!$AJ119</f>
        <v>727.43</v>
      </c>
      <c r="K544" s="53">
        <f>[1]BANCO!$AN119</f>
        <v>618.82000000000005</v>
      </c>
      <c r="L544" s="53">
        <f>[1]BANCO!$AR119</f>
        <v>633.77</v>
      </c>
      <c r="M544" s="53">
        <f>[1]BANCO!$AV119</f>
        <v>539.51</v>
      </c>
      <c r="N544" s="53">
        <f>[1]BANCO!$AZ119</f>
        <v>443.53</v>
      </c>
      <c r="O544" s="54">
        <f>[1]BANCO!$BD119</f>
        <v>599.19000000000005</v>
      </c>
      <c r="P544" s="53">
        <f>[1]BANCO!$BH119</f>
        <v>617.07000000000005</v>
      </c>
      <c r="Q544" s="53">
        <f>[1]BANCO!$BL119</f>
        <v>521.53</v>
      </c>
      <c r="R544" s="53">
        <f>[1]BANCO!$BP119</f>
        <v>700.43</v>
      </c>
      <c r="S544" s="53">
        <f>[1]BANCO!$BT119</f>
        <v>448.94</v>
      </c>
      <c r="T544" s="53">
        <f>[1]BANCO!$BX119</f>
        <v>281.14999999999998</v>
      </c>
      <c r="U544" s="55"/>
      <c r="V544" s="55"/>
      <c r="W544" s="55"/>
      <c r="X544" s="73"/>
      <c r="Y544" s="53"/>
      <c r="Z544" s="53"/>
      <c r="AA544" s="53"/>
      <c r="AB544" s="53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4"/>
    </row>
    <row r="545" spans="1:54" hidden="1" x14ac:dyDescent="0.2">
      <c r="A545" s="32">
        <f>[1]BANCO!$A120</f>
        <v>42339</v>
      </c>
      <c r="B545" s="53">
        <f>[1]BANCO!$D120</f>
        <v>487.91</v>
      </c>
      <c r="C545" s="53">
        <f>[1]BANCO!$H120</f>
        <v>542.84</v>
      </c>
      <c r="D545" s="53">
        <f>[1]BANCO!$L120</f>
        <v>523.79</v>
      </c>
      <c r="E545" s="53">
        <f>[1]BANCO!$P120</f>
        <v>364.66</v>
      </c>
      <c r="F545" s="53">
        <f>[1]BANCO!$T120</f>
        <v>508.39</v>
      </c>
      <c r="G545" s="53">
        <f>[1]BANCO!$X120</f>
        <v>510.18</v>
      </c>
      <c r="H545" s="53">
        <f>[1]BANCO!$AB120</f>
        <v>456.82</v>
      </c>
      <c r="I545" s="53">
        <f>[1]BANCO!$AF120</f>
        <v>453.74</v>
      </c>
      <c r="J545" s="53">
        <f>[1]BANCO!$AJ120</f>
        <v>730.34</v>
      </c>
      <c r="K545" s="53">
        <f>[1]BANCO!$AN120</f>
        <v>621.61</v>
      </c>
      <c r="L545" s="53">
        <f>[1]BANCO!$AR120</f>
        <v>635.76</v>
      </c>
      <c r="M545" s="53">
        <f>[1]BANCO!$AV120</f>
        <v>542.24</v>
      </c>
      <c r="N545" s="53">
        <f>[1]BANCO!$AZ120</f>
        <v>445.9</v>
      </c>
      <c r="O545" s="54">
        <f>[1]BANCO!$BD120</f>
        <v>602.27</v>
      </c>
      <c r="P545" s="53">
        <f>[1]BANCO!$BH120</f>
        <v>620.16999999999996</v>
      </c>
      <c r="Q545" s="53">
        <f>[1]BANCO!$BL120</f>
        <v>524.49</v>
      </c>
      <c r="R545" s="53">
        <f>[1]BANCO!$BP120</f>
        <v>704.3</v>
      </c>
      <c r="S545" s="53">
        <f>[1]BANCO!$BT120</f>
        <v>450.3</v>
      </c>
      <c r="T545" s="53">
        <f>[1]BANCO!$BX120</f>
        <v>282.35000000000002</v>
      </c>
      <c r="U545" s="55"/>
      <c r="V545" s="55"/>
      <c r="W545" s="55"/>
      <c r="X545" s="73"/>
      <c r="Y545" s="53"/>
      <c r="Z545" s="53"/>
      <c r="AA545" s="53"/>
      <c r="AB545" s="53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4"/>
    </row>
    <row r="546" spans="1:54" hidden="1" x14ac:dyDescent="0.2">
      <c r="A546" s="32">
        <f>[1]BANCO!$A121</f>
        <v>42370</v>
      </c>
      <c r="B546" s="53">
        <f>[1]BANCO!$D121</f>
        <v>489.01</v>
      </c>
      <c r="C546" s="53">
        <f>[1]BANCO!$H121</f>
        <v>544.09</v>
      </c>
      <c r="D546" s="53">
        <f>[1]BANCO!$L121</f>
        <v>524.94000000000005</v>
      </c>
      <c r="E546" s="53">
        <f>[1]BANCO!$P121</f>
        <v>365.22</v>
      </c>
      <c r="F546" s="53">
        <f>[1]BANCO!$T121</f>
        <v>509.88</v>
      </c>
      <c r="G546" s="53">
        <f>[1]BANCO!$X121</f>
        <v>511.43</v>
      </c>
      <c r="H546" s="53">
        <f>[1]BANCO!$AB121</f>
        <v>457.99</v>
      </c>
      <c r="I546" s="53">
        <f>[1]BANCO!$AF121</f>
        <v>454.88</v>
      </c>
      <c r="J546" s="53">
        <f>[1]BANCO!$AJ121</f>
        <v>731.93</v>
      </c>
      <c r="K546" s="53">
        <f>[1]BANCO!$AN121</f>
        <v>622.84</v>
      </c>
      <c r="L546" s="53">
        <f>[1]BANCO!$AR121</f>
        <v>637.29999999999995</v>
      </c>
      <c r="M546" s="53">
        <f>[1]BANCO!$AV121</f>
        <v>543.22</v>
      </c>
      <c r="N546" s="53">
        <f>[1]BANCO!$AZ121</f>
        <v>446.92</v>
      </c>
      <c r="O546" s="54">
        <f>[1]BANCO!$BD121</f>
        <v>603.65</v>
      </c>
      <c r="P546" s="53">
        <f>[1]BANCO!$BH121</f>
        <v>621.27</v>
      </c>
      <c r="Q546" s="53">
        <f>[1]BANCO!$BL121</f>
        <v>525.63</v>
      </c>
      <c r="R546" s="53">
        <f>[1]BANCO!$BP121</f>
        <v>705.82</v>
      </c>
      <c r="S546" s="53">
        <f>[1]BANCO!$BT121</f>
        <v>451.59</v>
      </c>
      <c r="T546" s="53">
        <f>[1]BANCO!$BX121</f>
        <v>282.7</v>
      </c>
      <c r="U546" s="55"/>
      <c r="V546" s="55"/>
      <c r="W546" s="55"/>
      <c r="X546" s="73"/>
      <c r="Y546" s="53"/>
      <c r="Z546" s="53"/>
      <c r="AA546" s="53"/>
      <c r="AB546" s="53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4"/>
    </row>
    <row r="547" spans="1:54" hidden="1" x14ac:dyDescent="0.2">
      <c r="A547" s="32">
        <f>[1]BANCO!$A122</f>
        <v>42401</v>
      </c>
      <c r="B547" s="53">
        <f>[1]BANCO!$D122</f>
        <v>489.3</v>
      </c>
      <c r="C547" s="53">
        <f>[1]BANCO!$H122</f>
        <v>544.53</v>
      </c>
      <c r="D547" s="53">
        <f>[1]BANCO!$L122</f>
        <v>525.34</v>
      </c>
      <c r="E547" s="53">
        <f>[1]BANCO!$P122</f>
        <v>365.46</v>
      </c>
      <c r="F547" s="53">
        <f>[1]BANCO!$T122</f>
        <v>510.12</v>
      </c>
      <c r="G547" s="53">
        <f>[1]BANCO!$X122</f>
        <v>511.78</v>
      </c>
      <c r="H547" s="53">
        <f>[1]BANCO!$AB122</f>
        <v>458.28</v>
      </c>
      <c r="I547" s="53">
        <f>[1]BANCO!$AF122</f>
        <v>455.22</v>
      </c>
      <c r="J547" s="53">
        <f>[1]BANCO!$AJ122</f>
        <v>732.73</v>
      </c>
      <c r="K547" s="53">
        <f>[1]BANCO!$AN122</f>
        <v>623.46</v>
      </c>
      <c r="L547" s="53">
        <f>[1]BANCO!$AR122</f>
        <v>637.54999999999995</v>
      </c>
      <c r="M547" s="53">
        <f>[1]BANCO!$AV122</f>
        <v>543.62</v>
      </c>
      <c r="N547" s="53">
        <f>[1]BANCO!$AZ122</f>
        <v>447.12</v>
      </c>
      <c r="O547" s="54">
        <f>[1]BANCO!$BD122</f>
        <v>603.89</v>
      </c>
      <c r="P547" s="53">
        <f>[1]BANCO!$BH122</f>
        <v>621.69000000000005</v>
      </c>
      <c r="Q547" s="53">
        <f>[1]BANCO!$BL122</f>
        <v>525.89</v>
      </c>
      <c r="R547" s="53">
        <f>[1]BANCO!$BP122</f>
        <v>706.19</v>
      </c>
      <c r="S547" s="53">
        <f>[1]BANCO!$BT122</f>
        <v>452.05</v>
      </c>
      <c r="T547" s="53">
        <f>[1]BANCO!$BX122</f>
        <v>282.95999999999998</v>
      </c>
      <c r="U547" s="55"/>
      <c r="V547" s="55"/>
      <c r="W547" s="55"/>
      <c r="X547" s="55"/>
      <c r="Y547" s="53"/>
      <c r="Z547" s="53"/>
      <c r="AA547" s="53"/>
      <c r="AB547" s="53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4"/>
    </row>
    <row r="548" spans="1:54" hidden="1" x14ac:dyDescent="0.2">
      <c r="A548" s="32">
        <f>[1]BANCO!$A123</f>
        <v>42430</v>
      </c>
      <c r="B548" s="53">
        <f>[1]BANCO!$D123</f>
        <v>489.53</v>
      </c>
      <c r="C548" s="53">
        <f>[1]BANCO!$H123</f>
        <v>544.95000000000005</v>
      </c>
      <c r="D548" s="53">
        <f>[1]BANCO!$L123</f>
        <v>525.55999999999995</v>
      </c>
      <c r="E548" s="53">
        <f>[1]BANCO!$P123</f>
        <v>366.08</v>
      </c>
      <c r="F548" s="53">
        <f>[1]BANCO!$T123</f>
        <v>510.64</v>
      </c>
      <c r="G548" s="53">
        <f>[1]BANCO!$X123</f>
        <v>512.05999999999995</v>
      </c>
      <c r="H548" s="53">
        <f>[1]BANCO!$AB123</f>
        <v>458.44</v>
      </c>
      <c r="I548" s="53">
        <f>[1]BANCO!$AF123</f>
        <v>455.42</v>
      </c>
      <c r="J548" s="53">
        <f>[1]BANCO!$AJ123</f>
        <v>732.97</v>
      </c>
      <c r="K548" s="53">
        <f>[1]BANCO!$AN123</f>
        <v>623.52</v>
      </c>
      <c r="L548" s="53">
        <f>[1]BANCO!$AR123</f>
        <v>638.14</v>
      </c>
      <c r="M548" s="53">
        <f>[1]BANCO!$AV123</f>
        <v>543.41</v>
      </c>
      <c r="N548" s="53">
        <f>[1]BANCO!$AZ123</f>
        <v>446.88</v>
      </c>
      <c r="O548" s="54">
        <f>[1]BANCO!$BD123</f>
        <v>603.76</v>
      </c>
      <c r="P548" s="53">
        <f>[1]BANCO!$BH123</f>
        <v>621.57000000000005</v>
      </c>
      <c r="Q548" s="53">
        <f>[1]BANCO!$BL123</f>
        <v>525.74</v>
      </c>
      <c r="R548" s="53">
        <f>[1]BANCO!$BP123</f>
        <v>706.21</v>
      </c>
      <c r="S548" s="53">
        <f>[1]BANCO!$BT123</f>
        <v>452.88</v>
      </c>
      <c r="T548" s="53">
        <f>[1]BANCO!$BX123</f>
        <v>282.89999999999998</v>
      </c>
      <c r="U548" s="55"/>
      <c r="V548" s="55"/>
      <c r="W548" s="55"/>
      <c r="X548" s="55"/>
      <c r="Y548" s="53"/>
      <c r="Z548" s="53"/>
      <c r="AA548" s="53"/>
      <c r="AB548" s="53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4"/>
    </row>
    <row r="549" spans="1:54" hidden="1" x14ac:dyDescent="0.2">
      <c r="A549" s="32">
        <f>[1]BANCO!$A124</f>
        <v>42461</v>
      </c>
      <c r="B549" s="53">
        <f>[1]BANCO!$D124</f>
        <v>490.3</v>
      </c>
      <c r="C549" s="53">
        <f>[1]BANCO!$H124</f>
        <v>546.04</v>
      </c>
      <c r="D549" s="53">
        <f>[1]BANCO!$L124</f>
        <v>526.66999999999996</v>
      </c>
      <c r="E549" s="53">
        <f>[1]BANCO!$P124</f>
        <v>367.04</v>
      </c>
      <c r="F549" s="53">
        <f>[1]BANCO!$T124</f>
        <v>510.88</v>
      </c>
      <c r="G549" s="53">
        <f>[1]BANCO!$X124</f>
        <v>512.71</v>
      </c>
      <c r="H549" s="53">
        <f>[1]BANCO!$AB124</f>
        <v>458.9</v>
      </c>
      <c r="I549" s="53">
        <f>[1]BANCO!$AF124</f>
        <v>455.97</v>
      </c>
      <c r="J549" s="53">
        <f>[1]BANCO!$AJ124</f>
        <v>733.59</v>
      </c>
      <c r="K549" s="53">
        <f>[1]BANCO!$AN124</f>
        <v>624.45000000000005</v>
      </c>
      <c r="L549" s="53">
        <f>[1]BANCO!$AR124</f>
        <v>639.57000000000005</v>
      </c>
      <c r="M549" s="53">
        <f>[1]BANCO!$AV124</f>
        <v>544.09</v>
      </c>
      <c r="N549" s="53">
        <f>[1]BANCO!$AZ124</f>
        <v>447.43</v>
      </c>
      <c r="O549" s="54">
        <f>[1]BANCO!$BD124</f>
        <v>604.42999999999995</v>
      </c>
      <c r="P549" s="53">
        <f>[1]BANCO!$BH124</f>
        <v>622.46</v>
      </c>
      <c r="Q549" s="53">
        <f>[1]BANCO!$BL124</f>
        <v>526.54999999999995</v>
      </c>
      <c r="R549" s="53">
        <f>[1]BANCO!$BP124</f>
        <v>707.23</v>
      </c>
      <c r="S549" s="53">
        <f>[1]BANCO!$BT124</f>
        <v>452.41</v>
      </c>
      <c r="T549" s="53">
        <f>[1]BANCO!$BX124</f>
        <v>282.72000000000003</v>
      </c>
      <c r="U549" s="55"/>
      <c r="V549" s="55"/>
      <c r="W549" s="55"/>
      <c r="X549" s="55"/>
      <c r="Y549" s="53"/>
      <c r="Z549" s="53"/>
      <c r="AA549" s="53"/>
      <c r="AB549" s="53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4"/>
    </row>
    <row r="550" spans="1:54" hidden="1" x14ac:dyDescent="0.2">
      <c r="A550" s="32">
        <f>[1]BANCO!$A125</f>
        <v>42491</v>
      </c>
      <c r="B550" s="53">
        <f>[1]BANCO!$D125</f>
        <v>490.93</v>
      </c>
      <c r="C550" s="53">
        <f>[1]BANCO!$H125</f>
        <v>546.89</v>
      </c>
      <c r="D550" s="53">
        <f>[1]BANCO!$L125</f>
        <v>527.49</v>
      </c>
      <c r="E550" s="53">
        <f>[1]BANCO!$P125</f>
        <v>367.54</v>
      </c>
      <c r="F550" s="53">
        <f>[1]BANCO!$T125</f>
        <v>511.14</v>
      </c>
      <c r="G550" s="53">
        <f>[1]BANCO!$X125</f>
        <v>513.09</v>
      </c>
      <c r="H550" s="53">
        <f>[1]BANCO!$AB125</f>
        <v>459.19</v>
      </c>
      <c r="I550" s="53">
        <f>[1]BANCO!$AF125</f>
        <v>456.31</v>
      </c>
      <c r="J550" s="53">
        <f>[1]BANCO!$AJ125</f>
        <v>734</v>
      </c>
      <c r="K550" s="53">
        <f>[1]BANCO!$AN125</f>
        <v>624.98</v>
      </c>
      <c r="L550" s="53">
        <f>[1]BANCO!$AR125</f>
        <v>639.59</v>
      </c>
      <c r="M550" s="53">
        <f>[1]BANCO!$AV125</f>
        <v>544.30999999999995</v>
      </c>
      <c r="N550" s="53">
        <f>[1]BANCO!$AZ125</f>
        <v>447.61</v>
      </c>
      <c r="O550" s="54">
        <f>[1]BANCO!$BD125</f>
        <v>604.66</v>
      </c>
      <c r="P550" s="53">
        <f>[1]BANCO!$BH125</f>
        <v>622.82000000000005</v>
      </c>
      <c r="Q550" s="53">
        <f>[1]BANCO!$BL125</f>
        <v>526.96</v>
      </c>
      <c r="R550" s="53">
        <f>[1]BANCO!$BP125</f>
        <v>707.73</v>
      </c>
      <c r="S550" s="53">
        <f>[1]BANCO!$BT125</f>
        <v>452.69</v>
      </c>
      <c r="T550" s="53">
        <f>[1]BANCO!$BX125</f>
        <v>282.89999999999998</v>
      </c>
      <c r="U550" s="55"/>
      <c r="V550" s="55"/>
      <c r="W550" s="55"/>
      <c r="X550" s="55"/>
      <c r="Y550" s="53"/>
      <c r="Z550" s="53"/>
      <c r="AA550" s="53"/>
      <c r="AB550" s="53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4"/>
    </row>
    <row r="551" spans="1:54" hidden="1" x14ac:dyDescent="0.2">
      <c r="A551" s="32">
        <f>[1]BANCO!$A126</f>
        <v>42522</v>
      </c>
      <c r="B551" s="53">
        <f>[1]BANCO!$D126</f>
        <v>491.55</v>
      </c>
      <c r="C551" s="53">
        <f>[1]BANCO!$H126</f>
        <v>547.67999999999995</v>
      </c>
      <c r="D551" s="53">
        <f>[1]BANCO!$L126</f>
        <v>528.12</v>
      </c>
      <c r="E551" s="53">
        <f>[1]BANCO!$P126</f>
        <v>367.91</v>
      </c>
      <c r="F551" s="53">
        <f>[1]BANCO!$T126</f>
        <v>512.26</v>
      </c>
      <c r="G551" s="53">
        <f>[1]BANCO!$X126</f>
        <v>513.95000000000005</v>
      </c>
      <c r="H551" s="53">
        <f>[1]BANCO!$AB126</f>
        <v>460.07</v>
      </c>
      <c r="I551" s="53">
        <f>[1]BANCO!$AF126</f>
        <v>457.15</v>
      </c>
      <c r="J551" s="53">
        <f>[1]BANCO!$AJ126</f>
        <v>734.92</v>
      </c>
      <c r="K551" s="53">
        <f>[1]BANCO!$AN126</f>
        <v>625.73</v>
      </c>
      <c r="L551" s="53">
        <f>[1]BANCO!$AR126</f>
        <v>640.85</v>
      </c>
      <c r="M551" s="53">
        <f>[1]BANCO!$AV126</f>
        <v>544.9</v>
      </c>
      <c r="N551" s="53">
        <f>[1]BANCO!$AZ126</f>
        <v>448.23</v>
      </c>
      <c r="O551" s="54">
        <f>[1]BANCO!$BD126</f>
        <v>605.67999999999995</v>
      </c>
      <c r="P551" s="53">
        <f>[1]BANCO!$BH126</f>
        <v>623.35</v>
      </c>
      <c r="Q551" s="53">
        <f>[1]BANCO!$BL126</f>
        <v>527.54999999999995</v>
      </c>
      <c r="R551" s="53">
        <f>[1]BANCO!$BP126</f>
        <v>708.71</v>
      </c>
      <c r="S551" s="53">
        <f>[1]BANCO!$BT126</f>
        <v>453.65</v>
      </c>
      <c r="T551" s="53">
        <f>[1]BANCO!$BX126</f>
        <v>283.08999999999997</v>
      </c>
      <c r="U551" s="55"/>
      <c r="V551" s="55"/>
      <c r="W551" s="55"/>
      <c r="X551" s="55"/>
      <c r="Y551" s="53"/>
      <c r="Z551" s="53"/>
      <c r="AA551" s="53"/>
      <c r="AB551" s="53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4"/>
    </row>
    <row r="552" spans="1:54" hidden="1" x14ac:dyDescent="0.2">
      <c r="A552" s="32">
        <f>[1]BANCO!$A127</f>
        <v>42552</v>
      </c>
      <c r="B552" s="53">
        <f>[1]BANCO!$D127</f>
        <v>491.34</v>
      </c>
      <c r="C552" s="53">
        <f>[1]BANCO!$H127</f>
        <v>547.42999999999995</v>
      </c>
      <c r="D552" s="53">
        <f>[1]BANCO!$L127</f>
        <v>527.79</v>
      </c>
      <c r="E552" s="53">
        <f>[1]BANCO!$P127</f>
        <v>367.95</v>
      </c>
      <c r="F552" s="53">
        <f>[1]BANCO!$T127</f>
        <v>511.83</v>
      </c>
      <c r="G552" s="53">
        <f>[1]BANCO!$X127</f>
        <v>513.53</v>
      </c>
      <c r="H552" s="53">
        <f>[1]BANCO!$AB127</f>
        <v>459.7</v>
      </c>
      <c r="I552" s="53">
        <f>[1]BANCO!$AF127</f>
        <v>456.75</v>
      </c>
      <c r="J552" s="53">
        <f>[1]BANCO!$AJ127</f>
        <v>734.82</v>
      </c>
      <c r="K552" s="53">
        <f>[1]BANCO!$AN127</f>
        <v>625.55999999999995</v>
      </c>
      <c r="L552" s="53">
        <f>[1]BANCO!$AR127</f>
        <v>640.87</v>
      </c>
      <c r="M552" s="53">
        <f>[1]BANCO!$AV127</f>
        <v>544.5</v>
      </c>
      <c r="N552" s="53">
        <f>[1]BANCO!$AZ127</f>
        <v>447.9</v>
      </c>
      <c r="O552" s="54">
        <f>[1]BANCO!$BD127</f>
        <v>605.20000000000005</v>
      </c>
      <c r="P552" s="53">
        <f>[1]BANCO!$BH127</f>
        <v>623.01</v>
      </c>
      <c r="Q552" s="53">
        <f>[1]BANCO!$BL127</f>
        <v>527.29</v>
      </c>
      <c r="R552" s="53">
        <f>[1]BANCO!$BP127</f>
        <v>708.34</v>
      </c>
      <c r="S552" s="53">
        <f>[1]BANCO!$BT127</f>
        <v>452.34</v>
      </c>
      <c r="T552" s="53">
        <f>[1]BANCO!$BX127</f>
        <v>282.3</v>
      </c>
      <c r="U552" s="55"/>
      <c r="V552" s="55"/>
      <c r="W552" s="55"/>
      <c r="X552" s="55"/>
      <c r="Y552" s="53"/>
      <c r="Z552" s="53"/>
      <c r="AA552" s="53"/>
      <c r="AB552" s="53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4"/>
    </row>
    <row r="553" spans="1:54" hidden="1" x14ac:dyDescent="0.2">
      <c r="A553" s="32">
        <f>[1]BANCO!$A128</f>
        <v>42583</v>
      </c>
      <c r="B553" s="53">
        <f>[1]BANCO!$D128</f>
        <v>491.83</v>
      </c>
      <c r="C553" s="53">
        <f>[1]BANCO!$H128</f>
        <v>547.27</v>
      </c>
      <c r="D553" s="53">
        <f>[1]BANCO!$L128</f>
        <v>527.61</v>
      </c>
      <c r="E553" s="53">
        <f>[1]BANCO!$P128</f>
        <v>368.22</v>
      </c>
      <c r="F553" s="53">
        <f>[1]BANCO!$T128</f>
        <v>512.94000000000005</v>
      </c>
      <c r="G553" s="53">
        <f>[1]BANCO!$X128</f>
        <v>513.78</v>
      </c>
      <c r="H553" s="53">
        <f>[1]BANCO!$AB128</f>
        <v>459.79</v>
      </c>
      <c r="I553" s="53">
        <f>[1]BANCO!$AF128</f>
        <v>456.76</v>
      </c>
      <c r="J553" s="53">
        <f>[1]BANCO!$AJ128</f>
        <v>735.71</v>
      </c>
      <c r="K553" s="53">
        <f>[1]BANCO!$AN128</f>
        <v>625.91</v>
      </c>
      <c r="L553" s="53">
        <f>[1]BANCO!$AR128</f>
        <v>640.77</v>
      </c>
      <c r="M553" s="53">
        <f>[1]BANCO!$AV128</f>
        <v>543.96</v>
      </c>
      <c r="N553" s="53">
        <f>[1]BANCO!$AZ128</f>
        <v>447.54</v>
      </c>
      <c r="O553" s="54">
        <f>[1]BANCO!$BD128</f>
        <v>604.47</v>
      </c>
      <c r="P553" s="53">
        <f>[1]BANCO!$BH128</f>
        <v>622.67999999999995</v>
      </c>
      <c r="Q553" s="53">
        <f>[1]BANCO!$BL128</f>
        <v>527.09</v>
      </c>
      <c r="R553" s="53">
        <f>[1]BANCO!$BP128</f>
        <v>707.85</v>
      </c>
      <c r="S553" s="53">
        <f>[1]BANCO!$BT128</f>
        <v>454.07</v>
      </c>
      <c r="T553" s="53">
        <f>[1]BANCO!$BX128</f>
        <v>282.77</v>
      </c>
      <c r="U553" s="55"/>
      <c r="V553" s="55"/>
      <c r="W553" s="55"/>
      <c r="X553" s="55"/>
      <c r="Y553" s="53"/>
      <c r="Z553" s="53"/>
      <c r="AA553" s="53"/>
      <c r="AB553" s="53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4"/>
    </row>
    <row r="554" spans="1:54" hidden="1" x14ac:dyDescent="0.2">
      <c r="A554" s="32">
        <f>[1]BANCO!$A129</f>
        <v>42614</v>
      </c>
      <c r="B554" s="53">
        <f>[1]BANCO!$D129</f>
        <v>492.44</v>
      </c>
      <c r="C554" s="53">
        <f>[1]BANCO!$H129</f>
        <v>547.70000000000005</v>
      </c>
      <c r="D554" s="53">
        <f>[1]BANCO!$L129</f>
        <v>527.94000000000005</v>
      </c>
      <c r="E554" s="53">
        <f>[1]BANCO!$P129</f>
        <v>368.89</v>
      </c>
      <c r="F554" s="53">
        <f>[1]BANCO!$T129</f>
        <v>514.34</v>
      </c>
      <c r="G554" s="53">
        <f>[1]BANCO!$X129</f>
        <v>514.72</v>
      </c>
      <c r="H554" s="53">
        <f>[1]BANCO!$AB129</f>
        <v>460.52</v>
      </c>
      <c r="I554" s="53">
        <f>[1]BANCO!$AF129</f>
        <v>457.54</v>
      </c>
      <c r="J554" s="53">
        <f>[1]BANCO!$AJ129</f>
        <v>738.08</v>
      </c>
      <c r="K554" s="53">
        <f>[1]BANCO!$AN129</f>
        <v>627.39</v>
      </c>
      <c r="L554" s="53">
        <f>[1]BANCO!$AR129</f>
        <v>641.96</v>
      </c>
      <c r="M554" s="53">
        <f>[1]BANCO!$AV129</f>
        <v>544.23</v>
      </c>
      <c r="N554" s="53">
        <f>[1]BANCO!$AZ129</f>
        <v>447.82</v>
      </c>
      <c r="O554" s="54">
        <f>[1]BANCO!$BD129</f>
        <v>604.86</v>
      </c>
      <c r="P554" s="53">
        <f>[1]BANCO!$BH129</f>
        <v>623.24</v>
      </c>
      <c r="Q554" s="53">
        <f>[1]BANCO!$BL129</f>
        <v>527.62</v>
      </c>
      <c r="R554" s="53">
        <f>[1]BANCO!$BP129</f>
        <v>708.53</v>
      </c>
      <c r="S554" s="53">
        <f>[1]BANCO!$BT129</f>
        <v>455.25</v>
      </c>
      <c r="T554" s="53">
        <f>[1]BANCO!$BX129</f>
        <v>283.27</v>
      </c>
      <c r="U554" s="55"/>
      <c r="V554" s="55"/>
      <c r="W554" s="55"/>
      <c r="X554" s="55"/>
      <c r="Y554" s="53"/>
      <c r="Z554" s="53"/>
      <c r="AA554" s="53"/>
      <c r="AB554" s="53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4"/>
    </row>
    <row r="555" spans="1:54" hidden="1" x14ac:dyDescent="0.2">
      <c r="A555" s="32">
        <f>[1]BANCO!$A130</f>
        <v>42644</v>
      </c>
      <c r="B555" s="53">
        <f>[1]BANCO!$D130</f>
        <v>492.99</v>
      </c>
      <c r="C555" s="53">
        <f>[1]BANCO!$H130</f>
        <v>548.09</v>
      </c>
      <c r="D555" s="53">
        <f>[1]BANCO!$L130</f>
        <v>528.29999999999995</v>
      </c>
      <c r="E555" s="53">
        <f>[1]BANCO!$P130</f>
        <v>369.15</v>
      </c>
      <c r="F555" s="53">
        <f>[1]BANCO!$T130</f>
        <v>515.01</v>
      </c>
      <c r="G555" s="53">
        <f>[1]BANCO!$X130</f>
        <v>515.23</v>
      </c>
      <c r="H555" s="53">
        <f>[1]BANCO!$AB130</f>
        <v>461.08</v>
      </c>
      <c r="I555" s="53">
        <f>[1]BANCO!$AF130</f>
        <v>458.02</v>
      </c>
      <c r="J555" s="53">
        <f>[1]BANCO!$AJ130</f>
        <v>739.61</v>
      </c>
      <c r="K555" s="53">
        <f>[1]BANCO!$AN130</f>
        <v>628.47</v>
      </c>
      <c r="L555" s="53">
        <f>[1]BANCO!$AR130</f>
        <v>642.54999999999995</v>
      </c>
      <c r="M555" s="53">
        <f>[1]BANCO!$AV130</f>
        <v>544.89</v>
      </c>
      <c r="N555" s="53">
        <f>[1]BANCO!$AZ130</f>
        <v>448.46</v>
      </c>
      <c r="O555" s="54">
        <f>[1]BANCO!$BD130</f>
        <v>605.63</v>
      </c>
      <c r="P555" s="53">
        <f>[1]BANCO!$BH130</f>
        <v>623.92999999999995</v>
      </c>
      <c r="Q555" s="53">
        <f>[1]BANCO!$BL130</f>
        <v>528.30999999999995</v>
      </c>
      <c r="R555" s="53">
        <f>[1]BANCO!$BP130</f>
        <v>709.37</v>
      </c>
      <c r="S555" s="53">
        <f>[1]BANCO!$BT130</f>
        <v>455.58</v>
      </c>
      <c r="T555" s="53">
        <f>[1]BANCO!$BX130</f>
        <v>283.73</v>
      </c>
      <c r="U555" s="55"/>
      <c r="V555" s="55"/>
      <c r="W555" s="55"/>
      <c r="X555" s="55"/>
      <c r="Y555" s="53"/>
      <c r="Z555" s="53"/>
      <c r="AA555" s="53"/>
      <c r="AB555" s="53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4"/>
    </row>
    <row r="556" spans="1:54" hidden="1" x14ac:dyDescent="0.2">
      <c r="A556" s="32">
        <f>[1]BANCO!$A131</f>
        <v>42675</v>
      </c>
      <c r="B556" s="53">
        <f>[1]BANCO!$D131</f>
        <v>493.05</v>
      </c>
      <c r="C556" s="53">
        <f>[1]BANCO!$H131</f>
        <v>547.64</v>
      </c>
      <c r="D556" s="53">
        <f>[1]BANCO!$L131</f>
        <v>527.79999999999995</v>
      </c>
      <c r="E556" s="53">
        <f>[1]BANCO!$P131</f>
        <v>369</v>
      </c>
      <c r="F556" s="53">
        <f>[1]BANCO!$T131</f>
        <v>515.22</v>
      </c>
      <c r="G556" s="53">
        <f>[1]BANCO!$X131</f>
        <v>515.05999999999995</v>
      </c>
      <c r="H556" s="53">
        <f>[1]BANCO!$AB131</f>
        <v>460.94</v>
      </c>
      <c r="I556" s="53">
        <f>[1]BANCO!$AF131</f>
        <v>457.86</v>
      </c>
      <c r="J556" s="53">
        <f>[1]BANCO!$AJ131</f>
        <v>739.53</v>
      </c>
      <c r="K556" s="53">
        <f>[1]BANCO!$AN131</f>
        <v>628.19000000000005</v>
      </c>
      <c r="L556" s="53">
        <f>[1]BANCO!$AR131</f>
        <v>642.44000000000005</v>
      </c>
      <c r="M556" s="53">
        <f>[1]BANCO!$AV131</f>
        <v>544.77</v>
      </c>
      <c r="N556" s="53">
        <f>[1]BANCO!$AZ131</f>
        <v>448.42</v>
      </c>
      <c r="O556" s="54">
        <f>[1]BANCO!$BD131</f>
        <v>605.57000000000005</v>
      </c>
      <c r="P556" s="53">
        <f>[1]BANCO!$BH131</f>
        <v>623.75</v>
      </c>
      <c r="Q556" s="53">
        <f>[1]BANCO!$BL131</f>
        <v>528.23</v>
      </c>
      <c r="R556" s="53">
        <f>[1]BANCO!$BP131</f>
        <v>709.24</v>
      </c>
      <c r="S556" s="53">
        <f>[1]BANCO!$BT131</f>
        <v>455.69</v>
      </c>
      <c r="T556" s="53">
        <f>[1]BANCO!$BX131</f>
        <v>283.60000000000002</v>
      </c>
      <c r="U556" s="55"/>
      <c r="V556" s="55"/>
      <c r="W556" s="55"/>
      <c r="X556" s="55"/>
      <c r="Y556" s="53"/>
      <c r="Z556" s="53"/>
      <c r="AA556" s="53"/>
      <c r="AB556" s="53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4"/>
    </row>
    <row r="557" spans="1:54" hidden="1" x14ac:dyDescent="0.2">
      <c r="A557" s="32">
        <f>[1]BANCO!$A132</f>
        <v>42705</v>
      </c>
      <c r="B557" s="53">
        <f>[1]BANCO!$D132</f>
        <v>492.97</v>
      </c>
      <c r="C557" s="53">
        <f>[1]BANCO!$H132</f>
        <v>547.39</v>
      </c>
      <c r="D557" s="53">
        <f>[1]BANCO!$L132</f>
        <v>527.45000000000005</v>
      </c>
      <c r="E557" s="53">
        <f>[1]BANCO!$P132</f>
        <v>368.93</v>
      </c>
      <c r="F557" s="53">
        <f>[1]BANCO!$T132</f>
        <v>514.99</v>
      </c>
      <c r="G557" s="53">
        <f>[1]BANCO!$X132</f>
        <v>514.58000000000004</v>
      </c>
      <c r="H557" s="53">
        <f>[1]BANCO!$AB132</f>
        <v>460.56</v>
      </c>
      <c r="I557" s="53">
        <f>[1]BANCO!$AF132</f>
        <v>457.41</v>
      </c>
      <c r="J557" s="53">
        <f>[1]BANCO!$AJ132</f>
        <v>739.74</v>
      </c>
      <c r="K557" s="53">
        <f>[1]BANCO!$AN132</f>
        <v>627.77</v>
      </c>
      <c r="L557" s="53">
        <f>[1]BANCO!$AR132</f>
        <v>641.79999999999995</v>
      </c>
      <c r="M557" s="53">
        <f>[1]BANCO!$AV132</f>
        <v>544.24</v>
      </c>
      <c r="N557" s="53">
        <f>[1]BANCO!$AZ132</f>
        <v>447.94</v>
      </c>
      <c r="O557" s="54">
        <f>[1]BANCO!$BD132</f>
        <v>604.91</v>
      </c>
      <c r="P557" s="53">
        <f>[1]BANCO!$BH132</f>
        <v>623.17999999999995</v>
      </c>
      <c r="Q557" s="53">
        <f>[1]BANCO!$BL132</f>
        <v>527.69000000000005</v>
      </c>
      <c r="R557" s="53">
        <f>[1]BANCO!$BP132</f>
        <v>708.45</v>
      </c>
      <c r="S557" s="53">
        <f>[1]BANCO!$BT132</f>
        <v>455.47</v>
      </c>
      <c r="T557" s="53">
        <f>[1]BANCO!$BX132</f>
        <v>283.41000000000003</v>
      </c>
      <c r="U557" s="55"/>
      <c r="V557" s="55"/>
      <c r="W557" s="55"/>
      <c r="X557" s="55"/>
      <c r="Y557" s="53"/>
      <c r="Z557" s="53"/>
      <c r="AA557" s="53"/>
      <c r="AB557" s="53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4"/>
    </row>
    <row r="558" spans="1:54" hidden="1" x14ac:dyDescent="0.2">
      <c r="A558" s="32">
        <f>[1]BANCO!$A133</f>
        <v>42736</v>
      </c>
      <c r="B558" s="53">
        <f>[1]BANCO!$D133</f>
        <v>493.23</v>
      </c>
      <c r="C558" s="53">
        <f>[1]BANCO!$H133</f>
        <v>547.71</v>
      </c>
      <c r="D558" s="53">
        <f>[1]BANCO!$L133</f>
        <v>528.04</v>
      </c>
      <c r="E558" s="53">
        <f>[1]BANCO!$P133</f>
        <v>368.89</v>
      </c>
      <c r="F558" s="53">
        <f>[1]BANCO!$T133</f>
        <v>515.39</v>
      </c>
      <c r="G558" s="53">
        <f>[1]BANCO!$X133</f>
        <v>515.27</v>
      </c>
      <c r="H558" s="53">
        <f>[1]BANCO!$AB133</f>
        <v>461.26</v>
      </c>
      <c r="I558" s="53">
        <f>[1]BANCO!$AF133</f>
        <v>458.07</v>
      </c>
      <c r="J558" s="53">
        <f>[1]BANCO!$AJ133</f>
        <v>739.94</v>
      </c>
      <c r="K558" s="53">
        <f>[1]BANCO!$AN133</f>
        <v>628.5</v>
      </c>
      <c r="L558" s="53">
        <f>[1]BANCO!$AR133</f>
        <v>642.9</v>
      </c>
      <c r="M558" s="53">
        <f>[1]BANCO!$AV133</f>
        <v>545.17999999999995</v>
      </c>
      <c r="N558" s="53">
        <f>[1]BANCO!$AZ133</f>
        <v>448.9</v>
      </c>
      <c r="O558" s="54">
        <f>[1]BANCO!$BD133</f>
        <v>606.20000000000005</v>
      </c>
      <c r="P558" s="53">
        <f>[1]BANCO!$BH133</f>
        <v>624.04999999999995</v>
      </c>
      <c r="Q558" s="53">
        <f>[1]BANCO!$BL133</f>
        <v>528.52</v>
      </c>
      <c r="R558" s="53">
        <f>[1]BANCO!$BP133</f>
        <v>709.59</v>
      </c>
      <c r="S558" s="53">
        <f>[1]BANCO!$BT133</f>
        <v>455.75</v>
      </c>
      <c r="T558" s="53">
        <f>[1]BANCO!$BX133</f>
        <v>284.05</v>
      </c>
      <c r="U558" s="55"/>
      <c r="V558" s="55"/>
      <c r="W558" s="55"/>
      <c r="X558" s="55"/>
      <c r="Y558" s="53"/>
      <c r="Z558" s="53"/>
      <c r="AA558" s="53"/>
      <c r="AB558" s="53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4"/>
    </row>
    <row r="559" spans="1:54" hidden="1" x14ac:dyDescent="0.2">
      <c r="A559" s="32">
        <f>[1]BANCO!$A134</f>
        <v>42767</v>
      </c>
      <c r="B559" s="53">
        <f>[1]BANCO!$D134</f>
        <v>493.88</v>
      </c>
      <c r="C559" s="53">
        <f>[1]BANCO!$H134</f>
        <v>548.35</v>
      </c>
      <c r="D559" s="53">
        <f>[1]BANCO!$L134</f>
        <v>528.65</v>
      </c>
      <c r="E559" s="53">
        <f>[1]BANCO!$P134</f>
        <v>369.87</v>
      </c>
      <c r="F559" s="53">
        <f>[1]BANCO!$T134</f>
        <v>515.66</v>
      </c>
      <c r="G559" s="53">
        <f>[1]BANCO!$X134</f>
        <v>515.66</v>
      </c>
      <c r="H559" s="53">
        <f>[1]BANCO!$AB134</f>
        <v>461.7</v>
      </c>
      <c r="I559" s="53">
        <f>[1]BANCO!$AF134</f>
        <v>458.38</v>
      </c>
      <c r="J559" s="53">
        <f>[1]BANCO!$AJ134</f>
        <v>740.73</v>
      </c>
      <c r="K559" s="53">
        <f>[1]BANCO!$AN134</f>
        <v>629.39</v>
      </c>
      <c r="L559" s="53">
        <f>[1]BANCO!$AR134</f>
        <v>643.42999999999995</v>
      </c>
      <c r="M559" s="53">
        <f>[1]BANCO!$AV134</f>
        <v>545.66</v>
      </c>
      <c r="N559" s="53">
        <f>[1]BANCO!$AZ134</f>
        <v>449.44</v>
      </c>
      <c r="O559" s="54">
        <f>[1]BANCO!$BD134</f>
        <v>607.05999999999995</v>
      </c>
      <c r="P559" s="53">
        <f>[1]BANCO!$BH134</f>
        <v>624.45000000000005</v>
      </c>
      <c r="Q559" s="53">
        <f>[1]BANCO!$BL134</f>
        <v>529.04</v>
      </c>
      <c r="R559" s="53">
        <f>[1]BANCO!$BP134</f>
        <v>710.46</v>
      </c>
      <c r="S559" s="53">
        <f>[1]BANCO!$BT134</f>
        <v>454.97</v>
      </c>
      <c r="T559" s="53">
        <f>[1]BANCO!$BX134</f>
        <v>283.92</v>
      </c>
      <c r="U559" s="55"/>
      <c r="V559" s="55"/>
      <c r="W559" s="55"/>
      <c r="X559" s="55"/>
      <c r="Y559" s="53"/>
      <c r="Z559" s="53"/>
      <c r="AA559" s="53"/>
      <c r="AB559" s="53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4"/>
    </row>
    <row r="560" spans="1:54" hidden="1" x14ac:dyDescent="0.2">
      <c r="A560" s="32">
        <f>[1]BANCO!$A135</f>
        <v>42795</v>
      </c>
      <c r="B560" s="53">
        <f>[1]BANCO!$D135</f>
        <v>494.39</v>
      </c>
      <c r="C560" s="53">
        <f>[1]BANCO!$H135</f>
        <v>549.03</v>
      </c>
      <c r="D560" s="53">
        <f>[1]BANCO!$L135</f>
        <v>529.4</v>
      </c>
      <c r="E560" s="53">
        <f>[1]BANCO!$P135</f>
        <v>370.27</v>
      </c>
      <c r="F560" s="53">
        <f>[1]BANCO!$T135</f>
        <v>516.21</v>
      </c>
      <c r="G560" s="53">
        <f>[1]BANCO!$X135</f>
        <v>516.48</v>
      </c>
      <c r="H560" s="53">
        <f>[1]BANCO!$AB135</f>
        <v>462.46</v>
      </c>
      <c r="I560" s="53">
        <f>[1]BANCO!$AF135</f>
        <v>459.18</v>
      </c>
      <c r="J560" s="53">
        <f>[1]BANCO!$AJ135</f>
        <v>741.82</v>
      </c>
      <c r="K560" s="53">
        <f>[1]BANCO!$AN135</f>
        <v>630.41</v>
      </c>
      <c r="L560" s="53">
        <f>[1]BANCO!$AR135</f>
        <v>644.55999999999995</v>
      </c>
      <c r="M560" s="53">
        <f>[1]BANCO!$AV135</f>
        <v>546.82000000000005</v>
      </c>
      <c r="N560" s="53">
        <f>[1]BANCO!$AZ135</f>
        <v>450.4</v>
      </c>
      <c r="O560" s="54">
        <f>[1]BANCO!$BD135</f>
        <v>608.30999999999995</v>
      </c>
      <c r="P560" s="53">
        <f>[1]BANCO!$BH135</f>
        <v>625.63</v>
      </c>
      <c r="Q560" s="53">
        <f>[1]BANCO!$BL135</f>
        <v>530.04</v>
      </c>
      <c r="R560" s="53">
        <f>[1]BANCO!$BP135</f>
        <v>711.77</v>
      </c>
      <c r="S560" s="53">
        <f>[1]BANCO!$BT135</f>
        <v>455.42</v>
      </c>
      <c r="T560" s="53">
        <f>[1]BANCO!$BX135</f>
        <v>284.43</v>
      </c>
      <c r="U560" s="55"/>
      <c r="V560" s="55"/>
      <c r="W560" s="55"/>
      <c r="X560" s="55"/>
      <c r="Y560" s="53"/>
      <c r="Z560" s="53"/>
      <c r="AA560" s="53"/>
      <c r="AB560" s="53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4"/>
    </row>
    <row r="561" spans="1:54" hidden="1" x14ac:dyDescent="0.2">
      <c r="A561" s="32">
        <f>[1]BANCO!$A136</f>
        <v>42826</v>
      </c>
      <c r="B561" s="53">
        <f>[1]BANCO!$D136</f>
        <v>493.09</v>
      </c>
      <c r="C561" s="53">
        <f>[1]BANCO!$H136</f>
        <v>547.07000000000005</v>
      </c>
      <c r="D561" s="53">
        <f>[1]BANCO!$L136</f>
        <v>527.49</v>
      </c>
      <c r="E561" s="53">
        <f>[1]BANCO!$P136</f>
        <v>368.64</v>
      </c>
      <c r="F561" s="53">
        <f>[1]BANCO!$T136</f>
        <v>514.53</v>
      </c>
      <c r="G561" s="53">
        <f>[1]BANCO!$X136</f>
        <v>514.70000000000005</v>
      </c>
      <c r="H561" s="53">
        <f>[1]BANCO!$AB136</f>
        <v>460.87</v>
      </c>
      <c r="I561" s="53">
        <f>[1]BANCO!$AF136</f>
        <v>457.59</v>
      </c>
      <c r="J561" s="53">
        <f>[1]BANCO!$AJ136</f>
        <v>740.84</v>
      </c>
      <c r="K561" s="53">
        <f>[1]BANCO!$AN136</f>
        <v>629.24</v>
      </c>
      <c r="L561" s="53">
        <f>[1]BANCO!$AR136</f>
        <v>642.6</v>
      </c>
      <c r="M561" s="53">
        <f>[1]BANCO!$AV136</f>
        <v>544.83000000000004</v>
      </c>
      <c r="N561" s="53">
        <f>[1]BANCO!$AZ136</f>
        <v>448.74</v>
      </c>
      <c r="O561" s="54">
        <f>[1]BANCO!$BD136</f>
        <v>605.91999999999996</v>
      </c>
      <c r="P561" s="53">
        <f>[1]BANCO!$BH136</f>
        <v>623.72</v>
      </c>
      <c r="Q561" s="53">
        <f>[1]BANCO!$BL136</f>
        <v>528.41</v>
      </c>
      <c r="R561" s="53">
        <f>[1]BANCO!$BP136</f>
        <v>709.37</v>
      </c>
      <c r="S561" s="53">
        <f>[1]BANCO!$BT136</f>
        <v>451.24</v>
      </c>
      <c r="T561" s="53">
        <f>[1]BANCO!$BX136</f>
        <v>282.37</v>
      </c>
      <c r="U561" s="55"/>
      <c r="V561" s="55"/>
      <c r="W561" s="55"/>
      <c r="X561" s="55"/>
      <c r="Y561" s="53"/>
      <c r="Z561" s="53"/>
      <c r="AA561" s="53"/>
      <c r="AB561" s="53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4"/>
    </row>
    <row r="562" spans="1:54" hidden="1" x14ac:dyDescent="0.2">
      <c r="A562" s="32">
        <f>[1]BANCO!$A137</f>
        <v>42856</v>
      </c>
      <c r="B562" s="53">
        <f>[1]BANCO!$D137</f>
        <v>493.56</v>
      </c>
      <c r="C562" s="53">
        <f>[1]BANCO!$H137</f>
        <v>547.47</v>
      </c>
      <c r="D562" s="53">
        <f>[1]BANCO!$L137</f>
        <v>527.92999999999995</v>
      </c>
      <c r="E562" s="53">
        <f>[1]BANCO!$P137</f>
        <v>368.69</v>
      </c>
      <c r="F562" s="53">
        <f>[1]BANCO!$T137</f>
        <v>514.91999999999996</v>
      </c>
      <c r="G562" s="53">
        <f>[1]BANCO!$X137</f>
        <v>515.03</v>
      </c>
      <c r="H562" s="53">
        <f>[1]BANCO!$AB137</f>
        <v>461.21</v>
      </c>
      <c r="I562" s="53">
        <f>[1]BANCO!$AF137</f>
        <v>457.89</v>
      </c>
      <c r="J562" s="53">
        <f>[1]BANCO!$AJ137</f>
        <v>741.13</v>
      </c>
      <c r="K562" s="53">
        <f>[1]BANCO!$AN137</f>
        <v>629.61</v>
      </c>
      <c r="L562" s="53">
        <f>[1]BANCO!$AR137</f>
        <v>643.66999999999996</v>
      </c>
      <c r="M562" s="53">
        <f>[1]BANCO!$AV137</f>
        <v>545.35</v>
      </c>
      <c r="N562" s="53">
        <f>[1]BANCO!$AZ137</f>
        <v>449.26</v>
      </c>
      <c r="O562" s="54">
        <f>[1]BANCO!$BD137</f>
        <v>606.62</v>
      </c>
      <c r="P562" s="53">
        <f>[1]BANCO!$BH137</f>
        <v>624.16</v>
      </c>
      <c r="Q562" s="53">
        <f>[1]BANCO!$BL137</f>
        <v>528.89</v>
      </c>
      <c r="R562" s="53">
        <f>[1]BANCO!$BP137</f>
        <v>710.05</v>
      </c>
      <c r="S562" s="53">
        <f>[1]BANCO!$BT137</f>
        <v>452.14</v>
      </c>
      <c r="T562" s="53">
        <f>[1]BANCO!$BX137</f>
        <v>282.68</v>
      </c>
      <c r="U562" s="55"/>
      <c r="V562" s="55"/>
      <c r="W562" s="55"/>
      <c r="X562" s="55"/>
      <c r="Y562" s="53"/>
      <c r="Z562" s="53"/>
      <c r="AA562" s="53"/>
      <c r="AB562" s="53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4"/>
    </row>
    <row r="563" spans="1:54" hidden="1" x14ac:dyDescent="0.2">
      <c r="A563" s="32">
        <f>[1]BANCO!$A138</f>
        <v>42887</v>
      </c>
      <c r="B563" s="53">
        <f>[1]BANCO!$D138</f>
        <v>493.5</v>
      </c>
      <c r="C563" s="53">
        <f>[1]BANCO!$H138</f>
        <v>547.37</v>
      </c>
      <c r="D563" s="53">
        <f>[1]BANCO!$L138</f>
        <v>527.82000000000005</v>
      </c>
      <c r="E563" s="53">
        <f>[1]BANCO!$P138</f>
        <v>368.71</v>
      </c>
      <c r="F563" s="53">
        <f>[1]BANCO!$T138</f>
        <v>515.04999999999995</v>
      </c>
      <c r="G563" s="53">
        <f>[1]BANCO!$X138</f>
        <v>515.01</v>
      </c>
      <c r="H563" s="53">
        <f>[1]BANCO!$AB138</f>
        <v>461.19</v>
      </c>
      <c r="I563" s="53">
        <f>[1]BANCO!$AF138</f>
        <v>457.85</v>
      </c>
      <c r="J563" s="53">
        <f>[1]BANCO!$AJ138</f>
        <v>741.3</v>
      </c>
      <c r="K563" s="53">
        <f>[1]BANCO!$AN138</f>
        <v>629.5</v>
      </c>
      <c r="L563" s="53">
        <f>[1]BANCO!$AR138</f>
        <v>643.66</v>
      </c>
      <c r="M563" s="53">
        <f>[1]BANCO!$AV138</f>
        <v>545.21</v>
      </c>
      <c r="N563" s="53">
        <f>[1]BANCO!$AZ138</f>
        <v>449.13</v>
      </c>
      <c r="O563" s="54">
        <f>[1]BANCO!$BD138</f>
        <v>606.46</v>
      </c>
      <c r="P563" s="53">
        <f>[1]BANCO!$BH138</f>
        <v>624.02</v>
      </c>
      <c r="Q563" s="53">
        <f>[1]BANCO!$BL138</f>
        <v>528.75</v>
      </c>
      <c r="R563" s="53">
        <f>[1]BANCO!$BP138</f>
        <v>709.86</v>
      </c>
      <c r="S563" s="53">
        <f>[1]BANCO!$BT138</f>
        <v>452.65</v>
      </c>
      <c r="T563" s="53">
        <f>[1]BANCO!$BX138</f>
        <v>282.85000000000002</v>
      </c>
      <c r="U563" s="55"/>
      <c r="V563" s="55"/>
      <c r="W563" s="55"/>
      <c r="X563" s="55"/>
      <c r="Y563" s="53"/>
      <c r="Z563" s="53"/>
      <c r="AA563" s="53"/>
      <c r="AB563" s="53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4"/>
    </row>
    <row r="564" spans="1:54" hidden="1" x14ac:dyDescent="0.2">
      <c r="A564" s="32">
        <f>[1]BANCO!$A139</f>
        <v>42917</v>
      </c>
      <c r="B564" s="53">
        <f>[1]BANCO!$D139</f>
        <v>493.32</v>
      </c>
      <c r="C564" s="53">
        <f>[1]BANCO!$H139</f>
        <v>547.26</v>
      </c>
      <c r="D564" s="53">
        <f>[1]BANCO!$L139</f>
        <v>527.63</v>
      </c>
      <c r="E564" s="53">
        <f>[1]BANCO!$P139</f>
        <v>368.81</v>
      </c>
      <c r="F564" s="53">
        <f>[1]BANCO!$T139</f>
        <v>515.42999999999995</v>
      </c>
      <c r="G564" s="53">
        <f>[1]BANCO!$X139</f>
        <v>515.16</v>
      </c>
      <c r="H564" s="53">
        <f>[1]BANCO!$AB139</f>
        <v>461.31</v>
      </c>
      <c r="I564" s="53">
        <f>[1]BANCO!$AF139</f>
        <v>457.94</v>
      </c>
      <c r="J564" s="53">
        <f>[1]BANCO!$AJ139</f>
        <v>741.79</v>
      </c>
      <c r="K564" s="53">
        <f>[1]BANCO!$AN139</f>
        <v>629.88</v>
      </c>
      <c r="L564" s="53">
        <f>[1]BANCO!$AR139</f>
        <v>643.73</v>
      </c>
      <c r="M564" s="53">
        <f>[1]BANCO!$AV139</f>
        <v>544.91999999999996</v>
      </c>
      <c r="N564" s="53">
        <f>[1]BANCO!$AZ139</f>
        <v>448.91</v>
      </c>
      <c r="O564" s="54">
        <f>[1]BANCO!$BD139</f>
        <v>606.32000000000005</v>
      </c>
      <c r="P564" s="53">
        <f>[1]BANCO!$BH139</f>
        <v>623.79999999999995</v>
      </c>
      <c r="Q564" s="53">
        <f>[1]BANCO!$BL139</f>
        <v>528.57000000000005</v>
      </c>
      <c r="R564" s="53">
        <f>[1]BANCO!$BP139</f>
        <v>709.8</v>
      </c>
      <c r="S564" s="53">
        <f>[1]BANCO!$BT139</f>
        <v>452.83</v>
      </c>
      <c r="T564" s="53">
        <f>[1]BANCO!$BX139</f>
        <v>282.93</v>
      </c>
      <c r="U564" s="55"/>
      <c r="V564" s="55"/>
      <c r="W564" s="55"/>
      <c r="X564" s="55"/>
      <c r="Y564" s="53"/>
      <c r="Z564" s="53"/>
      <c r="AA564" s="53"/>
      <c r="AB564" s="53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4"/>
    </row>
    <row r="565" spans="1:54" hidden="1" x14ac:dyDescent="0.2">
      <c r="A565" s="32">
        <f>[1]BANCO!$A140</f>
        <v>42948</v>
      </c>
      <c r="B565" s="53">
        <f>[1]BANCO!$D140</f>
        <v>494.29</v>
      </c>
      <c r="C565" s="53">
        <f>[1]BANCO!$H140</f>
        <v>547.29</v>
      </c>
      <c r="D565" s="53">
        <f>[1]BANCO!$L140</f>
        <v>527.62</v>
      </c>
      <c r="E565" s="53">
        <f>[1]BANCO!$P140</f>
        <v>368.53</v>
      </c>
      <c r="F565" s="53">
        <f>[1]BANCO!$T140</f>
        <v>515.66</v>
      </c>
      <c r="G565" s="53">
        <f>[1]BANCO!$X140</f>
        <v>515</v>
      </c>
      <c r="H565" s="53">
        <f>[1]BANCO!$AB140</f>
        <v>461.03</v>
      </c>
      <c r="I565" s="53">
        <f>[1]BANCO!$AF140</f>
        <v>457.79</v>
      </c>
      <c r="J565" s="53">
        <f>[1]BANCO!$AJ140</f>
        <v>742.07</v>
      </c>
      <c r="K565" s="53">
        <f>[1]BANCO!$AN140</f>
        <v>629.92999999999995</v>
      </c>
      <c r="L565" s="53">
        <f>[1]BANCO!$AR140</f>
        <v>643.58000000000004</v>
      </c>
      <c r="M565" s="53">
        <f>[1]BANCO!$AV140</f>
        <v>544.79999999999995</v>
      </c>
      <c r="N565" s="53">
        <f>[1]BANCO!$AZ140</f>
        <v>448.75</v>
      </c>
      <c r="O565" s="54">
        <f>[1]BANCO!$BD140</f>
        <v>606.04999999999995</v>
      </c>
      <c r="P565" s="53">
        <f>[1]BANCO!$BH140</f>
        <v>623.82000000000005</v>
      </c>
      <c r="Q565" s="53">
        <f>[1]BANCO!$BL140</f>
        <v>528.61</v>
      </c>
      <c r="R565" s="53">
        <f>[1]BANCO!$BP140</f>
        <v>709.77</v>
      </c>
      <c r="S565" s="53">
        <f>[1]BANCO!$BT140</f>
        <v>451.82</v>
      </c>
      <c r="T565" s="53">
        <f>[1]BANCO!$BX140</f>
        <v>282.33</v>
      </c>
      <c r="U565" s="55"/>
      <c r="V565" s="55"/>
      <c r="W565" s="55"/>
      <c r="X565" s="55"/>
      <c r="Y565" s="53"/>
      <c r="Z565" s="53"/>
      <c r="AA565" s="53"/>
      <c r="AB565" s="53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4"/>
    </row>
    <row r="566" spans="1:54" hidden="1" x14ac:dyDescent="0.2">
      <c r="A566" s="32">
        <f>[1]BANCO!$A141</f>
        <v>42979</v>
      </c>
      <c r="B566" s="53">
        <f>[1]BANCO!$D141</f>
        <v>494.57</v>
      </c>
      <c r="C566" s="53">
        <f>[1]BANCO!$H141</f>
        <v>546.97</v>
      </c>
      <c r="D566" s="53">
        <f>[1]BANCO!$L141</f>
        <v>527.38</v>
      </c>
      <c r="E566" s="53">
        <f>[1]BANCO!$P141</f>
        <v>368.04</v>
      </c>
      <c r="F566" s="53">
        <f>[1]BANCO!$T141</f>
        <v>515.95000000000005</v>
      </c>
      <c r="G566" s="53">
        <f>[1]BANCO!$X141</f>
        <v>515.13</v>
      </c>
      <c r="H566" s="53">
        <f>[1]BANCO!$AB141</f>
        <v>461.16</v>
      </c>
      <c r="I566" s="53">
        <f>[1]BANCO!$AF141</f>
        <v>457.92</v>
      </c>
      <c r="J566" s="53">
        <f>[1]BANCO!$AJ141</f>
        <v>743.94</v>
      </c>
      <c r="K566" s="53">
        <f>[1]BANCO!$AN141</f>
        <v>630.72</v>
      </c>
      <c r="L566" s="53">
        <f>[1]BANCO!$AR141</f>
        <v>643.22</v>
      </c>
      <c r="M566" s="53">
        <f>[1]BANCO!$AV141</f>
        <v>545.94000000000005</v>
      </c>
      <c r="N566" s="53">
        <f>[1]BANCO!$AZ141</f>
        <v>448.99</v>
      </c>
      <c r="O566" s="54">
        <f>[1]BANCO!$BD141</f>
        <v>606.19000000000005</v>
      </c>
      <c r="P566" s="53">
        <f>[1]BANCO!$BH141</f>
        <v>625.6</v>
      </c>
      <c r="Q566" s="53">
        <f>[1]BANCO!$BL141</f>
        <v>529.03</v>
      </c>
      <c r="R566" s="53">
        <f>[1]BANCO!$BP141</f>
        <v>710.14</v>
      </c>
      <c r="S566" s="53">
        <f>[1]BANCO!$BT141</f>
        <v>451.17</v>
      </c>
      <c r="T566" s="53">
        <f>[1]BANCO!$BX141</f>
        <v>282.58</v>
      </c>
      <c r="U566" s="55"/>
      <c r="V566" s="55"/>
      <c r="W566" s="55"/>
      <c r="X566" s="55"/>
      <c r="Y566" s="53"/>
      <c r="Z566" s="53"/>
      <c r="AA566" s="53"/>
      <c r="AB566" s="53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4"/>
    </row>
    <row r="567" spans="1:54" hidden="1" x14ac:dyDescent="0.2">
      <c r="A567" s="32">
        <f>[1]BANCO!$A142</f>
        <v>43009</v>
      </c>
      <c r="B567" s="53">
        <f>[1]BANCO!$D142</f>
        <v>496.76</v>
      </c>
      <c r="C567" s="53">
        <f>[1]BANCO!$H142</f>
        <v>550.54999999999995</v>
      </c>
      <c r="D567" s="53">
        <f>[1]BANCO!$L142</f>
        <v>530.91</v>
      </c>
      <c r="E567" s="53">
        <f>[1]BANCO!$P142</f>
        <v>370.09</v>
      </c>
      <c r="F567" s="53">
        <f>[1]BANCO!$T142</f>
        <v>517.91</v>
      </c>
      <c r="G567" s="53">
        <f>[1]BANCO!$X142</f>
        <v>517.70000000000005</v>
      </c>
      <c r="H567" s="53">
        <f>[1]BANCO!$AB142</f>
        <v>463.7</v>
      </c>
      <c r="I567" s="53">
        <f>[1]BANCO!$AF142</f>
        <v>460.28</v>
      </c>
      <c r="J567" s="53">
        <f>[1]BANCO!$AJ142</f>
        <v>745.88</v>
      </c>
      <c r="K567" s="53">
        <f>[1]BANCO!$AN142</f>
        <v>633.35</v>
      </c>
      <c r="L567" s="53">
        <f>[1]BANCO!$AR142</f>
        <v>646.6</v>
      </c>
      <c r="M567" s="53">
        <f>[1]BANCO!$AV142</f>
        <v>548.63</v>
      </c>
      <c r="N567" s="53">
        <f>[1]BANCO!$AZ142</f>
        <v>451.41</v>
      </c>
      <c r="O567" s="54">
        <f>[1]BANCO!$BD142</f>
        <v>609.82000000000005</v>
      </c>
      <c r="P567" s="53">
        <f>[1]BANCO!$BH142</f>
        <v>628.47</v>
      </c>
      <c r="Q567" s="53">
        <f>[1]BANCO!$BL142</f>
        <v>531.47</v>
      </c>
      <c r="R567" s="53">
        <f>[1]BANCO!$BP142</f>
        <v>713.74</v>
      </c>
      <c r="S567" s="53">
        <f>[1]BANCO!$BT142</f>
        <v>452.98</v>
      </c>
      <c r="T567" s="53">
        <f>[1]BANCO!$BX142</f>
        <v>283.73</v>
      </c>
      <c r="U567" s="55"/>
      <c r="V567" s="55"/>
      <c r="W567" s="55"/>
      <c r="X567" s="55"/>
      <c r="Y567" s="53"/>
      <c r="Z567" s="53"/>
      <c r="AA567" s="53"/>
      <c r="AB567" s="53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4"/>
    </row>
    <row r="568" spans="1:54" hidden="1" x14ac:dyDescent="0.2">
      <c r="A568" s="32">
        <f>[1]BANCO!$A143</f>
        <v>43040</v>
      </c>
      <c r="B568" s="53">
        <f>[1]BANCO!$D143</f>
        <v>498.17</v>
      </c>
      <c r="C568" s="53">
        <f>[1]BANCO!$H143</f>
        <v>551.78</v>
      </c>
      <c r="D568" s="53">
        <f>[1]BANCO!$L143</f>
        <v>532.09</v>
      </c>
      <c r="E568" s="53">
        <f>[1]BANCO!$P143</f>
        <v>370.81</v>
      </c>
      <c r="F568" s="53">
        <f>[1]BANCO!$T143</f>
        <v>519.38</v>
      </c>
      <c r="G568" s="53">
        <f>[1]BANCO!$X143</f>
        <v>519.01</v>
      </c>
      <c r="H568" s="53">
        <f>[1]BANCO!$AB143</f>
        <v>464.84</v>
      </c>
      <c r="I568" s="53">
        <f>[1]BANCO!$AF143</f>
        <v>461.51</v>
      </c>
      <c r="J568" s="53">
        <f>[1]BANCO!$AJ143</f>
        <v>748.03</v>
      </c>
      <c r="K568" s="53">
        <f>[1]BANCO!$AN143</f>
        <v>635.08000000000004</v>
      </c>
      <c r="L568" s="53">
        <f>[1]BANCO!$AR143</f>
        <v>647.91</v>
      </c>
      <c r="M568" s="53">
        <f>[1]BANCO!$AV143</f>
        <v>550.02</v>
      </c>
      <c r="N568" s="53">
        <f>[1]BANCO!$AZ143</f>
        <v>452.63</v>
      </c>
      <c r="O568" s="54">
        <f>[1]BANCO!$BD143</f>
        <v>611.41</v>
      </c>
      <c r="P568" s="53">
        <f>[1]BANCO!$BH143</f>
        <v>630.09</v>
      </c>
      <c r="Q568" s="53">
        <f>[1]BANCO!$BL143</f>
        <v>532.88</v>
      </c>
      <c r="R568" s="53">
        <f>[1]BANCO!$BP143</f>
        <v>715.55</v>
      </c>
      <c r="S568" s="53">
        <f>[1]BANCO!$BT143</f>
        <v>453.88</v>
      </c>
      <c r="T568" s="53">
        <f>[1]BANCO!$BX143</f>
        <v>284.49</v>
      </c>
      <c r="U568" s="55"/>
      <c r="V568" s="55"/>
      <c r="W568" s="55"/>
      <c r="X568" s="55"/>
      <c r="Y568" s="53"/>
      <c r="Z568" s="53"/>
      <c r="AA568" s="53"/>
      <c r="AB568" s="53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4"/>
    </row>
    <row r="569" spans="1:54" hidden="1" x14ac:dyDescent="0.2">
      <c r="A569" s="32">
        <f>[1]BANCO!$A144</f>
        <v>43070</v>
      </c>
      <c r="B569" s="53">
        <f>[1]BANCO!$D144</f>
        <v>500.25</v>
      </c>
      <c r="C569" s="53">
        <f>[1]BANCO!$H144</f>
        <v>553.24</v>
      </c>
      <c r="D569" s="53">
        <f>[1]BANCO!$L144</f>
        <v>533.38</v>
      </c>
      <c r="E569" s="53">
        <f>[1]BANCO!$P144</f>
        <v>371.84</v>
      </c>
      <c r="F569" s="53">
        <f>[1]BANCO!$T144</f>
        <v>523.14</v>
      </c>
      <c r="G569" s="53">
        <f>[1]BANCO!$X144</f>
        <v>522.20000000000005</v>
      </c>
      <c r="H569" s="53">
        <f>[1]BANCO!$AB144</f>
        <v>467.92</v>
      </c>
      <c r="I569" s="53">
        <f>[1]BANCO!$AF144</f>
        <v>464.4</v>
      </c>
      <c r="J569" s="53">
        <f>[1]BANCO!$AJ144</f>
        <v>756.93</v>
      </c>
      <c r="K569" s="53">
        <f>[1]BANCO!$AN144</f>
        <v>641.09</v>
      </c>
      <c r="L569" s="53">
        <f>[1]BANCO!$AR144</f>
        <v>652.16999999999996</v>
      </c>
      <c r="M569" s="53">
        <f>[1]BANCO!$AV144</f>
        <v>554.99</v>
      </c>
      <c r="N569" s="53">
        <f>[1]BANCO!$AZ144</f>
        <v>455.77</v>
      </c>
      <c r="O569" s="54">
        <f>[1]BANCO!$BD144</f>
        <v>615.46</v>
      </c>
      <c r="P569" s="53">
        <f>[1]BANCO!$BH144</f>
        <v>636.39</v>
      </c>
      <c r="Q569" s="53">
        <f>[1]BANCO!$BL144</f>
        <v>536.51</v>
      </c>
      <c r="R569" s="53">
        <f>[1]BANCO!$BP144</f>
        <v>720.3</v>
      </c>
      <c r="S569" s="53">
        <f>[1]BANCO!$BT144</f>
        <v>455.1</v>
      </c>
      <c r="T569" s="53">
        <f>[1]BANCO!$BX144</f>
        <v>286.22000000000003</v>
      </c>
      <c r="U569" s="55"/>
      <c r="V569" s="55"/>
      <c r="W569" s="55"/>
      <c r="X569" s="55"/>
      <c r="Y569" s="53"/>
      <c r="Z569" s="53"/>
      <c r="AA569" s="53"/>
      <c r="AB569" s="53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4"/>
    </row>
    <row r="570" spans="1:54" hidden="1" x14ac:dyDescent="0.2">
      <c r="A570" s="32">
        <f>[1]BANCO!$A145</f>
        <v>43101</v>
      </c>
      <c r="B570" s="53">
        <f>[1]BANCO!$D145</f>
        <v>502.01</v>
      </c>
      <c r="C570" s="53">
        <f>[1]BANCO!$H145</f>
        <v>555.13</v>
      </c>
      <c r="D570" s="53">
        <f>[1]BANCO!$L145</f>
        <v>535.64</v>
      </c>
      <c r="E570" s="53">
        <f>[1]BANCO!$P145</f>
        <v>372.88</v>
      </c>
      <c r="F570" s="53">
        <f>[1]BANCO!$T145</f>
        <v>524.79</v>
      </c>
      <c r="G570" s="53">
        <f>[1]BANCO!$X145</f>
        <v>524.32000000000005</v>
      </c>
      <c r="H570" s="53">
        <f>[1]BANCO!$AB145</f>
        <v>469.98</v>
      </c>
      <c r="I570" s="53">
        <f>[1]BANCO!$AF145</f>
        <v>466.38</v>
      </c>
      <c r="J570" s="53">
        <f>[1]BANCO!$AJ145</f>
        <v>759.27</v>
      </c>
      <c r="K570" s="53">
        <f>[1]BANCO!$AN145</f>
        <v>643.66</v>
      </c>
      <c r="L570" s="53">
        <f>[1]BANCO!$AR145</f>
        <v>655.45</v>
      </c>
      <c r="M570" s="53">
        <f>[1]BANCO!$AV145</f>
        <v>557.83000000000004</v>
      </c>
      <c r="N570" s="53">
        <f>[1]BANCO!$AZ145</f>
        <v>458.3</v>
      </c>
      <c r="O570" s="54">
        <f>[1]BANCO!$BD145</f>
        <v>618.80999999999995</v>
      </c>
      <c r="P570" s="53">
        <f>[1]BANCO!$BH145</f>
        <v>639.28</v>
      </c>
      <c r="Q570" s="53">
        <f>[1]BANCO!$BL145</f>
        <v>539.14</v>
      </c>
      <c r="R570" s="53">
        <f>[1]BANCO!$BP145</f>
        <v>723.74</v>
      </c>
      <c r="S570" s="53">
        <f>[1]BANCO!$BT145</f>
        <v>456.74</v>
      </c>
      <c r="T570" s="53">
        <f>[1]BANCO!$BX145</f>
        <v>288.02999999999997</v>
      </c>
      <c r="U570" s="55"/>
      <c r="V570" s="55"/>
      <c r="W570" s="55"/>
      <c r="X570" s="55"/>
      <c r="Y570" s="53"/>
      <c r="Z570" s="53"/>
      <c r="AA570" s="53"/>
      <c r="AB570" s="53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4"/>
    </row>
    <row r="571" spans="1:54" hidden="1" x14ac:dyDescent="0.2">
      <c r="A571" s="32">
        <f>[1]BANCO!$A146</f>
        <v>43132</v>
      </c>
      <c r="B571" s="53">
        <f>[1]BANCO!$D146</f>
        <v>505.23</v>
      </c>
      <c r="C571" s="53">
        <f>[1]BANCO!$H146</f>
        <v>558.53</v>
      </c>
      <c r="D571" s="53">
        <f>[1]BANCO!$L146</f>
        <v>539.54999999999995</v>
      </c>
      <c r="E571" s="53">
        <f>[1]BANCO!$P146</f>
        <v>374.72</v>
      </c>
      <c r="F571" s="53">
        <f>[1]BANCO!$T146</f>
        <v>528.11</v>
      </c>
      <c r="G571" s="53">
        <f>[1]BANCO!$X146</f>
        <v>528.33000000000004</v>
      </c>
      <c r="H571" s="53">
        <f>[1]BANCO!$AB146</f>
        <v>473.77</v>
      </c>
      <c r="I571" s="53">
        <f>[1]BANCO!$AF146</f>
        <v>470.14</v>
      </c>
      <c r="J571" s="53">
        <f>[1]BANCO!$AJ146</f>
        <v>763.24</v>
      </c>
      <c r="K571" s="53">
        <f>[1]BANCO!$AN146</f>
        <v>648.20000000000005</v>
      </c>
      <c r="L571" s="53">
        <f>[1]BANCO!$AR146</f>
        <v>661.61</v>
      </c>
      <c r="M571" s="53">
        <f>[1]BANCO!$AV146</f>
        <v>562.97</v>
      </c>
      <c r="N571" s="53">
        <f>[1]BANCO!$AZ146</f>
        <v>462.95</v>
      </c>
      <c r="O571" s="54">
        <f>[1]BANCO!$BD146</f>
        <v>624.97</v>
      </c>
      <c r="P571" s="53">
        <f>[1]BANCO!$BH146</f>
        <v>644.54</v>
      </c>
      <c r="Q571" s="53">
        <f>[1]BANCO!$BL146</f>
        <v>543.97</v>
      </c>
      <c r="R571" s="53">
        <f>[1]BANCO!$BP146</f>
        <v>730.1</v>
      </c>
      <c r="S571" s="53">
        <f>[1]BANCO!$BT146</f>
        <v>460.29</v>
      </c>
      <c r="T571" s="53">
        <f>[1]BANCO!$BX146</f>
        <v>291.58999999999997</v>
      </c>
      <c r="U571" s="2"/>
      <c r="V571" s="2"/>
      <c r="W571" s="2"/>
      <c r="X571" s="2"/>
    </row>
    <row r="572" spans="1:54" hidden="1" x14ac:dyDescent="0.2">
      <c r="A572" s="32">
        <f>[1]BANCO!$A147</f>
        <v>43160</v>
      </c>
      <c r="B572" s="53">
        <f>[1]BANCO!$D147</f>
        <v>504.85</v>
      </c>
      <c r="C572" s="53">
        <f>[1]BANCO!$H147</f>
        <v>558.17999999999995</v>
      </c>
      <c r="D572" s="53">
        <f>[1]BANCO!$L147</f>
        <v>539.4</v>
      </c>
      <c r="E572" s="53">
        <f>[1]BANCO!$P147</f>
        <v>374.8</v>
      </c>
      <c r="F572" s="53">
        <f>[1]BANCO!$T147</f>
        <v>527.16999999999996</v>
      </c>
      <c r="G572" s="53">
        <f>[1]BANCO!$X147</f>
        <v>527.94000000000005</v>
      </c>
      <c r="H572" s="53">
        <f>[1]BANCO!$AB147</f>
        <v>473.33</v>
      </c>
      <c r="I572" s="53">
        <f>[1]BANCO!$AF147</f>
        <v>469.71</v>
      </c>
      <c r="J572" s="53">
        <f>[1]BANCO!$AJ147</f>
        <v>762.59</v>
      </c>
      <c r="K572" s="53">
        <f>[1]BANCO!$AN147</f>
        <v>648.11</v>
      </c>
      <c r="L572" s="53">
        <f>[1]BANCO!$AR147</f>
        <v>662.29</v>
      </c>
      <c r="M572" s="53">
        <f>[1]BANCO!$AV147</f>
        <v>563.36</v>
      </c>
      <c r="N572" s="53">
        <f>[1]BANCO!$AZ147</f>
        <v>462.84</v>
      </c>
      <c r="O572" s="54">
        <f>[1]BANCO!$BD147</f>
        <v>624.9</v>
      </c>
      <c r="P572" s="53">
        <f>[1]BANCO!$BH147</f>
        <v>645.30999999999995</v>
      </c>
      <c r="Q572" s="53">
        <f>[1]BANCO!$BL147</f>
        <v>544.02</v>
      </c>
      <c r="R572" s="53">
        <f>[1]BANCO!$BP147</f>
        <v>730.25</v>
      </c>
      <c r="S572" s="53">
        <f>[1]BANCO!$BT147</f>
        <v>458.58</v>
      </c>
      <c r="T572" s="53">
        <f>[1]BANCO!$BX147</f>
        <v>291.32</v>
      </c>
      <c r="U572" s="2"/>
      <c r="V572" s="2"/>
      <c r="W572" s="2"/>
      <c r="X572" s="2"/>
    </row>
    <row r="573" spans="1:54" hidden="1" x14ac:dyDescent="0.2">
      <c r="A573" s="32">
        <f>[1]BANCO!$A148</f>
        <v>43191</v>
      </c>
      <c r="B573" s="53">
        <f>[1]BANCO!$D148</f>
        <v>507.18</v>
      </c>
      <c r="C573" s="53">
        <f>[1]BANCO!$H148</f>
        <v>561.21</v>
      </c>
      <c r="D573" s="53">
        <f>[1]BANCO!$L148</f>
        <v>542.54999999999995</v>
      </c>
      <c r="E573" s="53">
        <f>[1]BANCO!$P148</f>
        <v>376.3</v>
      </c>
      <c r="F573" s="53">
        <f>[1]BANCO!$T148</f>
        <v>529.73</v>
      </c>
      <c r="G573" s="53">
        <f>[1]BANCO!$X148</f>
        <v>531.24</v>
      </c>
      <c r="H573" s="53">
        <f>[1]BANCO!$AB148</f>
        <v>476.32</v>
      </c>
      <c r="I573" s="53">
        <f>[1]BANCO!$AF148</f>
        <v>472.81</v>
      </c>
      <c r="J573" s="53">
        <f>[1]BANCO!$AJ148</f>
        <v>766.29</v>
      </c>
      <c r="K573" s="53">
        <f>[1]BANCO!$AN148</f>
        <v>651.70000000000005</v>
      </c>
      <c r="L573" s="53">
        <f>[1]BANCO!$AR148</f>
        <v>666.64</v>
      </c>
      <c r="M573" s="53">
        <f>[1]BANCO!$AV148</f>
        <v>567.96</v>
      </c>
      <c r="N573" s="53">
        <f>[1]BANCO!$AZ148</f>
        <v>466.23</v>
      </c>
      <c r="O573" s="54">
        <f>[1]BANCO!$BD148</f>
        <v>629.41999999999996</v>
      </c>
      <c r="P573" s="53">
        <f>[1]BANCO!$BH148</f>
        <v>650.32000000000005</v>
      </c>
      <c r="Q573" s="53">
        <f>[1]BANCO!$BL148</f>
        <v>547.63</v>
      </c>
      <c r="R573" s="53">
        <f>[1]BANCO!$BP148</f>
        <v>735.08</v>
      </c>
      <c r="S573" s="53">
        <f>[1]BANCO!$BT148</f>
        <v>461.44</v>
      </c>
      <c r="T573" s="53">
        <f>[1]BANCO!$BX148</f>
        <v>293.58999999999997</v>
      </c>
      <c r="U573" s="2"/>
      <c r="V573" s="2"/>
      <c r="W573" s="2"/>
      <c r="X573" s="2"/>
    </row>
    <row r="574" spans="1:54" hidden="1" x14ac:dyDescent="0.2">
      <c r="A574" s="32">
        <f>[1]BANCO!$A149</f>
        <v>43221</v>
      </c>
      <c r="B574" s="53">
        <f>[1]BANCO!$D149</f>
        <v>508.92</v>
      </c>
      <c r="C574" s="53">
        <f>[1]BANCO!$H149</f>
        <v>563.53</v>
      </c>
      <c r="D574" s="53">
        <f>[1]BANCO!$L149</f>
        <v>544.74</v>
      </c>
      <c r="E574" s="53">
        <f>[1]BANCO!$P149</f>
        <v>377.64</v>
      </c>
      <c r="F574" s="53">
        <f>[1]BANCO!$T149</f>
        <v>532.54</v>
      </c>
      <c r="G574" s="53">
        <f>[1]BANCO!$X149</f>
        <v>534</v>
      </c>
      <c r="H574" s="53">
        <f>[1]BANCO!$AB149</f>
        <v>478.8</v>
      </c>
      <c r="I574" s="53">
        <f>[1]BANCO!$AF149</f>
        <v>475.29</v>
      </c>
      <c r="J574" s="53">
        <f>[1]BANCO!$AJ149</f>
        <v>770.05</v>
      </c>
      <c r="K574" s="53">
        <f>[1]BANCO!$AN149</f>
        <v>655.04999999999995</v>
      </c>
      <c r="L574" s="53">
        <f>[1]BANCO!$AR149</f>
        <v>669.71</v>
      </c>
      <c r="M574" s="53">
        <f>[1]BANCO!$AV149</f>
        <v>570.65</v>
      </c>
      <c r="N574" s="53">
        <f>[1]BANCO!$AZ149</f>
        <v>468.15</v>
      </c>
      <c r="O574" s="54">
        <f>[1]BANCO!$BD149</f>
        <v>632.36</v>
      </c>
      <c r="P574" s="53">
        <f>[1]BANCO!$BH149</f>
        <v>653.73</v>
      </c>
      <c r="Q574" s="53">
        <f>[1]BANCO!$BL149</f>
        <v>549.98</v>
      </c>
      <c r="R574" s="53">
        <f>[1]BANCO!$BP149</f>
        <v>738.62</v>
      </c>
      <c r="S574" s="53">
        <f>[1]BANCO!$BT149</f>
        <v>463.03</v>
      </c>
      <c r="T574" s="53">
        <f>[1]BANCO!$BX149</f>
        <v>294.47000000000003</v>
      </c>
      <c r="U574" s="2"/>
      <c r="V574" s="2"/>
      <c r="W574" s="2"/>
      <c r="X574" s="2"/>
    </row>
    <row r="575" spans="1:54" hidden="1" x14ac:dyDescent="0.2">
      <c r="A575" s="32">
        <f>[1]BANCO!$A150</f>
        <v>43252</v>
      </c>
      <c r="B575" s="53">
        <f>[1]BANCO!$D150</f>
        <v>511.59</v>
      </c>
      <c r="C575" s="53">
        <f>[1]BANCO!$H150</f>
        <v>566.45000000000005</v>
      </c>
      <c r="D575" s="53">
        <f>[1]BANCO!$L150</f>
        <v>547.63</v>
      </c>
      <c r="E575" s="53">
        <f>[1]BANCO!$P150</f>
        <v>378.71</v>
      </c>
      <c r="F575" s="53">
        <f>[1]BANCO!$T150</f>
        <v>535.87</v>
      </c>
      <c r="G575" s="53">
        <f>[1]BANCO!$X150</f>
        <v>537.24</v>
      </c>
      <c r="H575" s="53">
        <f>[1]BANCO!$AB150</f>
        <v>481.91</v>
      </c>
      <c r="I575" s="53">
        <f>[1]BANCO!$AF150</f>
        <v>478.35</v>
      </c>
      <c r="J575" s="53">
        <f>[1]BANCO!$AJ150</f>
        <v>774.28</v>
      </c>
      <c r="K575" s="53">
        <f>[1]BANCO!$AN150</f>
        <v>658.54</v>
      </c>
      <c r="L575" s="53">
        <f>[1]BANCO!$AR150</f>
        <v>674.12</v>
      </c>
      <c r="M575" s="53">
        <f>[1]BANCO!$AV150</f>
        <v>574.38</v>
      </c>
      <c r="N575" s="53">
        <f>[1]BANCO!$AZ150</f>
        <v>471.39</v>
      </c>
      <c r="O575" s="54">
        <f>[1]BANCO!$BD150</f>
        <v>636.66999999999996</v>
      </c>
      <c r="P575" s="53">
        <f>[1]BANCO!$BH150</f>
        <v>657.6</v>
      </c>
      <c r="Q575" s="53">
        <f>[1]BANCO!$BL150</f>
        <v>553.37</v>
      </c>
      <c r="R575" s="53">
        <f>[1]BANCO!$BP150</f>
        <v>743.13</v>
      </c>
      <c r="S575" s="53">
        <f>[1]BANCO!$BT150</f>
        <v>466.44</v>
      </c>
      <c r="T575" s="53">
        <f>[1]BANCO!$BX150</f>
        <v>296.43</v>
      </c>
      <c r="U575" s="2"/>
      <c r="V575" s="2"/>
      <c r="W575" s="2"/>
      <c r="X575" s="2"/>
    </row>
    <row r="576" spans="1:54" hidden="1" x14ac:dyDescent="0.2">
      <c r="A576" s="32">
        <f>[1]BANCO!$A151</f>
        <v>43282</v>
      </c>
      <c r="B576" s="53">
        <f>[1]BANCO!$D151</f>
        <v>514.63</v>
      </c>
      <c r="C576" s="53">
        <f>[1]BANCO!$H151</f>
        <v>569.99</v>
      </c>
      <c r="D576" s="53">
        <f>[1]BANCO!$L151</f>
        <v>551.29999999999995</v>
      </c>
      <c r="E576" s="53">
        <f>[1]BANCO!$P151</f>
        <v>380.7</v>
      </c>
      <c r="F576" s="53">
        <f>[1]BANCO!$T151</f>
        <v>539.07000000000005</v>
      </c>
      <c r="G576" s="53">
        <f>[1]BANCO!$X151</f>
        <v>540.92999999999995</v>
      </c>
      <c r="H576" s="53">
        <f>[1]BANCO!$AB151</f>
        <v>485.51</v>
      </c>
      <c r="I576" s="53">
        <f>[1]BANCO!$AF151</f>
        <v>481.78</v>
      </c>
      <c r="J576" s="53">
        <f>[1]BANCO!$AJ151</f>
        <v>779</v>
      </c>
      <c r="K576" s="53">
        <f>[1]BANCO!$AN151</f>
        <v>662.94</v>
      </c>
      <c r="L576" s="53">
        <f>[1]BANCO!$AR151</f>
        <v>679.01</v>
      </c>
      <c r="M576" s="53">
        <f>[1]BANCO!$AV151</f>
        <v>578.95000000000005</v>
      </c>
      <c r="N576" s="53">
        <f>[1]BANCO!$AZ151</f>
        <v>475.46</v>
      </c>
      <c r="O576" s="54">
        <f>[1]BANCO!$BD151</f>
        <v>642.23</v>
      </c>
      <c r="P576" s="53">
        <f>[1]BANCO!$BH151</f>
        <v>662.23</v>
      </c>
      <c r="Q576" s="53">
        <f>[1]BANCO!$BL151</f>
        <v>557.51</v>
      </c>
      <c r="R576" s="53">
        <f>[1]BANCO!$BP151</f>
        <v>748.74</v>
      </c>
      <c r="S576" s="53">
        <f>[1]BANCO!$BT151</f>
        <v>469.12</v>
      </c>
      <c r="T576" s="53">
        <f>[1]BANCO!$BX151</f>
        <v>299.18</v>
      </c>
      <c r="U576" s="2"/>
      <c r="V576" s="2"/>
      <c r="W576" s="2"/>
      <c r="X576" s="2"/>
    </row>
    <row r="577" spans="1:24" hidden="1" x14ac:dyDescent="0.2">
      <c r="A577" s="32">
        <f>[1]BANCO!$A152</f>
        <v>43313</v>
      </c>
      <c r="B577" s="53">
        <f>[1]BANCO!$D152</f>
        <v>518.04999999999995</v>
      </c>
      <c r="C577" s="53">
        <f>[1]BANCO!$H152</f>
        <v>573.69000000000005</v>
      </c>
      <c r="D577" s="53">
        <f>[1]BANCO!$L152</f>
        <v>555.19000000000005</v>
      </c>
      <c r="E577" s="53">
        <f>[1]BANCO!$P152</f>
        <v>383.48</v>
      </c>
      <c r="F577" s="53">
        <f>[1]BANCO!$T152</f>
        <v>543.33000000000004</v>
      </c>
      <c r="G577" s="53">
        <f>[1]BANCO!$X152</f>
        <v>545.54</v>
      </c>
      <c r="H577" s="53">
        <f>[1]BANCO!$AB152</f>
        <v>489.89</v>
      </c>
      <c r="I577" s="53">
        <f>[1]BANCO!$AF152</f>
        <v>485.94</v>
      </c>
      <c r="J577" s="53">
        <f>[1]BANCO!$AJ152</f>
        <v>785.85</v>
      </c>
      <c r="K577" s="53">
        <f>[1]BANCO!$AN152</f>
        <v>668.78</v>
      </c>
      <c r="L577" s="53">
        <f>[1]BANCO!$AR152</f>
        <v>685.28</v>
      </c>
      <c r="M577" s="53">
        <f>[1]BANCO!$AV152</f>
        <v>584.80999999999995</v>
      </c>
      <c r="N577" s="53">
        <f>[1]BANCO!$AZ152</f>
        <v>480.43</v>
      </c>
      <c r="O577" s="54">
        <f>[1]BANCO!$BD152</f>
        <v>648.79</v>
      </c>
      <c r="P577" s="53">
        <f>[1]BANCO!$BH152</f>
        <v>668.5</v>
      </c>
      <c r="Q577" s="53">
        <f>[1]BANCO!$BL152</f>
        <v>562.77</v>
      </c>
      <c r="R577" s="53">
        <f>[1]BANCO!$BP152</f>
        <v>755.71</v>
      </c>
      <c r="S577" s="53">
        <f>[1]BANCO!$BT152</f>
        <v>472.76</v>
      </c>
      <c r="T577" s="53">
        <f>[1]BANCO!$BX152</f>
        <v>302.92</v>
      </c>
      <c r="U577" s="2"/>
      <c r="V577" s="2"/>
      <c r="W577" s="2"/>
      <c r="X577" s="2"/>
    </row>
    <row r="578" spans="1:24" hidden="1" x14ac:dyDescent="0.2">
      <c r="A578" s="32">
        <f>[1]BANCO!$A153</f>
        <v>43344</v>
      </c>
      <c r="B578" s="53">
        <f>[1]BANCO!$D153</f>
        <v>518.03</v>
      </c>
      <c r="C578" s="53">
        <f>[1]BANCO!$H153</f>
        <v>573.75</v>
      </c>
      <c r="D578" s="53">
        <f>[1]BANCO!$L153</f>
        <v>555.38</v>
      </c>
      <c r="E578" s="53">
        <f>[1]BANCO!$P153</f>
        <v>383.49</v>
      </c>
      <c r="F578" s="53">
        <f>[1]BANCO!$T153</f>
        <v>542.9</v>
      </c>
      <c r="G578" s="53">
        <f>[1]BANCO!$X153</f>
        <v>545.49</v>
      </c>
      <c r="H578" s="53">
        <f>[1]BANCO!$AB153</f>
        <v>489.76</v>
      </c>
      <c r="I578" s="53">
        <f>[1]BANCO!$AF153</f>
        <v>485.89</v>
      </c>
      <c r="J578" s="53">
        <f>[1]BANCO!$AJ153</f>
        <v>785.05</v>
      </c>
      <c r="K578" s="53">
        <f>[1]BANCO!$AN153</f>
        <v>668.64</v>
      </c>
      <c r="L578" s="53">
        <f>[1]BANCO!$AR153</f>
        <v>685.97</v>
      </c>
      <c r="M578" s="53">
        <f>[1]BANCO!$AV153</f>
        <v>584.99</v>
      </c>
      <c r="N578" s="53">
        <f>[1]BANCO!$AZ153</f>
        <v>480.53</v>
      </c>
      <c r="O578" s="54">
        <f>[1]BANCO!$BD153</f>
        <v>648.95000000000005</v>
      </c>
      <c r="P578" s="53">
        <f>[1]BANCO!$BH153</f>
        <v>668.78</v>
      </c>
      <c r="Q578" s="53">
        <f>[1]BANCO!$BL153</f>
        <v>562.91999999999996</v>
      </c>
      <c r="R578" s="53">
        <f>[1]BANCO!$BP153</f>
        <v>755.96</v>
      </c>
      <c r="S578" s="53">
        <f>[1]BANCO!$BT153</f>
        <v>471.64</v>
      </c>
      <c r="T578" s="53">
        <f>[1]BANCO!$BX153</f>
        <v>302.41000000000003</v>
      </c>
      <c r="U578" s="2"/>
      <c r="V578" s="2"/>
      <c r="W578" s="2"/>
      <c r="X578" s="2"/>
    </row>
    <row r="579" spans="1:24" hidden="1" x14ac:dyDescent="0.2">
      <c r="A579" s="32">
        <f>[1]BANCO!$A154</f>
        <v>43374</v>
      </c>
      <c r="B579" s="53">
        <f>[1]BANCO!$D154</f>
        <v>520.22</v>
      </c>
      <c r="C579" s="53">
        <f>[1]BANCO!$H154</f>
        <v>576.03</v>
      </c>
      <c r="D579" s="53">
        <f>[1]BANCO!$L154</f>
        <v>557.62</v>
      </c>
      <c r="E579" s="53">
        <f>[1]BANCO!$P154</f>
        <v>385.24</v>
      </c>
      <c r="F579" s="53">
        <f>[1]BANCO!$T154</f>
        <v>544.82000000000005</v>
      </c>
      <c r="G579" s="53">
        <f>[1]BANCO!$X154</f>
        <v>547.74</v>
      </c>
      <c r="H579" s="53">
        <f>[1]BANCO!$AB154</f>
        <v>491.79</v>
      </c>
      <c r="I579" s="53">
        <f>[1]BANCO!$AF154</f>
        <v>488</v>
      </c>
      <c r="J579" s="53">
        <f>[1]BANCO!$AJ154</f>
        <v>788.68</v>
      </c>
      <c r="K579" s="53">
        <f>[1]BANCO!$AN154</f>
        <v>671.4</v>
      </c>
      <c r="L579" s="53">
        <f>[1]BANCO!$AR154</f>
        <v>688.84</v>
      </c>
      <c r="M579" s="53">
        <f>[1]BANCO!$AV154</f>
        <v>587.96</v>
      </c>
      <c r="N579" s="53">
        <f>[1]BANCO!$AZ154</f>
        <v>482.79</v>
      </c>
      <c r="O579" s="54">
        <f>[1]BANCO!$BD154</f>
        <v>651.91999999999996</v>
      </c>
      <c r="P579" s="53">
        <f>[1]BANCO!$BH154</f>
        <v>671.85</v>
      </c>
      <c r="Q579" s="53">
        <f>[1]BANCO!$BL154</f>
        <v>565.24</v>
      </c>
      <c r="R579" s="53">
        <f>[1]BANCO!$BP154</f>
        <v>758.98</v>
      </c>
      <c r="S579" s="53">
        <f>[1]BANCO!$BT154</f>
        <v>473.05</v>
      </c>
      <c r="T579" s="53">
        <f>[1]BANCO!$BX154</f>
        <v>303.56</v>
      </c>
      <c r="U579" s="2"/>
      <c r="V579" s="2"/>
      <c r="W579" s="2"/>
      <c r="X579" s="2"/>
    </row>
    <row r="580" spans="1:24" hidden="1" x14ac:dyDescent="0.2">
      <c r="A580" s="32">
        <f>[1]BANCO!$A155</f>
        <v>43405</v>
      </c>
      <c r="B580" s="53">
        <f>[1]BANCO!$D155</f>
        <v>523.6</v>
      </c>
      <c r="C580" s="53">
        <f>[1]BANCO!$H155</f>
        <v>579.86</v>
      </c>
      <c r="D580" s="53">
        <f>[1]BANCO!$L155</f>
        <v>561.80999999999995</v>
      </c>
      <c r="E580" s="53">
        <f>[1]BANCO!$P155</f>
        <v>387.18</v>
      </c>
      <c r="F580" s="53">
        <f>[1]BANCO!$T155</f>
        <v>547.95000000000005</v>
      </c>
      <c r="G580" s="53">
        <f>[1]BANCO!$X155</f>
        <v>551.83000000000004</v>
      </c>
      <c r="H580" s="53">
        <f>[1]BANCO!$AB155</f>
        <v>495.65</v>
      </c>
      <c r="I580" s="53">
        <f>[1]BANCO!$AF155</f>
        <v>491.81</v>
      </c>
      <c r="J580" s="53">
        <f>[1]BANCO!$AJ155</f>
        <v>793.41</v>
      </c>
      <c r="K580" s="53">
        <f>[1]BANCO!$AN155</f>
        <v>676.36</v>
      </c>
      <c r="L580" s="53">
        <f>[1]BANCO!$AR155</f>
        <v>694.55</v>
      </c>
      <c r="M580" s="53">
        <f>[1]BANCO!$AV155</f>
        <v>593.46</v>
      </c>
      <c r="N580" s="53">
        <f>[1]BANCO!$AZ155</f>
        <v>487.44</v>
      </c>
      <c r="O580" s="54">
        <f>[1]BANCO!$BD155</f>
        <v>658.12</v>
      </c>
      <c r="P580" s="53">
        <f>[1]BANCO!$BH155</f>
        <v>677.52</v>
      </c>
      <c r="Q580" s="53">
        <f>[1]BANCO!$BL155</f>
        <v>570.09</v>
      </c>
      <c r="R580" s="53">
        <f>[1]BANCO!$BP155</f>
        <v>765.47</v>
      </c>
      <c r="S580" s="53">
        <f>[1]BANCO!$BT155</f>
        <v>475.13</v>
      </c>
      <c r="T580" s="53">
        <f>[1]BANCO!$BX155</f>
        <v>306.18</v>
      </c>
      <c r="U580" s="2"/>
      <c r="V580" s="2"/>
      <c r="W580" s="2"/>
      <c r="X580" s="2"/>
    </row>
    <row r="581" spans="1:24" hidden="1" x14ac:dyDescent="0.2">
      <c r="A581" s="32">
        <f>[1]BANCO!$A156</f>
        <v>43435</v>
      </c>
      <c r="B581" s="53">
        <f>[1]BANCO!$D156</f>
        <v>524.64</v>
      </c>
      <c r="C581" s="53">
        <f>[1]BANCO!$H156</f>
        <v>580.94000000000005</v>
      </c>
      <c r="D581" s="53">
        <f>[1]BANCO!$L156</f>
        <v>563</v>
      </c>
      <c r="E581" s="53">
        <f>[1]BANCO!$P156</f>
        <v>387.93</v>
      </c>
      <c r="F581" s="53">
        <f>[1]BANCO!$T156</f>
        <v>548.96</v>
      </c>
      <c r="G581" s="53">
        <f>[1]BANCO!$X156</f>
        <v>552.99</v>
      </c>
      <c r="H581" s="53">
        <f>[1]BANCO!$AB156</f>
        <v>496.73</v>
      </c>
      <c r="I581" s="53">
        <f>[1]BANCO!$AF156</f>
        <v>492.85</v>
      </c>
      <c r="J581" s="53">
        <f>[1]BANCO!$AJ156</f>
        <v>795.06</v>
      </c>
      <c r="K581" s="53">
        <f>[1]BANCO!$AN156</f>
        <v>678.01</v>
      </c>
      <c r="L581" s="53">
        <f>[1]BANCO!$AR156</f>
        <v>696.02</v>
      </c>
      <c r="M581" s="53">
        <f>[1]BANCO!$AV156</f>
        <v>594.76</v>
      </c>
      <c r="N581" s="53">
        <f>[1]BANCO!$AZ156</f>
        <v>488.66</v>
      </c>
      <c r="O581" s="54">
        <f>[1]BANCO!$BD156</f>
        <v>659.72</v>
      </c>
      <c r="P581" s="53">
        <f>[1]BANCO!$BH156</f>
        <v>678.84</v>
      </c>
      <c r="Q581" s="53">
        <f>[1]BANCO!$BL156</f>
        <v>571.37</v>
      </c>
      <c r="R581" s="53">
        <f>[1]BANCO!$BP156</f>
        <v>767.18</v>
      </c>
      <c r="S581" s="53">
        <f>[1]BANCO!$BT156</f>
        <v>476.06</v>
      </c>
      <c r="T581" s="53">
        <f>[1]BANCO!$BX156</f>
        <v>307.08999999999997</v>
      </c>
      <c r="U581" s="2"/>
      <c r="V581" s="2"/>
      <c r="W581" s="2"/>
      <c r="X581" s="2"/>
    </row>
    <row r="582" spans="1:24" hidden="1" x14ac:dyDescent="0.2">
      <c r="A582" s="32">
        <f>[1]BANCO!$A157</f>
        <v>43466</v>
      </c>
      <c r="B582" s="53">
        <f>[1]BANCO!$D157</f>
        <v>525.62</v>
      </c>
      <c r="C582" s="53">
        <f>[1]BANCO!$H157</f>
        <v>582.57000000000005</v>
      </c>
      <c r="D582" s="53">
        <f>[1]BANCO!$L157</f>
        <v>564.70000000000005</v>
      </c>
      <c r="E582" s="53">
        <f>[1]BANCO!$P157</f>
        <v>388.94</v>
      </c>
      <c r="F582" s="53">
        <f>[1]BANCO!$T157</f>
        <v>550.45000000000005</v>
      </c>
      <c r="G582" s="53">
        <f>[1]BANCO!$X157</f>
        <v>555</v>
      </c>
      <c r="H582" s="53">
        <f>[1]BANCO!$AB157</f>
        <v>498.51</v>
      </c>
      <c r="I582" s="53">
        <f>[1]BANCO!$AF157</f>
        <v>494.74</v>
      </c>
      <c r="J582" s="53">
        <f>[1]BANCO!$AJ157</f>
        <v>797.45</v>
      </c>
      <c r="K582" s="53">
        <f>[1]BANCO!$AN157</f>
        <v>680.51</v>
      </c>
      <c r="L582" s="53">
        <f>[1]BANCO!$AR157</f>
        <v>698.37</v>
      </c>
      <c r="M582" s="53">
        <f>[1]BANCO!$AV157</f>
        <v>597.1</v>
      </c>
      <c r="N582" s="53">
        <f>[1]BANCO!$AZ157</f>
        <v>490.18</v>
      </c>
      <c r="O582" s="54">
        <f>[1]BANCO!$BD157</f>
        <v>662.03</v>
      </c>
      <c r="P582" s="53">
        <f>[1]BANCO!$BH157</f>
        <v>681.87</v>
      </c>
      <c r="Q582" s="53">
        <f>[1]BANCO!$BL157</f>
        <v>573.41</v>
      </c>
      <c r="R582" s="53">
        <f>[1]BANCO!$BP157</f>
        <v>770.08</v>
      </c>
      <c r="S582" s="53">
        <f>[1]BANCO!$BT157</f>
        <v>476.63</v>
      </c>
      <c r="T582" s="53">
        <f>[1]BANCO!$BX157</f>
        <v>307.94</v>
      </c>
      <c r="U582" s="2"/>
      <c r="V582" s="2"/>
      <c r="W582" s="2"/>
      <c r="X582" s="2"/>
    </row>
    <row r="583" spans="1:24" hidden="1" x14ac:dyDescent="0.2">
      <c r="A583" s="32">
        <f>[1]BANCO!$A158</f>
        <v>43497</v>
      </c>
      <c r="B583" s="53">
        <f>[1]BANCO!$D158</f>
        <v>529.65</v>
      </c>
      <c r="C583" s="53">
        <f>[1]BANCO!$H158</f>
        <v>586.36</v>
      </c>
      <c r="D583" s="53">
        <f>[1]BANCO!$L158</f>
        <v>568.64</v>
      </c>
      <c r="E583" s="53">
        <f>[1]BANCO!$P158</f>
        <v>391.2</v>
      </c>
      <c r="F583" s="53">
        <f>[1]BANCO!$T158</f>
        <v>554.87</v>
      </c>
      <c r="G583" s="53">
        <f>[1]BANCO!$X158</f>
        <v>559.37</v>
      </c>
      <c r="H583" s="53">
        <f>[1]BANCO!$AB158</f>
        <v>502.44</v>
      </c>
      <c r="I583" s="53">
        <f>[1]BANCO!$AF158</f>
        <v>498.67</v>
      </c>
      <c r="J583" s="53">
        <f>[1]BANCO!$AJ158</f>
        <v>802.8</v>
      </c>
      <c r="K583" s="53">
        <f>[1]BANCO!$AN158</f>
        <v>685.1</v>
      </c>
      <c r="L583" s="53">
        <f>[1]BANCO!$AR158</f>
        <v>705.54</v>
      </c>
      <c r="M583" s="53">
        <f>[1]BANCO!$AV158</f>
        <v>602.46</v>
      </c>
      <c r="N583" s="53">
        <f>[1]BANCO!$AZ158</f>
        <v>494.93</v>
      </c>
      <c r="O583" s="54">
        <f>[1]BANCO!$BD158</f>
        <v>668.14</v>
      </c>
      <c r="P583" s="53">
        <f>[1]BANCO!$BH158</f>
        <v>687.49</v>
      </c>
      <c r="Q583" s="53">
        <f>[1]BANCO!$BL158</f>
        <v>578.41999999999996</v>
      </c>
      <c r="R583" s="53">
        <f>[1]BANCO!$BP158</f>
        <v>776.59</v>
      </c>
      <c r="S583" s="53">
        <f>[1]BANCO!$BT158</f>
        <v>481.84</v>
      </c>
      <c r="T583" s="53">
        <f>[1]BANCO!$BX158</f>
        <v>311.3</v>
      </c>
      <c r="U583" s="2"/>
      <c r="V583" s="2"/>
      <c r="W583" s="2"/>
      <c r="X583" s="2"/>
    </row>
    <row r="584" spans="1:24" hidden="1" x14ac:dyDescent="0.2">
      <c r="A584" s="32">
        <f>[1]BANCO!$A159</f>
        <v>43525</v>
      </c>
      <c r="B584" s="53">
        <f>[1]BANCO!$D159</f>
        <v>531.14</v>
      </c>
      <c r="C584" s="53">
        <f>[1]BANCO!$H159</f>
        <v>588.66999999999996</v>
      </c>
      <c r="D584" s="53">
        <f>[1]BANCO!$L159</f>
        <v>570.71</v>
      </c>
      <c r="E584" s="53">
        <f>[1]BANCO!$P159</f>
        <v>392.94</v>
      </c>
      <c r="F584" s="53">
        <f>[1]BANCO!$T159</f>
        <v>557.39</v>
      </c>
      <c r="G584" s="53">
        <f>[1]BANCO!$X159</f>
        <v>561.82000000000005</v>
      </c>
      <c r="H584" s="53">
        <f>[1]BANCO!$AB159</f>
        <v>504.69</v>
      </c>
      <c r="I584" s="53">
        <f>[1]BANCO!$AF159</f>
        <v>500.91</v>
      </c>
      <c r="J584" s="53">
        <f>[1]BANCO!$AJ159</f>
        <v>805.78</v>
      </c>
      <c r="K584" s="53">
        <f>[1]BANCO!$AN159</f>
        <v>687.53</v>
      </c>
      <c r="L584" s="53">
        <f>[1]BANCO!$AR159</f>
        <v>709.74</v>
      </c>
      <c r="M584" s="53">
        <f>[1]BANCO!$AV159</f>
        <v>605.07000000000005</v>
      </c>
      <c r="N584" s="53">
        <f>[1]BANCO!$AZ159</f>
        <v>496.97</v>
      </c>
      <c r="O584" s="54">
        <f>[1]BANCO!$BD159</f>
        <v>671.01</v>
      </c>
      <c r="P584" s="53">
        <f>[1]BANCO!$BH159</f>
        <v>690.13</v>
      </c>
      <c r="Q584" s="53">
        <f>[1]BANCO!$BL159</f>
        <v>580.48</v>
      </c>
      <c r="R584" s="53">
        <f>[1]BANCO!$BP159</f>
        <v>779.49</v>
      </c>
      <c r="S584" s="53">
        <f>[1]BANCO!$BT159</f>
        <v>485.84</v>
      </c>
      <c r="T584" s="53">
        <f>[1]BANCO!$BX159</f>
        <v>313.18</v>
      </c>
      <c r="U584" s="2"/>
      <c r="V584" s="2"/>
      <c r="W584" s="2"/>
      <c r="X584" s="2"/>
    </row>
    <row r="585" spans="1:24" hidden="1" x14ac:dyDescent="0.2">
      <c r="A585" s="32">
        <f>[1]BANCO!$A160</f>
        <v>43556</v>
      </c>
      <c r="B585" s="53">
        <f>[1]BANCO!$D160</f>
        <v>534.58000000000004</v>
      </c>
      <c r="C585" s="53">
        <f>[1]BANCO!$H160</f>
        <v>592.42999999999995</v>
      </c>
      <c r="D585" s="53">
        <f>[1]BANCO!$L160</f>
        <v>574.13</v>
      </c>
      <c r="E585" s="53">
        <f>[1]BANCO!$P160</f>
        <v>394.96</v>
      </c>
      <c r="F585" s="53">
        <f>[1]BANCO!$T160</f>
        <v>561.04999999999995</v>
      </c>
      <c r="G585" s="53">
        <f>[1]BANCO!$X160</f>
        <v>565.1</v>
      </c>
      <c r="H585" s="53">
        <f>[1]BANCO!$AB160</f>
        <v>507.7</v>
      </c>
      <c r="I585" s="53">
        <f>[1]BANCO!$AF160</f>
        <v>503.93</v>
      </c>
      <c r="J585" s="53">
        <f>[1]BANCO!$AJ160</f>
        <v>808.74</v>
      </c>
      <c r="K585" s="53">
        <f>[1]BANCO!$AN160</f>
        <v>690.31</v>
      </c>
      <c r="L585" s="53">
        <f>[1]BANCO!$AR160</f>
        <v>715.21</v>
      </c>
      <c r="M585" s="53">
        <f>[1]BANCO!$AV160</f>
        <v>608.41999999999996</v>
      </c>
      <c r="N585" s="53">
        <f>[1]BANCO!$AZ160</f>
        <v>499.87</v>
      </c>
      <c r="O585" s="54">
        <f>[1]BANCO!$BD160</f>
        <v>675.26</v>
      </c>
      <c r="P585" s="53">
        <f>[1]BANCO!$BH160</f>
        <v>693.79</v>
      </c>
      <c r="Q585" s="53">
        <f>[1]BANCO!$BL160</f>
        <v>583.96</v>
      </c>
      <c r="R585" s="53">
        <f>[1]BANCO!$BP160</f>
        <v>784.48</v>
      </c>
      <c r="S585" s="53">
        <f>[1]BANCO!$BT160</f>
        <v>489.42</v>
      </c>
      <c r="T585" s="53">
        <f>[1]BANCO!$BX160</f>
        <v>314.52</v>
      </c>
      <c r="U585" s="2"/>
      <c r="V585" s="2"/>
      <c r="W585" s="2"/>
      <c r="X585" s="2"/>
    </row>
    <row r="586" spans="1:24" hidden="1" x14ac:dyDescent="0.2">
      <c r="A586" s="32">
        <f>[1]BANCO!$A161</f>
        <v>43586</v>
      </c>
      <c r="B586" s="53">
        <f>[1]BANCO!$D161</f>
        <v>535.46</v>
      </c>
      <c r="C586" s="53">
        <f>[1]BANCO!$H161</f>
        <v>593.27</v>
      </c>
      <c r="D586" s="53">
        <f>[1]BANCO!$L161</f>
        <v>575.02</v>
      </c>
      <c r="E586" s="53">
        <f>[1]BANCO!$P161</f>
        <v>395.35</v>
      </c>
      <c r="F586" s="53">
        <f>[1]BANCO!$T161</f>
        <v>561.91999999999996</v>
      </c>
      <c r="G586" s="53">
        <f>[1]BANCO!$X161</f>
        <v>566.05999999999995</v>
      </c>
      <c r="H586" s="53">
        <f>[1]BANCO!$AB161</f>
        <v>508.57</v>
      </c>
      <c r="I586" s="53">
        <f>[1]BANCO!$AF161</f>
        <v>504.83</v>
      </c>
      <c r="J586" s="53">
        <f>[1]BANCO!$AJ161</f>
        <v>809.91</v>
      </c>
      <c r="K586" s="53">
        <f>[1]BANCO!$AN161</f>
        <v>691.41</v>
      </c>
      <c r="L586" s="53">
        <f>[1]BANCO!$AR161</f>
        <v>716.47</v>
      </c>
      <c r="M586" s="53">
        <f>[1]BANCO!$AV161</f>
        <v>609.77</v>
      </c>
      <c r="N586" s="53">
        <f>[1]BANCO!$AZ161</f>
        <v>500.98</v>
      </c>
      <c r="O586" s="54">
        <f>[1]BANCO!$BD161</f>
        <v>676.83</v>
      </c>
      <c r="P586" s="53">
        <f>[1]BANCO!$BH161</f>
        <v>695.32</v>
      </c>
      <c r="Q586" s="53">
        <f>[1]BANCO!$BL161</f>
        <v>585.25</v>
      </c>
      <c r="R586" s="53">
        <f>[1]BANCO!$BP161</f>
        <v>786.26</v>
      </c>
      <c r="S586" s="53">
        <f>[1]BANCO!$BT161</f>
        <v>489.87</v>
      </c>
      <c r="T586" s="53">
        <f>[1]BANCO!$BX161</f>
        <v>315.19</v>
      </c>
      <c r="U586" s="2"/>
      <c r="V586" s="2"/>
      <c r="W586" s="2"/>
      <c r="X586" s="2"/>
    </row>
    <row r="587" spans="1:24" hidden="1" x14ac:dyDescent="0.2">
      <c r="A587" s="32">
        <f>[1]BANCO!$A162</f>
        <v>43617</v>
      </c>
      <c r="B587" s="53">
        <f>[1]BANCO!$D162</f>
        <v>535.94000000000005</v>
      </c>
      <c r="C587" s="53">
        <f>[1]BANCO!$H162</f>
        <v>593.77</v>
      </c>
      <c r="D587" s="53">
        <f>[1]BANCO!$L162</f>
        <v>575.38</v>
      </c>
      <c r="E587" s="53">
        <f>[1]BANCO!$P162</f>
        <v>396.32</v>
      </c>
      <c r="F587" s="53">
        <f>[1]BANCO!$T162</f>
        <v>562.53</v>
      </c>
      <c r="G587" s="53">
        <f>[1]BANCO!$X162</f>
        <v>566.59</v>
      </c>
      <c r="H587" s="53">
        <f>[1]BANCO!$AB162</f>
        <v>508.96</v>
      </c>
      <c r="I587" s="53">
        <f>[1]BANCO!$AF162</f>
        <v>505.27</v>
      </c>
      <c r="J587" s="53">
        <f>[1]BANCO!$AJ162</f>
        <v>811.41</v>
      </c>
      <c r="K587" s="53">
        <f>[1]BANCO!$AN162</f>
        <v>692.26</v>
      </c>
      <c r="L587" s="53">
        <f>[1]BANCO!$AR162</f>
        <v>716.52</v>
      </c>
      <c r="M587" s="53">
        <f>[1]BANCO!$AV162</f>
        <v>610.47</v>
      </c>
      <c r="N587" s="53">
        <f>[1]BANCO!$AZ162</f>
        <v>501.15</v>
      </c>
      <c r="O587" s="54">
        <f>[1]BANCO!$BD162</f>
        <v>677.06</v>
      </c>
      <c r="P587" s="53">
        <f>[1]BANCO!$BH162</f>
        <v>696.31</v>
      </c>
      <c r="Q587" s="53">
        <f>[1]BANCO!$BL162</f>
        <v>585.65</v>
      </c>
      <c r="R587" s="53">
        <f>[1]BANCO!$BP162</f>
        <v>786.8</v>
      </c>
      <c r="S587" s="53">
        <f>[1]BANCO!$BT162</f>
        <v>490.7</v>
      </c>
      <c r="T587" s="53">
        <f>[1]BANCO!$BX162</f>
        <v>315.52999999999997</v>
      </c>
      <c r="U587" s="2"/>
      <c r="V587" s="2"/>
      <c r="W587" s="2"/>
      <c r="X587" s="2"/>
    </row>
    <row r="588" spans="1:24" hidden="1" x14ac:dyDescent="0.2">
      <c r="A588" s="32">
        <f>[1]BANCO!$A163</f>
        <v>43647</v>
      </c>
      <c r="B588" s="53">
        <f>[1]BANCO!$D163</f>
        <v>539.64</v>
      </c>
      <c r="C588" s="53">
        <f>[1]BANCO!$H163</f>
        <v>597.36</v>
      </c>
      <c r="D588" s="53">
        <f>[1]BANCO!$L163</f>
        <v>578.91999999999996</v>
      </c>
      <c r="E588" s="53">
        <f>[1]BANCO!$P163</f>
        <v>398.79</v>
      </c>
      <c r="F588" s="53">
        <f>[1]BANCO!$T163</f>
        <v>565.72</v>
      </c>
      <c r="G588" s="53">
        <f>[1]BANCO!$X163</f>
        <v>569.76</v>
      </c>
      <c r="H588" s="53">
        <f>[1]BANCO!$AB163</f>
        <v>512.12</v>
      </c>
      <c r="I588" s="53">
        <f>[1]BANCO!$AF163</f>
        <v>508.13</v>
      </c>
      <c r="J588" s="53">
        <f>[1]BANCO!$AJ163</f>
        <v>815.59</v>
      </c>
      <c r="K588" s="53">
        <f>[1]BANCO!$AN163</f>
        <v>695.65</v>
      </c>
      <c r="L588" s="53">
        <f>[1]BANCO!$AR163</f>
        <v>722.03</v>
      </c>
      <c r="M588" s="53">
        <f>[1]BANCO!$AV163</f>
        <v>614.69000000000005</v>
      </c>
      <c r="N588" s="53">
        <f>[1]BANCO!$AZ163</f>
        <v>504.96</v>
      </c>
      <c r="O588" s="54">
        <f>[1]BANCO!$BD163</f>
        <v>682.17</v>
      </c>
      <c r="P588" s="53">
        <f>[1]BANCO!$BH163</f>
        <v>700.41</v>
      </c>
      <c r="Q588" s="53">
        <f>[1]BANCO!$BL163</f>
        <v>589.54999999999995</v>
      </c>
      <c r="R588" s="53">
        <f>[1]BANCO!$BP163</f>
        <v>792.03</v>
      </c>
      <c r="S588" s="53">
        <f>[1]BANCO!$BT163</f>
        <v>493.43</v>
      </c>
      <c r="T588" s="53">
        <f>[1]BANCO!$BX163</f>
        <v>317.73</v>
      </c>
      <c r="U588" s="2"/>
      <c r="V588" s="2"/>
      <c r="W588" s="2"/>
      <c r="X588" s="2"/>
    </row>
    <row r="589" spans="1:24" hidden="1" x14ac:dyDescent="0.2">
      <c r="A589" s="32">
        <f>[1]BANCO!$A164</f>
        <v>43678</v>
      </c>
      <c r="B589" s="53">
        <f>[1]BANCO!$D164</f>
        <v>540.86</v>
      </c>
      <c r="C589" s="53">
        <f>[1]BANCO!$H164</f>
        <v>598.74</v>
      </c>
      <c r="D589" s="53">
        <f>[1]BANCO!$L164</f>
        <v>580.11</v>
      </c>
      <c r="E589" s="53">
        <f>[1]BANCO!$P164</f>
        <v>399.33</v>
      </c>
      <c r="F589" s="53">
        <f>[1]BANCO!$T164</f>
        <v>566.84</v>
      </c>
      <c r="G589" s="53">
        <f>[1]BANCO!$X164</f>
        <v>570.91</v>
      </c>
      <c r="H589" s="53">
        <f>[1]BANCO!$AB164</f>
        <v>513.09</v>
      </c>
      <c r="I589" s="53">
        <f>[1]BANCO!$AF164</f>
        <v>509.24</v>
      </c>
      <c r="J589" s="53">
        <f>[1]BANCO!$AJ164</f>
        <v>816.81</v>
      </c>
      <c r="K589" s="53">
        <f>[1]BANCO!$AN164</f>
        <v>696.92</v>
      </c>
      <c r="L589" s="53">
        <f>[1]BANCO!$AR164</f>
        <v>723.91</v>
      </c>
      <c r="M589" s="53">
        <f>[1]BANCO!$AV164</f>
        <v>616.09</v>
      </c>
      <c r="N589" s="53">
        <f>[1]BANCO!$AZ164</f>
        <v>506.1</v>
      </c>
      <c r="O589" s="54">
        <f>[1]BANCO!$BD164</f>
        <v>683.63</v>
      </c>
      <c r="P589" s="53">
        <f>[1]BANCO!$BH164</f>
        <v>702.14</v>
      </c>
      <c r="Q589" s="53">
        <f>[1]BANCO!$BL164</f>
        <v>591.12</v>
      </c>
      <c r="R589" s="53">
        <f>[1]BANCO!$BP164</f>
        <v>794.03</v>
      </c>
      <c r="S589" s="53">
        <f>[1]BANCO!$BT164</f>
        <v>493.96</v>
      </c>
      <c r="T589" s="53">
        <f>[1]BANCO!$BX164</f>
        <v>317.89999999999998</v>
      </c>
      <c r="U589" s="2"/>
      <c r="V589" s="2"/>
      <c r="W589" s="2"/>
      <c r="X589" s="2"/>
    </row>
    <row r="590" spans="1:24" hidden="1" x14ac:dyDescent="0.2">
      <c r="A590" s="32">
        <f>[1]BANCO!$A165</f>
        <v>43709</v>
      </c>
      <c r="B590" s="53">
        <f>[1]BANCO!$D165</f>
        <v>542.59</v>
      </c>
      <c r="C590" s="53">
        <f>[1]BANCO!$H165</f>
        <v>600.91999999999996</v>
      </c>
      <c r="D590" s="53">
        <f>[1]BANCO!$L165</f>
        <v>582.02</v>
      </c>
      <c r="E590" s="53">
        <f>[1]BANCO!$P165</f>
        <v>400.59</v>
      </c>
      <c r="F590" s="53">
        <f>[1]BANCO!$T165</f>
        <v>568.44000000000005</v>
      </c>
      <c r="G590" s="53">
        <f>[1]BANCO!$X165</f>
        <v>572.54</v>
      </c>
      <c r="H590" s="53">
        <f>[1]BANCO!$AB165</f>
        <v>514.64</v>
      </c>
      <c r="I590" s="53">
        <f>[1]BANCO!$AF165</f>
        <v>510.8</v>
      </c>
      <c r="J590" s="53">
        <f>[1]BANCO!$AJ165</f>
        <v>819.31</v>
      </c>
      <c r="K590" s="53">
        <f>[1]BANCO!$AN165</f>
        <v>698.9</v>
      </c>
      <c r="L590" s="53">
        <f>[1]BANCO!$AR165</f>
        <v>726.84</v>
      </c>
      <c r="M590" s="53">
        <f>[1]BANCO!$AV165</f>
        <v>618.15</v>
      </c>
      <c r="N590" s="53">
        <f>[1]BANCO!$AZ165</f>
        <v>507.62</v>
      </c>
      <c r="O590" s="54">
        <f>[1]BANCO!$BD165</f>
        <v>685.74</v>
      </c>
      <c r="P590" s="53">
        <f>[1]BANCO!$BH165</f>
        <v>704.31</v>
      </c>
      <c r="Q590" s="53">
        <f>[1]BANCO!$BL165</f>
        <v>592.73</v>
      </c>
      <c r="R590" s="53">
        <f>[1]BANCO!$BP165</f>
        <v>796.28</v>
      </c>
      <c r="S590" s="53">
        <f>[1]BANCO!$BT165</f>
        <v>495.51</v>
      </c>
      <c r="T590" s="53">
        <f>[1]BANCO!$BX165</f>
        <v>318.62</v>
      </c>
      <c r="U590" s="2"/>
      <c r="V590" s="2"/>
      <c r="W590" s="2"/>
      <c r="X590" s="2"/>
    </row>
    <row r="591" spans="1:24" hidden="1" x14ac:dyDescent="0.2">
      <c r="A591" s="32">
        <f>[1]BANCO!$A166</f>
        <v>43739</v>
      </c>
      <c r="B591" s="53">
        <f>[1]BANCO!$D166</f>
        <v>543.83000000000004</v>
      </c>
      <c r="C591" s="53">
        <f>[1]BANCO!$H166</f>
        <v>602.58000000000004</v>
      </c>
      <c r="D591" s="53">
        <f>[1]BANCO!$L166</f>
        <v>583.79999999999995</v>
      </c>
      <c r="E591" s="53">
        <f>[1]BANCO!$P166</f>
        <v>401.84</v>
      </c>
      <c r="F591" s="53">
        <f>[1]BANCO!$T166</f>
        <v>569.61</v>
      </c>
      <c r="G591" s="53">
        <f>[1]BANCO!$X166</f>
        <v>574.11</v>
      </c>
      <c r="H591" s="53">
        <f>[1]BANCO!$AB166</f>
        <v>516.13</v>
      </c>
      <c r="I591" s="53">
        <f>[1]BANCO!$AF166</f>
        <v>512.21</v>
      </c>
      <c r="J591" s="53">
        <f>[1]BANCO!$AJ166</f>
        <v>819.95</v>
      </c>
      <c r="K591" s="53">
        <f>[1]BANCO!$AN166</f>
        <v>700.08</v>
      </c>
      <c r="L591" s="53">
        <f>[1]BANCO!$AR166</f>
        <v>731.07</v>
      </c>
      <c r="M591" s="53">
        <f>[1]BANCO!$AV166</f>
        <v>620.39</v>
      </c>
      <c r="N591" s="53">
        <f>[1]BANCO!$AZ166</f>
        <v>509.65</v>
      </c>
      <c r="O591" s="54">
        <f>[1]BANCO!$BD166</f>
        <v>688.46</v>
      </c>
      <c r="P591" s="53">
        <f>[1]BANCO!$BH166</f>
        <v>706.54</v>
      </c>
      <c r="Q591" s="53">
        <f>[1]BANCO!$BL166</f>
        <v>594.72</v>
      </c>
      <c r="R591" s="53">
        <f>[1]BANCO!$BP166</f>
        <v>798.99</v>
      </c>
      <c r="S591" s="53">
        <f>[1]BANCO!$BT166</f>
        <v>497.14</v>
      </c>
      <c r="T591" s="53">
        <f>[1]BANCO!$BX166</f>
        <v>320.01</v>
      </c>
      <c r="U591" s="2"/>
      <c r="V591" s="2"/>
      <c r="W591" s="2"/>
      <c r="X591" s="2"/>
    </row>
    <row r="592" spans="1:24" hidden="1" x14ac:dyDescent="0.2">
      <c r="A592" s="32">
        <f>[1]BANCO!$A167</f>
        <v>43770</v>
      </c>
      <c r="B592" s="53">
        <f>[1]BANCO!$D167</f>
        <v>544.51</v>
      </c>
      <c r="C592" s="53">
        <f>[1]BANCO!$H167</f>
        <v>603.67999999999995</v>
      </c>
      <c r="D592" s="53">
        <f>[1]BANCO!$L167</f>
        <v>584.9</v>
      </c>
      <c r="E592" s="53">
        <f>[1]BANCO!$P167</f>
        <v>402.82</v>
      </c>
      <c r="F592" s="53">
        <f>[1]BANCO!$T167</f>
        <v>570.11</v>
      </c>
      <c r="G592" s="53">
        <f>[1]BANCO!$X167</f>
        <v>574.74</v>
      </c>
      <c r="H592" s="53">
        <f>[1]BANCO!$AB167</f>
        <v>516.63</v>
      </c>
      <c r="I592" s="53">
        <f>[1]BANCO!$AF167</f>
        <v>512.70000000000005</v>
      </c>
      <c r="J592" s="53">
        <f>[1]BANCO!$AJ167</f>
        <v>820.59</v>
      </c>
      <c r="K592" s="53">
        <f>[1]BANCO!$AN167</f>
        <v>700.82</v>
      </c>
      <c r="L592" s="53">
        <f>[1]BANCO!$AR167</f>
        <v>731.8</v>
      </c>
      <c r="M592" s="53">
        <f>[1]BANCO!$AV167</f>
        <v>620.9</v>
      </c>
      <c r="N592" s="53">
        <f>[1]BANCO!$AZ167</f>
        <v>510.17</v>
      </c>
      <c r="O592" s="54">
        <f>[1]BANCO!$BD167</f>
        <v>689.16</v>
      </c>
      <c r="P592" s="53">
        <f>[1]BANCO!$BH167</f>
        <v>707.13</v>
      </c>
      <c r="Q592" s="53">
        <f>[1]BANCO!$BL167</f>
        <v>595.4</v>
      </c>
      <c r="R592" s="53">
        <f>[1]BANCO!$BP167</f>
        <v>799.9</v>
      </c>
      <c r="S592" s="53">
        <f>[1]BANCO!$BT167</f>
        <v>498.24</v>
      </c>
      <c r="T592" s="53">
        <f>[1]BANCO!$BX167</f>
        <v>320.48</v>
      </c>
      <c r="U592" s="2"/>
      <c r="V592" s="2"/>
      <c r="W592" s="2"/>
      <c r="X592" s="2"/>
    </row>
    <row r="593" spans="1:24" hidden="1" x14ac:dyDescent="0.2">
      <c r="A593" s="32">
        <f>[1]BANCO!$A168</f>
        <v>43800</v>
      </c>
      <c r="B593" s="53">
        <f>[1]BANCO!$D168</f>
        <v>544.94000000000005</v>
      </c>
      <c r="C593" s="53">
        <f>[1]BANCO!$H168</f>
        <v>603.87</v>
      </c>
      <c r="D593" s="53">
        <f>[1]BANCO!$L168</f>
        <v>584.99</v>
      </c>
      <c r="E593" s="53">
        <f>[1]BANCO!$P168</f>
        <v>403.04</v>
      </c>
      <c r="F593" s="53">
        <f>[1]BANCO!$T168</f>
        <v>570.44000000000005</v>
      </c>
      <c r="G593" s="53">
        <f>[1]BANCO!$X168</f>
        <v>574.91</v>
      </c>
      <c r="H593" s="53">
        <f>[1]BANCO!$AB168</f>
        <v>516.71</v>
      </c>
      <c r="I593" s="53">
        <f>[1]BANCO!$AF168</f>
        <v>512.86</v>
      </c>
      <c r="J593" s="53">
        <f>[1]BANCO!$AJ168</f>
        <v>821.4</v>
      </c>
      <c r="K593" s="53">
        <f>[1]BANCO!$AN168</f>
        <v>701.08</v>
      </c>
      <c r="L593" s="53">
        <f>[1]BANCO!$AR168</f>
        <v>731.95</v>
      </c>
      <c r="M593" s="53">
        <f>[1]BANCO!$AV168</f>
        <v>621.14</v>
      </c>
      <c r="N593" s="53">
        <f>[1]BANCO!$AZ168</f>
        <v>510.2</v>
      </c>
      <c r="O593" s="54">
        <f>[1]BANCO!$BD168</f>
        <v>689.18</v>
      </c>
      <c r="P593" s="53">
        <f>[1]BANCO!$BH168</f>
        <v>707.52</v>
      </c>
      <c r="Q593" s="53">
        <f>[1]BANCO!$BL168</f>
        <v>595.71</v>
      </c>
      <c r="R593" s="53">
        <f>[1]BANCO!$BP168</f>
        <v>800.26</v>
      </c>
      <c r="S593" s="53">
        <f>[1]BANCO!$BT168</f>
        <v>498.54</v>
      </c>
      <c r="T593" s="53">
        <f>[1]BANCO!$BX168</f>
        <v>320.5</v>
      </c>
      <c r="U593" s="2"/>
      <c r="V593" s="2"/>
      <c r="W593" s="2"/>
      <c r="X593" s="2"/>
    </row>
    <row r="594" spans="1:24" hidden="1" x14ac:dyDescent="0.2">
      <c r="A594" s="32">
        <f>[1]BANCO!$A169</f>
        <v>43831</v>
      </c>
      <c r="B594" s="53">
        <f>[1]BANCO!$D169</f>
        <v>547.88</v>
      </c>
      <c r="C594" s="53">
        <f>[1]BANCO!$H169</f>
        <v>605.38</v>
      </c>
      <c r="D594" s="53">
        <f>[1]BANCO!$L169</f>
        <v>586.26</v>
      </c>
      <c r="E594" s="53">
        <f>[1]BANCO!$P169</f>
        <v>404.67</v>
      </c>
      <c r="F594" s="53">
        <f>[1]BANCO!$T169</f>
        <v>573.17999999999995</v>
      </c>
      <c r="G594" s="53">
        <f>[1]BANCO!$X169</f>
        <v>576.28</v>
      </c>
      <c r="H594" s="53">
        <f>[1]BANCO!$AB169</f>
        <v>517.97</v>
      </c>
      <c r="I594" s="53">
        <f>[1]BANCO!$AF169</f>
        <v>513.99</v>
      </c>
      <c r="J594" s="53">
        <f>[1]BANCO!$AJ169</f>
        <v>824.41</v>
      </c>
      <c r="K594" s="53">
        <f>[1]BANCO!$AN169</f>
        <v>703.17</v>
      </c>
      <c r="L594" s="53">
        <f>[1]BANCO!$AR169</f>
        <v>732.19</v>
      </c>
      <c r="M594" s="53">
        <f>[1]BANCO!$AV169</f>
        <v>620.83000000000004</v>
      </c>
      <c r="N594" s="53">
        <f>[1]BANCO!$AZ169</f>
        <v>511.15</v>
      </c>
      <c r="O594" s="54">
        <f>[1]BANCO!$BD169</f>
        <v>689.99</v>
      </c>
      <c r="P594" s="53">
        <f>[1]BANCO!$BH169</f>
        <v>706.86</v>
      </c>
      <c r="Q594" s="53">
        <f>[1]BANCO!$BL169</f>
        <v>596.73</v>
      </c>
      <c r="R594" s="53">
        <f>[1]BANCO!$BP169</f>
        <v>801.12</v>
      </c>
      <c r="S594" s="53">
        <f>[1]BANCO!$BT169</f>
        <v>501</v>
      </c>
      <c r="T594" s="53">
        <f>[1]BANCO!$BX169</f>
        <v>321.14999999999998</v>
      </c>
      <c r="U594" s="2"/>
      <c r="V594" s="2"/>
      <c r="W594" s="2"/>
      <c r="X594" s="2"/>
    </row>
    <row r="595" spans="1:24" hidden="1" x14ac:dyDescent="0.2">
      <c r="A595" s="32">
        <f>[1]BANCO!$A170</f>
        <v>43862</v>
      </c>
      <c r="B595" s="53">
        <f>[1]BANCO!$D170</f>
        <v>548.36</v>
      </c>
      <c r="C595" s="53">
        <f>[1]BANCO!$H170</f>
        <v>605.44000000000005</v>
      </c>
      <c r="D595" s="53">
        <f>[1]BANCO!$L170</f>
        <v>585.83000000000004</v>
      </c>
      <c r="E595" s="53">
        <f>[1]BANCO!$P170</f>
        <v>405.17</v>
      </c>
      <c r="F595" s="53">
        <f>[1]BANCO!$T170</f>
        <v>573.96</v>
      </c>
      <c r="G595" s="53">
        <f>[1]BANCO!$X170</f>
        <v>576.25</v>
      </c>
      <c r="H595" s="53">
        <f>[1]BANCO!$AB170</f>
        <v>517.82000000000005</v>
      </c>
      <c r="I595" s="53">
        <f>[1]BANCO!$AF170</f>
        <v>513.92999999999995</v>
      </c>
      <c r="J595" s="53">
        <f>[1]BANCO!$AJ170</f>
        <v>826.91</v>
      </c>
      <c r="K595" s="53">
        <f>[1]BANCO!$AN170</f>
        <v>703.78</v>
      </c>
      <c r="L595" s="53">
        <f>[1]BANCO!$AR170</f>
        <v>731.87</v>
      </c>
      <c r="M595" s="53">
        <f>[1]BANCO!$AV170</f>
        <v>620.22</v>
      </c>
      <c r="N595" s="53">
        <f>[1]BANCO!$AZ170</f>
        <v>510.42</v>
      </c>
      <c r="O595" s="54">
        <f>[1]BANCO!$BD170</f>
        <v>688.87</v>
      </c>
      <c r="P595" s="53">
        <f>[1]BANCO!$BH170</f>
        <v>706.45</v>
      </c>
      <c r="Q595" s="53">
        <f>[1]BANCO!$BL170</f>
        <v>596.17999999999995</v>
      </c>
      <c r="R595" s="53">
        <f>[1]BANCO!$BP170</f>
        <v>800.21</v>
      </c>
      <c r="S595" s="53">
        <f>[1]BANCO!$BT170</f>
        <v>501.31</v>
      </c>
      <c r="T595" s="53">
        <f>[1]BANCO!$BX170</f>
        <v>320.54000000000002</v>
      </c>
      <c r="U595" s="2"/>
      <c r="V595" s="2"/>
      <c r="W595" s="2"/>
      <c r="X595" s="2"/>
    </row>
    <row r="596" spans="1:24" hidden="1" x14ac:dyDescent="0.2">
      <c r="A596" s="32">
        <f>[1]BANCO!$A171</f>
        <v>43891</v>
      </c>
      <c r="B596" s="53">
        <f>[1]BANCO!$D171</f>
        <v>549.71</v>
      </c>
      <c r="C596" s="53">
        <f>[1]BANCO!$H171</f>
        <v>607.02</v>
      </c>
      <c r="D596" s="53">
        <f>[1]BANCO!$L171</f>
        <v>587.32000000000005</v>
      </c>
      <c r="E596" s="53">
        <f>[1]BANCO!$P171</f>
        <v>406.47</v>
      </c>
      <c r="F596" s="53">
        <f>[1]BANCO!$T171</f>
        <v>575.29999999999995</v>
      </c>
      <c r="G596" s="53">
        <f>[1]BANCO!$X171</f>
        <v>577.61</v>
      </c>
      <c r="H596" s="53">
        <f>[1]BANCO!$AB171</f>
        <v>519.05999999999995</v>
      </c>
      <c r="I596" s="53">
        <f>[1]BANCO!$AF171</f>
        <v>515.15</v>
      </c>
      <c r="J596" s="53">
        <f>[1]BANCO!$AJ171</f>
        <v>828.68</v>
      </c>
      <c r="K596" s="53">
        <f>[1]BANCO!$AN171</f>
        <v>705.04</v>
      </c>
      <c r="L596" s="53">
        <f>[1]BANCO!$AR171</f>
        <v>733.37</v>
      </c>
      <c r="M596" s="53">
        <f>[1]BANCO!$AV171</f>
        <v>621.87</v>
      </c>
      <c r="N596" s="53">
        <f>[1]BANCO!$AZ171</f>
        <v>511.71</v>
      </c>
      <c r="O596" s="54">
        <f>[1]BANCO!$BD171</f>
        <v>690.56</v>
      </c>
      <c r="P596" s="53">
        <f>[1]BANCO!$BH171</f>
        <v>708.12</v>
      </c>
      <c r="Q596" s="53">
        <f>[1]BANCO!$BL171</f>
        <v>597.6</v>
      </c>
      <c r="R596" s="53">
        <f>[1]BANCO!$BP171</f>
        <v>802.07</v>
      </c>
      <c r="S596" s="53">
        <f>[1]BANCO!$BT171</f>
        <v>503.84</v>
      </c>
      <c r="T596" s="53">
        <f>[1]BANCO!$BX171</f>
        <v>321.99</v>
      </c>
      <c r="U596" s="2"/>
      <c r="V596" s="2"/>
      <c r="W596" s="2"/>
      <c r="X596" s="2"/>
    </row>
    <row r="597" spans="1:24" hidden="1" x14ac:dyDescent="0.2">
      <c r="A597" s="32">
        <f>[1]BANCO!$A172</f>
        <v>43922</v>
      </c>
      <c r="B597" s="53">
        <f>[1]BANCO!$D172</f>
        <v>550.44000000000005</v>
      </c>
      <c r="C597" s="53">
        <f>[1]BANCO!$H172</f>
        <v>608.23</v>
      </c>
      <c r="D597" s="53">
        <f>[1]BANCO!$L172</f>
        <v>588.46</v>
      </c>
      <c r="E597" s="53">
        <f>[1]BANCO!$P172</f>
        <v>406.98</v>
      </c>
      <c r="F597" s="53">
        <f>[1]BANCO!$T172</f>
        <v>576.38</v>
      </c>
      <c r="G597" s="53">
        <f>[1]BANCO!$X172</f>
        <v>578.82000000000005</v>
      </c>
      <c r="H597" s="53">
        <f>[1]BANCO!$AB172</f>
        <v>520.29999999999995</v>
      </c>
      <c r="I597" s="53">
        <f>[1]BANCO!$AF172</f>
        <v>516.27</v>
      </c>
      <c r="J597" s="53">
        <f>[1]BANCO!$AJ172</f>
        <v>829.58</v>
      </c>
      <c r="K597" s="53">
        <f>[1]BANCO!$AN172</f>
        <v>706.25</v>
      </c>
      <c r="L597" s="53">
        <f>[1]BANCO!$AR172</f>
        <v>734.93</v>
      </c>
      <c r="M597" s="53">
        <f>[1]BANCO!$AV172</f>
        <v>622.95000000000005</v>
      </c>
      <c r="N597" s="53">
        <f>[1]BANCO!$AZ172</f>
        <v>512.87</v>
      </c>
      <c r="O597" s="54">
        <f>[1]BANCO!$BD172</f>
        <v>692.31</v>
      </c>
      <c r="P597" s="53">
        <f>[1]BANCO!$BH172</f>
        <v>709.07</v>
      </c>
      <c r="Q597" s="53">
        <f>[1]BANCO!$BL172</f>
        <v>598.64</v>
      </c>
      <c r="R597" s="53">
        <f>[1]BANCO!$BP172</f>
        <v>803.77</v>
      </c>
      <c r="S597" s="53">
        <f>[1]BANCO!$BT172</f>
        <v>503.87</v>
      </c>
      <c r="T597" s="53">
        <f>[1]BANCO!$BX172</f>
        <v>321.88</v>
      </c>
      <c r="U597" s="2"/>
      <c r="V597" s="2"/>
      <c r="W597" s="2"/>
      <c r="X597" s="2"/>
    </row>
    <row r="598" spans="1:24" hidden="1" x14ac:dyDescent="0.2">
      <c r="A598" s="32">
        <f>[1]BANCO!$A173</f>
        <v>43952</v>
      </c>
      <c r="B598" s="53">
        <f>[1]BANCO!$D173</f>
        <v>552.4</v>
      </c>
      <c r="C598" s="53">
        <f>[1]BANCO!$H173</f>
        <v>610.86</v>
      </c>
      <c r="D598" s="53">
        <f>[1]BANCO!$L173</f>
        <v>590.87</v>
      </c>
      <c r="E598" s="53">
        <f>[1]BANCO!$P173</f>
        <v>409.38</v>
      </c>
      <c r="F598" s="53">
        <f>[1]BANCO!$T173</f>
        <v>578.92999999999995</v>
      </c>
      <c r="G598" s="53">
        <f>[1]BANCO!$X173</f>
        <v>581.19000000000005</v>
      </c>
      <c r="H598" s="53">
        <f>[1]BANCO!$AB173</f>
        <v>522.54999999999995</v>
      </c>
      <c r="I598" s="53">
        <f>[1]BANCO!$AF173</f>
        <v>518.33000000000004</v>
      </c>
      <c r="J598" s="53">
        <f>[1]BANCO!$AJ173</f>
        <v>833.27</v>
      </c>
      <c r="K598" s="53">
        <f>[1]BANCO!$AN173</f>
        <v>709.25</v>
      </c>
      <c r="L598" s="53">
        <f>[1]BANCO!$AR173</f>
        <v>738.29</v>
      </c>
      <c r="M598" s="53">
        <f>[1]BANCO!$AV173</f>
        <v>625.22</v>
      </c>
      <c r="N598" s="53">
        <f>[1]BANCO!$AZ173</f>
        <v>514.91</v>
      </c>
      <c r="O598" s="54">
        <f>[1]BANCO!$BD173</f>
        <v>695.22</v>
      </c>
      <c r="P598" s="53">
        <f>[1]BANCO!$BH173</f>
        <v>711.43</v>
      </c>
      <c r="Q598" s="53">
        <f>[1]BANCO!$BL173</f>
        <v>601.04</v>
      </c>
      <c r="R598" s="53">
        <f>[1]BANCO!$BP173</f>
        <v>807.2</v>
      </c>
      <c r="S598" s="53">
        <f>[1]BANCO!$BT173</f>
        <v>507.92</v>
      </c>
      <c r="T598" s="53">
        <f>[1]BANCO!$BX173</f>
        <v>323.85000000000002</v>
      </c>
      <c r="U598" s="2"/>
      <c r="V598" s="2"/>
      <c r="W598" s="2"/>
      <c r="X598" s="2"/>
    </row>
    <row r="599" spans="1:24" hidden="1" x14ac:dyDescent="0.2">
      <c r="A599" s="32">
        <f>[1]BANCO!$A174</f>
        <v>43983</v>
      </c>
      <c r="B599" s="53">
        <f>[1]BANCO!$D174</f>
        <v>553.53</v>
      </c>
      <c r="C599" s="53">
        <f>[1]BANCO!$H174</f>
        <v>612.44000000000005</v>
      </c>
      <c r="D599" s="53">
        <f>[1]BANCO!$L174</f>
        <v>592.17999999999995</v>
      </c>
      <c r="E599" s="53">
        <f>[1]BANCO!$P174</f>
        <v>411.55</v>
      </c>
      <c r="F599" s="53">
        <f>[1]BANCO!$T174</f>
        <v>579.74</v>
      </c>
      <c r="G599" s="53">
        <f>[1]BANCO!$X174</f>
        <v>582.14</v>
      </c>
      <c r="H599" s="53">
        <f>[1]BANCO!$AB174</f>
        <v>523.45000000000005</v>
      </c>
      <c r="I599" s="53">
        <f>[1]BANCO!$AF174</f>
        <v>519.13</v>
      </c>
      <c r="J599" s="53">
        <f>[1]BANCO!$AJ174</f>
        <v>833.52</v>
      </c>
      <c r="K599" s="53">
        <f>[1]BANCO!$AN174</f>
        <v>709.95</v>
      </c>
      <c r="L599" s="53">
        <f>[1]BANCO!$AR174</f>
        <v>739.6</v>
      </c>
      <c r="M599" s="53">
        <f>[1]BANCO!$AV174</f>
        <v>626.41999999999996</v>
      </c>
      <c r="N599" s="53">
        <f>[1]BANCO!$AZ174</f>
        <v>515.87</v>
      </c>
      <c r="O599" s="54">
        <f>[1]BANCO!$BD174</f>
        <v>696.95</v>
      </c>
      <c r="P599" s="53">
        <f>[1]BANCO!$BH174</f>
        <v>712.46</v>
      </c>
      <c r="Q599" s="53">
        <f>[1]BANCO!$BL174</f>
        <v>601.83000000000004</v>
      </c>
      <c r="R599" s="53">
        <f>[1]BANCO!$BP174</f>
        <v>808.74</v>
      </c>
      <c r="S599" s="53">
        <f>[1]BANCO!$BT174</f>
        <v>509.17</v>
      </c>
      <c r="T599" s="53">
        <f>[1]BANCO!$BX174</f>
        <v>324.70999999999998</v>
      </c>
      <c r="U599" s="2"/>
      <c r="V599" s="2"/>
      <c r="W599" s="2"/>
      <c r="X599" s="2"/>
    </row>
    <row r="600" spans="1:24" hidden="1" x14ac:dyDescent="0.2">
      <c r="A600" s="32">
        <f>[1]BANCO!$A175</f>
        <v>44013</v>
      </c>
      <c r="B600" s="53">
        <f>[1]BANCO!$D175</f>
        <v>557.44000000000005</v>
      </c>
      <c r="C600" s="53">
        <f>[1]BANCO!$H175</f>
        <v>616.58000000000004</v>
      </c>
      <c r="D600" s="53">
        <f>[1]BANCO!$L175</f>
        <v>596.22</v>
      </c>
      <c r="E600" s="53">
        <f>[1]BANCO!$P175</f>
        <v>414.54</v>
      </c>
      <c r="F600" s="53">
        <f>[1]BANCO!$T175</f>
        <v>584.33000000000004</v>
      </c>
      <c r="G600" s="53">
        <f>[1]BANCO!$X175</f>
        <v>586.64</v>
      </c>
      <c r="H600" s="53">
        <f>[1]BANCO!$AB175</f>
        <v>527.54999999999995</v>
      </c>
      <c r="I600" s="53">
        <f>[1]BANCO!$AF175</f>
        <v>523.24</v>
      </c>
      <c r="J600" s="53">
        <f>[1]BANCO!$AJ175</f>
        <v>839.2</v>
      </c>
      <c r="K600" s="53">
        <f>[1]BANCO!$AN175</f>
        <v>715.31</v>
      </c>
      <c r="L600" s="53">
        <f>[1]BANCO!$AR175</f>
        <v>745.01</v>
      </c>
      <c r="M600" s="53">
        <f>[1]BANCO!$AV175</f>
        <v>631.16</v>
      </c>
      <c r="N600" s="53">
        <f>[1]BANCO!$AZ175</f>
        <v>519.96</v>
      </c>
      <c r="O600" s="54">
        <f>[1]BANCO!$BD175</f>
        <v>702.58</v>
      </c>
      <c r="P600" s="53">
        <f>[1]BANCO!$BH175</f>
        <v>717.55</v>
      </c>
      <c r="Q600" s="53">
        <f>[1]BANCO!$BL175</f>
        <v>606.33000000000004</v>
      </c>
      <c r="R600" s="53">
        <f>[1]BANCO!$BP175</f>
        <v>814.92</v>
      </c>
      <c r="S600" s="53">
        <f>[1]BANCO!$BT175</f>
        <v>513.66</v>
      </c>
      <c r="T600" s="53">
        <f>[1]BANCO!$BX175</f>
        <v>327.68</v>
      </c>
      <c r="U600" s="2"/>
      <c r="V600" s="2"/>
      <c r="W600" s="2"/>
      <c r="X600" s="2"/>
    </row>
    <row r="601" spans="1:24" hidden="1" x14ac:dyDescent="0.2">
      <c r="A601" s="32">
        <f>[1]BANCO!$A176</f>
        <v>44044</v>
      </c>
      <c r="B601" s="53">
        <f>[1]BANCO!$D176</f>
        <v>564.75</v>
      </c>
      <c r="C601" s="53">
        <f>[1]BANCO!$H176</f>
        <v>625.46</v>
      </c>
      <c r="D601" s="53">
        <f>[1]BANCO!$L176</f>
        <v>604.67999999999995</v>
      </c>
      <c r="E601" s="53">
        <f>[1]BANCO!$P176</f>
        <v>421.58</v>
      </c>
      <c r="F601" s="53">
        <f>[1]BANCO!$T176</f>
        <v>592.91999999999996</v>
      </c>
      <c r="G601" s="53">
        <f>[1]BANCO!$X176</f>
        <v>596.12</v>
      </c>
      <c r="H601" s="53">
        <f>[1]BANCO!$AB176</f>
        <v>536.47</v>
      </c>
      <c r="I601" s="53">
        <f>[1]BANCO!$AF176</f>
        <v>532.20000000000005</v>
      </c>
      <c r="J601" s="53">
        <f>[1]BANCO!$AJ176</f>
        <v>852.29</v>
      </c>
      <c r="K601" s="53">
        <f>[1]BANCO!$AN176</f>
        <v>726.5</v>
      </c>
      <c r="L601" s="53">
        <f>[1]BANCO!$AR176</f>
        <v>756.67</v>
      </c>
      <c r="M601" s="53">
        <f>[1]BANCO!$AV176</f>
        <v>642.85</v>
      </c>
      <c r="N601" s="53">
        <f>[1]BANCO!$AZ176</f>
        <v>529.19000000000005</v>
      </c>
      <c r="O601" s="54">
        <f>[1]BANCO!$BD176</f>
        <v>715.66</v>
      </c>
      <c r="P601" s="53">
        <f>[1]BANCO!$BH176</f>
        <v>729.75</v>
      </c>
      <c r="Q601" s="53">
        <f>[1]BANCO!$BL176</f>
        <v>616.33000000000004</v>
      </c>
      <c r="R601" s="53">
        <f>[1]BANCO!$BP176</f>
        <v>828.95</v>
      </c>
      <c r="S601" s="53">
        <f>[1]BANCO!$BT176</f>
        <v>522.64</v>
      </c>
      <c r="T601" s="53">
        <f>[1]BANCO!$BX176</f>
        <v>334.26</v>
      </c>
      <c r="U601" s="2"/>
      <c r="V601" s="2"/>
      <c r="W601" s="2"/>
      <c r="X601" s="2"/>
    </row>
    <row r="602" spans="1:24" hidden="1" x14ac:dyDescent="0.2">
      <c r="A602" s="32">
        <f>[1]BANCO!$A177</f>
        <v>44075</v>
      </c>
      <c r="B602" s="53">
        <f>[1]BANCO!$D177</f>
        <v>582.28</v>
      </c>
      <c r="C602" s="53">
        <f>[1]BANCO!$H177</f>
        <v>648.86</v>
      </c>
      <c r="D602" s="53">
        <f>[1]BANCO!$L177</f>
        <v>627.58000000000004</v>
      </c>
      <c r="E602" s="53">
        <f>[1]BANCO!$P177</f>
        <v>438.01</v>
      </c>
      <c r="F602" s="53">
        <f>[1]BANCO!$T177</f>
        <v>613.6</v>
      </c>
      <c r="G602" s="53">
        <f>[1]BANCO!$X177</f>
        <v>619.52</v>
      </c>
      <c r="H602" s="53">
        <f>[1]BANCO!$AB177</f>
        <v>558.38</v>
      </c>
      <c r="I602" s="53">
        <f>[1]BANCO!$AF177</f>
        <v>553.74</v>
      </c>
      <c r="J602" s="53">
        <f>[1]BANCO!$AJ177</f>
        <v>878.68</v>
      </c>
      <c r="K602" s="53">
        <f>[1]BANCO!$AN177</f>
        <v>753.42</v>
      </c>
      <c r="L602" s="53">
        <f>[1]BANCO!$AR177</f>
        <v>785.71</v>
      </c>
      <c r="M602" s="53">
        <f>[1]BANCO!$AV177</f>
        <v>667.76</v>
      </c>
      <c r="N602" s="53">
        <f>[1]BANCO!$AZ177</f>
        <v>551.24</v>
      </c>
      <c r="O602" s="54">
        <f>[1]BANCO!$BD177</f>
        <v>746.98</v>
      </c>
      <c r="P602" s="53">
        <f>[1]BANCO!$BH177</f>
        <v>755.81</v>
      </c>
      <c r="Q602" s="53">
        <f>[1]BANCO!$BL177</f>
        <v>639.91999999999996</v>
      </c>
      <c r="R602" s="53">
        <f>[1]BANCO!$BP177</f>
        <v>862.39</v>
      </c>
      <c r="S602" s="53">
        <f>[1]BANCO!$BT177</f>
        <v>541.46</v>
      </c>
      <c r="T602" s="53">
        <f>[1]BANCO!$BX177</f>
        <v>347.09</v>
      </c>
      <c r="U602" s="2"/>
      <c r="V602" s="2"/>
      <c r="W602" s="2"/>
      <c r="X602" s="2"/>
    </row>
    <row r="603" spans="1:24" hidden="1" x14ac:dyDescent="0.2">
      <c r="A603" s="32">
        <f>[1]BANCO!$A178</f>
        <v>44105</v>
      </c>
      <c r="B603" s="53">
        <f>[1]BANCO!$D178</f>
        <v>594.88</v>
      </c>
      <c r="C603" s="53">
        <f>[1]BANCO!$H178</f>
        <v>665.35</v>
      </c>
      <c r="D603" s="53">
        <f>[1]BANCO!$L178</f>
        <v>643.76</v>
      </c>
      <c r="E603" s="53">
        <f>[1]BANCO!$P178</f>
        <v>447.79</v>
      </c>
      <c r="F603" s="53">
        <f>[1]BANCO!$T178</f>
        <v>627.46</v>
      </c>
      <c r="G603" s="53">
        <f>[1]BANCO!$X178</f>
        <v>636.03</v>
      </c>
      <c r="H603" s="53">
        <f>[1]BANCO!$AB178</f>
        <v>573.66</v>
      </c>
      <c r="I603" s="53">
        <f>[1]BANCO!$AF178</f>
        <v>568.61</v>
      </c>
      <c r="J603" s="53">
        <f>[1]BANCO!$AJ178</f>
        <v>899.24</v>
      </c>
      <c r="K603" s="53">
        <f>[1]BANCO!$AN178</f>
        <v>772.85</v>
      </c>
      <c r="L603" s="53">
        <f>[1]BANCO!$AR178</f>
        <v>806.95</v>
      </c>
      <c r="M603" s="53">
        <f>[1]BANCO!$AV178</f>
        <v>687.12</v>
      </c>
      <c r="N603" s="53">
        <f>[1]BANCO!$AZ178</f>
        <v>567.34</v>
      </c>
      <c r="O603" s="54">
        <f>[1]BANCO!$BD178</f>
        <v>769.4</v>
      </c>
      <c r="P603" s="53">
        <f>[1]BANCO!$BH178</f>
        <v>777.23</v>
      </c>
      <c r="Q603" s="53">
        <f>[1]BANCO!$BL178</f>
        <v>657.67</v>
      </c>
      <c r="R603" s="53">
        <f>[1]BANCO!$BP178</f>
        <v>886.82</v>
      </c>
      <c r="S603" s="53">
        <f>[1]BANCO!$BT178</f>
        <v>551.32000000000005</v>
      </c>
      <c r="T603" s="53">
        <f>[1]BANCO!$BX178</f>
        <v>355.94</v>
      </c>
      <c r="U603" s="2"/>
      <c r="V603" s="2"/>
      <c r="W603" s="2"/>
      <c r="X603" s="2"/>
    </row>
    <row r="604" spans="1:24" hidden="1" x14ac:dyDescent="0.2">
      <c r="A604" s="32">
        <f>[1]BANCO!$A179</f>
        <v>44136</v>
      </c>
      <c r="B604" s="53">
        <f>[1]BANCO!$D179</f>
        <v>605.58000000000004</v>
      </c>
      <c r="C604" s="53">
        <f>[1]BANCO!$H179</f>
        <v>677.97</v>
      </c>
      <c r="D604" s="53">
        <f>[1]BANCO!$L179</f>
        <v>657.33</v>
      </c>
      <c r="E604" s="53">
        <f>[1]BANCO!$P179</f>
        <v>455.3</v>
      </c>
      <c r="F604" s="53">
        <f>[1]BANCO!$T179</f>
        <v>639.79</v>
      </c>
      <c r="G604" s="53">
        <f>[1]BANCO!$X179</f>
        <v>650.63</v>
      </c>
      <c r="H604" s="53">
        <f>[1]BANCO!$AB179</f>
        <v>587.09</v>
      </c>
      <c r="I604" s="53">
        <f>[1]BANCO!$AF179</f>
        <v>582.19000000000005</v>
      </c>
      <c r="J604" s="53">
        <f>[1]BANCO!$AJ179</f>
        <v>913.83</v>
      </c>
      <c r="K604" s="53">
        <f>[1]BANCO!$AN179</f>
        <v>788.68</v>
      </c>
      <c r="L604" s="53">
        <f>[1]BANCO!$AR179</f>
        <v>826.01</v>
      </c>
      <c r="M604" s="53">
        <f>[1]BANCO!$AV179</f>
        <v>703.79</v>
      </c>
      <c r="N604" s="53">
        <f>[1]BANCO!$AZ179</f>
        <v>581.98</v>
      </c>
      <c r="O604" s="54">
        <f>[1]BANCO!$BD179</f>
        <v>789.29</v>
      </c>
      <c r="P604" s="53">
        <f>[1]BANCO!$BH179</f>
        <v>794.75</v>
      </c>
      <c r="Q604" s="53">
        <f>[1]BANCO!$BL179</f>
        <v>673.36</v>
      </c>
      <c r="R604" s="53">
        <f>[1]BANCO!$BP179</f>
        <v>908.1</v>
      </c>
      <c r="S604" s="53">
        <f>[1]BANCO!$BT179</f>
        <v>562.96</v>
      </c>
      <c r="T604" s="53">
        <f>[1]BANCO!$BX179</f>
        <v>365.08</v>
      </c>
      <c r="U604" s="2"/>
      <c r="V604" s="2"/>
      <c r="W604" s="2"/>
      <c r="X604" s="2"/>
    </row>
    <row r="605" spans="1:24" hidden="1" x14ac:dyDescent="0.2">
      <c r="A605" s="32">
        <f>[1]BANCO!$A180</f>
        <v>44166</v>
      </c>
      <c r="B605" s="53">
        <f>[1]BANCO!$D180</f>
        <v>612.61</v>
      </c>
      <c r="C605" s="53">
        <f>[1]BANCO!$H180</f>
        <v>687.18</v>
      </c>
      <c r="D605" s="53">
        <f>[1]BANCO!$L180</f>
        <v>665.69</v>
      </c>
      <c r="E605" s="53">
        <f>[1]BANCO!$P180</f>
        <v>462.72</v>
      </c>
      <c r="F605" s="53">
        <f>[1]BANCO!$T180</f>
        <v>647.54</v>
      </c>
      <c r="G605" s="53">
        <f>[1]BANCO!$X180</f>
        <v>658.89</v>
      </c>
      <c r="H605" s="53">
        <f>[1]BANCO!$AB180</f>
        <v>594.5</v>
      </c>
      <c r="I605" s="53">
        <f>[1]BANCO!$AF180</f>
        <v>589.6</v>
      </c>
      <c r="J605" s="53">
        <f>[1]BANCO!$AJ180</f>
        <v>924.23</v>
      </c>
      <c r="K605" s="53">
        <f>[1]BANCO!$AN180</f>
        <v>798.56</v>
      </c>
      <c r="L605" s="53">
        <f>[1]BANCO!$AR180</f>
        <v>835.12</v>
      </c>
      <c r="M605" s="53">
        <f>[1]BANCO!$AV180</f>
        <v>711.83</v>
      </c>
      <c r="N605" s="53">
        <f>[1]BANCO!$AZ180</f>
        <v>588.47</v>
      </c>
      <c r="O605" s="54">
        <f>[1]BANCO!$BD180</f>
        <v>799.07</v>
      </c>
      <c r="P605" s="53">
        <f>[1]BANCO!$BH180</f>
        <v>803.82</v>
      </c>
      <c r="Q605" s="53">
        <f>[1]BANCO!$BL180</f>
        <v>681.35</v>
      </c>
      <c r="R605" s="53">
        <f>[1]BANCO!$BP180</f>
        <v>919.78</v>
      </c>
      <c r="S605" s="53">
        <f>[1]BANCO!$BT180</f>
        <v>569.87</v>
      </c>
      <c r="T605" s="53">
        <f>[1]BANCO!$BX180</f>
        <v>369.22</v>
      </c>
      <c r="U605" s="2"/>
      <c r="V605" s="2"/>
      <c r="W605" s="2"/>
      <c r="X605" s="2"/>
    </row>
    <row r="606" spans="1:24" hidden="1" x14ac:dyDescent="0.2">
      <c r="A606" s="32">
        <f>[1]BANCO!$A181</f>
        <v>44197</v>
      </c>
      <c r="B606" s="53">
        <f>[1]BANCO!$D181</f>
        <v>626.20000000000005</v>
      </c>
      <c r="C606" s="53">
        <f>[1]BANCO!$H181</f>
        <v>707.35</v>
      </c>
      <c r="D606" s="53">
        <f>[1]BANCO!$L181</f>
        <v>686.56</v>
      </c>
      <c r="E606" s="53">
        <f>[1]BANCO!$P181</f>
        <v>473.76</v>
      </c>
      <c r="F606" s="53">
        <f>[1]BANCO!$T181</f>
        <v>659.83</v>
      </c>
      <c r="G606" s="53">
        <f>[1]BANCO!$X181</f>
        <v>676.76</v>
      </c>
      <c r="H606" s="53">
        <f>[1]BANCO!$AB181</f>
        <v>610.54999999999995</v>
      </c>
      <c r="I606" s="53">
        <f>[1]BANCO!$AF181</f>
        <v>605.74</v>
      </c>
      <c r="J606" s="53">
        <f>[1]BANCO!$AJ181</f>
        <v>935.66</v>
      </c>
      <c r="K606" s="53">
        <f>[1]BANCO!$AN181</f>
        <v>815.64</v>
      </c>
      <c r="L606" s="53">
        <f>[1]BANCO!$AR181</f>
        <v>858.93</v>
      </c>
      <c r="M606" s="53">
        <f>[1]BANCO!$AV181</f>
        <v>731.73</v>
      </c>
      <c r="N606" s="53">
        <f>[1]BANCO!$AZ181</f>
        <v>606.29</v>
      </c>
      <c r="O606" s="54">
        <f>[1]BANCO!$BD181</f>
        <v>823.98</v>
      </c>
      <c r="P606" s="53">
        <f>[1]BANCO!$BH181</f>
        <v>824.81</v>
      </c>
      <c r="Q606" s="53">
        <f>[1]BANCO!$BL181</f>
        <v>700.25</v>
      </c>
      <c r="R606" s="53">
        <f>[1]BANCO!$BP181</f>
        <v>945.92</v>
      </c>
      <c r="S606" s="53">
        <f>[1]BANCO!$BT181</f>
        <v>581.9</v>
      </c>
      <c r="T606" s="53">
        <f>[1]BANCO!$BX181</f>
        <v>379.04</v>
      </c>
      <c r="U606" s="2"/>
      <c r="V606" s="2"/>
      <c r="W606" s="2"/>
      <c r="X606" s="2"/>
    </row>
    <row r="607" spans="1:24" hidden="1" x14ac:dyDescent="0.2">
      <c r="A607" s="32">
        <f>[1]BANCO!$A182</f>
        <v>44228</v>
      </c>
      <c r="B607" s="53">
        <f>[1]BANCO!$D182</f>
        <v>643.83000000000004</v>
      </c>
      <c r="C607" s="53">
        <f>[1]BANCO!$H182</f>
        <v>726.49</v>
      </c>
      <c r="D607" s="53">
        <f>[1]BANCO!$L182</f>
        <v>706.64</v>
      </c>
      <c r="E607" s="53">
        <f>[1]BANCO!$P182</f>
        <v>485.08</v>
      </c>
      <c r="F607" s="53">
        <f>[1]BANCO!$T182</f>
        <v>678.62</v>
      </c>
      <c r="G607" s="53">
        <f>[1]BANCO!$X182</f>
        <v>697.63</v>
      </c>
      <c r="H607" s="53">
        <f>[1]BANCO!$AB182</f>
        <v>630.54</v>
      </c>
      <c r="I607" s="53">
        <f>[1]BANCO!$AF182</f>
        <v>625.01</v>
      </c>
      <c r="J607" s="53">
        <f>[1]BANCO!$AJ182</f>
        <v>965.15</v>
      </c>
      <c r="K607" s="53">
        <f>[1]BANCO!$AN182</f>
        <v>842.57</v>
      </c>
      <c r="L607" s="53">
        <f>[1]BANCO!$AR182</f>
        <v>886.03</v>
      </c>
      <c r="M607" s="53">
        <f>[1]BANCO!$AV182</f>
        <v>757.13</v>
      </c>
      <c r="N607" s="53">
        <f>[1]BANCO!$AZ182</f>
        <v>629.08000000000004</v>
      </c>
      <c r="O607" s="54">
        <f>[1]BANCO!$BD182</f>
        <v>853.72</v>
      </c>
      <c r="P607" s="53">
        <f>[1]BANCO!$BH182</f>
        <v>850.72</v>
      </c>
      <c r="Q607" s="53">
        <f>[1]BANCO!$BL182</f>
        <v>723.66</v>
      </c>
      <c r="R607" s="53">
        <f>[1]BANCO!$BP182</f>
        <v>976.6</v>
      </c>
      <c r="S607" s="53">
        <f>[1]BANCO!$BT182</f>
        <v>596.64</v>
      </c>
      <c r="T607" s="53">
        <f>[1]BANCO!$BX182</f>
        <v>394.41</v>
      </c>
      <c r="U607" s="2"/>
      <c r="V607" s="2"/>
      <c r="W607" s="2"/>
      <c r="X607" s="2"/>
    </row>
    <row r="608" spans="1:24" hidden="1" x14ac:dyDescent="0.2">
      <c r="A608" s="3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4"/>
      <c r="P608" s="53"/>
      <c r="Q608" s="53"/>
      <c r="R608" s="53"/>
      <c r="S608" s="53"/>
      <c r="T608" s="53"/>
      <c r="U608" s="2"/>
      <c r="V608" s="2"/>
      <c r="W608" s="2"/>
      <c r="X608" s="2"/>
    </row>
    <row r="609" spans="1:54" hidden="1" x14ac:dyDescent="0.2">
      <c r="A609" s="36" t="s">
        <v>52</v>
      </c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8"/>
      <c r="V609" s="38"/>
      <c r="W609" s="38"/>
      <c r="X609" s="38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</row>
    <row r="610" spans="1:54" hidden="1" x14ac:dyDescent="0.2">
      <c r="A610" s="67" t="s">
        <v>53</v>
      </c>
      <c r="B610" s="27" t="s">
        <v>25</v>
      </c>
      <c r="C610" s="27" t="s">
        <v>27</v>
      </c>
      <c r="D610" s="27" t="s">
        <v>28</v>
      </c>
      <c r="E610" s="27" t="s">
        <v>30</v>
      </c>
      <c r="F610" s="27" t="s">
        <v>31</v>
      </c>
      <c r="G610" s="27" t="s">
        <v>49</v>
      </c>
      <c r="H610" s="27" t="s">
        <v>33</v>
      </c>
      <c r="I610" s="27" t="s">
        <v>34</v>
      </c>
      <c r="J610" s="27" t="s">
        <v>35</v>
      </c>
      <c r="K610" s="27"/>
      <c r="L610" s="27"/>
      <c r="M610" s="27"/>
      <c r="N610" s="27" t="s">
        <v>36</v>
      </c>
      <c r="O610" s="27" t="s">
        <v>37</v>
      </c>
      <c r="P610" s="27" t="s">
        <v>38</v>
      </c>
      <c r="Q610" s="27" t="s">
        <v>39</v>
      </c>
      <c r="R610" s="27" t="s">
        <v>40</v>
      </c>
      <c r="S610" s="27" t="s">
        <v>41</v>
      </c>
      <c r="T610" s="27" t="s">
        <v>42</v>
      </c>
      <c r="U610" s="72"/>
      <c r="V610" s="72"/>
      <c r="W610" s="72"/>
      <c r="X610" s="63"/>
      <c r="Y610" s="70"/>
      <c r="Z610" s="70"/>
      <c r="AA610" s="70"/>
      <c r="AB610" s="70"/>
      <c r="AC610" s="68"/>
      <c r="AD610" s="69"/>
      <c r="AE610" s="70"/>
      <c r="AF610" s="70"/>
      <c r="AG610" s="69"/>
      <c r="AH610" s="70"/>
      <c r="AI610" s="70"/>
      <c r="AJ610" s="69"/>
      <c r="AK610" s="70"/>
      <c r="AL610" s="70"/>
      <c r="AM610" s="69"/>
      <c r="AN610" s="70"/>
      <c r="AO610" s="70"/>
      <c r="AP610" s="69"/>
      <c r="AQ610" s="70"/>
      <c r="AR610" s="70"/>
      <c r="AS610" s="69"/>
      <c r="AT610" s="70"/>
      <c r="AU610" s="70"/>
      <c r="AV610" s="69"/>
      <c r="AW610" s="70"/>
      <c r="AX610" s="70"/>
      <c r="AY610" s="69"/>
      <c r="AZ610" s="70"/>
      <c r="BA610" s="69"/>
      <c r="BB610" s="69"/>
    </row>
    <row r="611" spans="1:54" hidden="1" x14ac:dyDescent="0.2">
      <c r="A611" s="66" t="s">
        <v>54</v>
      </c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63"/>
      <c r="V611" s="63"/>
      <c r="W611" s="63"/>
      <c r="X611" s="63"/>
      <c r="Y611" s="70"/>
      <c r="Z611" s="70"/>
      <c r="AA611" s="70"/>
      <c r="AB611" s="70"/>
      <c r="AC611" s="68"/>
      <c r="AD611" s="69"/>
      <c r="AE611" s="70"/>
      <c r="AF611" s="70"/>
      <c r="AG611" s="69"/>
      <c r="AH611" s="70"/>
      <c r="AI611" s="70"/>
      <c r="AJ611" s="69"/>
      <c r="AK611" s="70"/>
      <c r="AL611" s="70"/>
      <c r="AM611" s="69"/>
      <c r="AN611" s="70"/>
      <c r="AO611" s="70"/>
      <c r="AP611" s="69"/>
      <c r="AQ611" s="70"/>
      <c r="AR611" s="70"/>
      <c r="AS611" s="69"/>
      <c r="AT611" s="70"/>
      <c r="AU611" s="70"/>
      <c r="AV611" s="69"/>
      <c r="AW611" s="70"/>
      <c r="AX611" s="70"/>
      <c r="AY611" s="69"/>
      <c r="AZ611" s="70"/>
      <c r="BA611" s="69"/>
      <c r="BB611" s="69"/>
    </row>
    <row r="612" spans="1:54" hidden="1" x14ac:dyDescent="0.2">
      <c r="A612" s="32">
        <f>[1]BANCO!$A13</f>
        <v>39083</v>
      </c>
      <c r="B612" s="3" t="s">
        <v>55</v>
      </c>
      <c r="C612" s="3" t="s">
        <v>55</v>
      </c>
      <c r="D612" s="3" t="s">
        <v>55</v>
      </c>
      <c r="E612" s="3" t="s">
        <v>55</v>
      </c>
      <c r="F612" s="3" t="s">
        <v>55</v>
      </c>
      <c r="G612" s="3" t="s">
        <v>55</v>
      </c>
      <c r="H612" s="75" t="s">
        <v>55</v>
      </c>
      <c r="I612" s="3" t="s">
        <v>55</v>
      </c>
      <c r="J612" s="3" t="s">
        <v>55</v>
      </c>
      <c r="K612" s="3" t="s">
        <v>55</v>
      </c>
      <c r="L612" s="3" t="s">
        <v>55</v>
      </c>
      <c r="M612" s="3" t="s">
        <v>55</v>
      </c>
      <c r="N612" s="3" t="s">
        <v>55</v>
      </c>
      <c r="O612" s="3" t="s">
        <v>55</v>
      </c>
      <c r="P612" s="3" t="s">
        <v>55</v>
      </c>
      <c r="Q612" s="3" t="s">
        <v>55</v>
      </c>
      <c r="R612" s="3" t="s">
        <v>55</v>
      </c>
      <c r="S612" s="3" t="s">
        <v>55</v>
      </c>
      <c r="T612" s="3" t="s">
        <v>55</v>
      </c>
      <c r="U612" s="76"/>
      <c r="V612" s="76"/>
      <c r="W612" s="4"/>
      <c r="X612" s="2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54"/>
    </row>
    <row r="613" spans="1:54" hidden="1" x14ac:dyDescent="0.2">
      <c r="A613" s="32">
        <f>[1]BANCO!$A14</f>
        <v>39114</v>
      </c>
      <c r="B613" s="3" t="s">
        <v>55</v>
      </c>
      <c r="C613" s="3" t="s">
        <v>55</v>
      </c>
      <c r="D613" s="3" t="s">
        <v>55</v>
      </c>
      <c r="E613" s="3" t="s">
        <v>55</v>
      </c>
      <c r="F613" s="3" t="s">
        <v>55</v>
      </c>
      <c r="G613" s="3" t="s">
        <v>55</v>
      </c>
      <c r="H613" s="78">
        <f>'[2]R8-N - Residencial'!B10</f>
        <v>100</v>
      </c>
      <c r="I613" s="3" t="s">
        <v>55</v>
      </c>
      <c r="J613" s="3" t="s">
        <v>55</v>
      </c>
      <c r="K613" s="3" t="s">
        <v>55</v>
      </c>
      <c r="L613" s="3" t="s">
        <v>55</v>
      </c>
      <c r="M613" s="3" t="s">
        <v>55</v>
      </c>
      <c r="N613" s="3" t="s">
        <v>55</v>
      </c>
      <c r="O613" s="3" t="s">
        <v>55</v>
      </c>
      <c r="P613" s="3" t="s">
        <v>55</v>
      </c>
      <c r="Q613" s="3" t="s">
        <v>55</v>
      </c>
      <c r="R613" s="3" t="s">
        <v>55</v>
      </c>
      <c r="S613" s="3" t="s">
        <v>55</v>
      </c>
      <c r="T613" s="3" t="s">
        <v>55</v>
      </c>
      <c r="U613" s="76"/>
      <c r="V613" s="76"/>
      <c r="W613" s="4"/>
      <c r="X613" s="2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54"/>
    </row>
    <row r="614" spans="1:54" hidden="1" x14ac:dyDescent="0.2">
      <c r="A614" s="32">
        <f>[1]BANCO!$A15</f>
        <v>39142</v>
      </c>
      <c r="B614" s="3" t="s">
        <v>55</v>
      </c>
      <c r="C614" s="3" t="s">
        <v>55</v>
      </c>
      <c r="D614" s="3" t="s">
        <v>55</v>
      </c>
      <c r="E614" s="3" t="s">
        <v>55</v>
      </c>
      <c r="F614" s="3" t="s">
        <v>55</v>
      </c>
      <c r="G614" s="3" t="s">
        <v>55</v>
      </c>
      <c r="H614" s="78">
        <f>'[2]R8-N - Residencial'!B11</f>
        <v>100.15</v>
      </c>
      <c r="I614" s="3" t="s">
        <v>55</v>
      </c>
      <c r="J614" s="3" t="s">
        <v>55</v>
      </c>
      <c r="K614" s="3" t="s">
        <v>55</v>
      </c>
      <c r="L614" s="3" t="s">
        <v>55</v>
      </c>
      <c r="M614" s="3" t="s">
        <v>55</v>
      </c>
      <c r="N614" s="3" t="s">
        <v>55</v>
      </c>
      <c r="O614" s="3" t="s">
        <v>55</v>
      </c>
      <c r="P614" s="3" t="s">
        <v>55</v>
      </c>
      <c r="Q614" s="3" t="s">
        <v>55</v>
      </c>
      <c r="R614" s="3" t="s">
        <v>55</v>
      </c>
      <c r="S614" s="3" t="s">
        <v>55</v>
      </c>
      <c r="T614" s="3" t="s">
        <v>55</v>
      </c>
      <c r="U614" s="76"/>
      <c r="V614" s="76"/>
      <c r="W614" s="4"/>
      <c r="X614" s="2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54"/>
    </row>
    <row r="615" spans="1:54" hidden="1" x14ac:dyDescent="0.2">
      <c r="A615" s="32">
        <f>[1]BANCO!$A16</f>
        <v>39173</v>
      </c>
      <c r="B615" s="3" t="s">
        <v>55</v>
      </c>
      <c r="C615" s="3" t="s">
        <v>55</v>
      </c>
      <c r="D615" s="3" t="s">
        <v>55</v>
      </c>
      <c r="E615" s="3" t="s">
        <v>55</v>
      </c>
      <c r="F615" s="3" t="s">
        <v>55</v>
      </c>
      <c r="G615" s="3" t="s">
        <v>55</v>
      </c>
      <c r="H615" s="78">
        <f>'[2]R8-N - Residencial'!B12</f>
        <v>100.86</v>
      </c>
      <c r="I615" s="3" t="s">
        <v>55</v>
      </c>
      <c r="J615" s="3" t="s">
        <v>55</v>
      </c>
      <c r="K615" s="3" t="s">
        <v>55</v>
      </c>
      <c r="L615" s="3" t="s">
        <v>55</v>
      </c>
      <c r="M615" s="3" t="s">
        <v>55</v>
      </c>
      <c r="N615" s="3" t="s">
        <v>55</v>
      </c>
      <c r="O615" s="3" t="s">
        <v>55</v>
      </c>
      <c r="P615" s="3" t="s">
        <v>55</v>
      </c>
      <c r="Q615" s="3" t="s">
        <v>55</v>
      </c>
      <c r="R615" s="3" t="s">
        <v>55</v>
      </c>
      <c r="S615" s="3" t="s">
        <v>55</v>
      </c>
      <c r="T615" s="3" t="s">
        <v>55</v>
      </c>
      <c r="U615" s="76"/>
      <c r="V615" s="76"/>
      <c r="W615" s="4"/>
      <c r="X615" s="2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54"/>
    </row>
    <row r="616" spans="1:54" hidden="1" x14ac:dyDescent="0.2">
      <c r="A616" s="32">
        <f>[1]BANCO!$A17</f>
        <v>39203</v>
      </c>
      <c r="B616" s="3" t="s">
        <v>55</v>
      </c>
      <c r="C616" s="3" t="s">
        <v>55</v>
      </c>
      <c r="D616" s="3" t="s">
        <v>55</v>
      </c>
      <c r="E616" s="3" t="s">
        <v>55</v>
      </c>
      <c r="F616" s="3" t="s">
        <v>55</v>
      </c>
      <c r="G616" s="3" t="s">
        <v>55</v>
      </c>
      <c r="H616" s="78">
        <f>'[2]R8-N - Residencial'!B13</f>
        <v>102.08</v>
      </c>
      <c r="I616" s="3" t="s">
        <v>55</v>
      </c>
      <c r="J616" s="3" t="s">
        <v>55</v>
      </c>
      <c r="K616" s="3" t="s">
        <v>55</v>
      </c>
      <c r="L616" s="3" t="s">
        <v>55</v>
      </c>
      <c r="M616" s="3" t="s">
        <v>55</v>
      </c>
      <c r="N616" s="3" t="s">
        <v>55</v>
      </c>
      <c r="O616" s="3" t="s">
        <v>55</v>
      </c>
      <c r="P616" s="3" t="s">
        <v>55</v>
      </c>
      <c r="Q616" s="3" t="s">
        <v>55</v>
      </c>
      <c r="R616" s="3" t="s">
        <v>55</v>
      </c>
      <c r="S616" s="3" t="s">
        <v>55</v>
      </c>
      <c r="T616" s="3" t="s">
        <v>55</v>
      </c>
      <c r="U616" s="76"/>
      <c r="V616" s="76"/>
      <c r="W616" s="4"/>
      <c r="X616" s="2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54"/>
    </row>
    <row r="617" spans="1:54" hidden="1" x14ac:dyDescent="0.2">
      <c r="A617" s="32">
        <f>[1]BANCO!$A18</f>
        <v>39234</v>
      </c>
      <c r="B617" s="3" t="s">
        <v>55</v>
      </c>
      <c r="C617" s="3" t="s">
        <v>55</v>
      </c>
      <c r="D617" s="3" t="s">
        <v>55</v>
      </c>
      <c r="E617" s="3" t="s">
        <v>55</v>
      </c>
      <c r="F617" s="3" t="s">
        <v>55</v>
      </c>
      <c r="G617" s="3" t="s">
        <v>55</v>
      </c>
      <c r="H617" s="78">
        <f>'[2]R8-N - Residencial'!B14</f>
        <v>103.54036166824056</v>
      </c>
      <c r="I617" s="3" t="s">
        <v>55</v>
      </c>
      <c r="J617" s="3" t="s">
        <v>55</v>
      </c>
      <c r="K617" s="3" t="s">
        <v>55</v>
      </c>
      <c r="L617" s="3" t="s">
        <v>55</v>
      </c>
      <c r="M617" s="3" t="s">
        <v>55</v>
      </c>
      <c r="N617" s="3" t="s">
        <v>55</v>
      </c>
      <c r="O617" s="3" t="s">
        <v>55</v>
      </c>
      <c r="P617" s="3" t="s">
        <v>55</v>
      </c>
      <c r="Q617" s="3" t="s">
        <v>55</v>
      </c>
      <c r="R617" s="3" t="s">
        <v>55</v>
      </c>
      <c r="S617" s="3" t="s">
        <v>55</v>
      </c>
      <c r="T617" s="3" t="s">
        <v>55</v>
      </c>
      <c r="U617" s="76"/>
      <c r="V617" s="76"/>
      <c r="W617" s="4"/>
      <c r="X617" s="2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54"/>
    </row>
    <row r="618" spans="1:54" hidden="1" x14ac:dyDescent="0.2">
      <c r="A618" s="32">
        <f>[1]BANCO!$A19</f>
        <v>39264</v>
      </c>
      <c r="B618" s="3" t="s">
        <v>55</v>
      </c>
      <c r="C618" s="3" t="s">
        <v>55</v>
      </c>
      <c r="D618" s="3" t="s">
        <v>55</v>
      </c>
      <c r="E618" s="3" t="s">
        <v>55</v>
      </c>
      <c r="F618" s="3" t="s">
        <v>55</v>
      </c>
      <c r="G618" s="3" t="s">
        <v>55</v>
      </c>
      <c r="H618" s="78">
        <f>'[2]R8-N - Residencial'!B15</f>
        <v>104.14</v>
      </c>
      <c r="I618" s="3" t="s">
        <v>55</v>
      </c>
      <c r="J618" s="3" t="s">
        <v>55</v>
      </c>
      <c r="K618" s="3" t="s">
        <v>55</v>
      </c>
      <c r="L618" s="3" t="s">
        <v>55</v>
      </c>
      <c r="M618" s="3" t="s">
        <v>55</v>
      </c>
      <c r="N618" s="3" t="s">
        <v>55</v>
      </c>
      <c r="O618" s="3" t="s">
        <v>55</v>
      </c>
      <c r="P618" s="3" t="s">
        <v>55</v>
      </c>
      <c r="Q618" s="3" t="s">
        <v>55</v>
      </c>
      <c r="R618" s="3" t="s">
        <v>55</v>
      </c>
      <c r="S618" s="3" t="s">
        <v>55</v>
      </c>
      <c r="T618" s="3" t="s">
        <v>55</v>
      </c>
      <c r="U618" s="76"/>
      <c r="V618" s="76"/>
      <c r="W618" s="4"/>
      <c r="X618" s="2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54"/>
    </row>
    <row r="619" spans="1:54" hidden="1" x14ac:dyDescent="0.2">
      <c r="A619" s="32">
        <f>[1]BANCO!$A20</f>
        <v>39295</v>
      </c>
      <c r="B619" s="3" t="s">
        <v>55</v>
      </c>
      <c r="C619" s="3" t="s">
        <v>55</v>
      </c>
      <c r="D619" s="3" t="s">
        <v>55</v>
      </c>
      <c r="E619" s="3" t="s">
        <v>55</v>
      </c>
      <c r="F619" s="3" t="s">
        <v>55</v>
      </c>
      <c r="G619" s="3" t="s">
        <v>55</v>
      </c>
      <c r="H619" s="78">
        <f>'[2]R8-N - Residencial'!B16</f>
        <v>104.66</v>
      </c>
      <c r="I619" s="3" t="s">
        <v>55</v>
      </c>
      <c r="J619" s="3" t="s">
        <v>55</v>
      </c>
      <c r="K619" s="3" t="s">
        <v>55</v>
      </c>
      <c r="L619" s="3" t="s">
        <v>55</v>
      </c>
      <c r="M619" s="3" t="s">
        <v>55</v>
      </c>
      <c r="N619" s="3" t="s">
        <v>55</v>
      </c>
      <c r="O619" s="3" t="s">
        <v>55</v>
      </c>
      <c r="P619" s="3" t="s">
        <v>55</v>
      </c>
      <c r="Q619" s="3" t="s">
        <v>55</v>
      </c>
      <c r="R619" s="3" t="s">
        <v>55</v>
      </c>
      <c r="S619" s="3" t="s">
        <v>55</v>
      </c>
      <c r="T619" s="3" t="s">
        <v>55</v>
      </c>
      <c r="U619" s="76"/>
      <c r="V619" s="76"/>
      <c r="W619" s="4"/>
      <c r="X619" s="2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54"/>
    </row>
    <row r="620" spans="1:54" hidden="1" x14ac:dyDescent="0.2">
      <c r="A620" s="32">
        <f>[1]BANCO!$A21</f>
        <v>39326</v>
      </c>
      <c r="B620" s="3" t="s">
        <v>55</v>
      </c>
      <c r="C620" s="3" t="s">
        <v>55</v>
      </c>
      <c r="D620" s="3" t="s">
        <v>55</v>
      </c>
      <c r="E620" s="3" t="s">
        <v>55</v>
      </c>
      <c r="F620" s="3" t="s">
        <v>55</v>
      </c>
      <c r="G620" s="3" t="s">
        <v>55</v>
      </c>
      <c r="H620" s="78">
        <f>'[2]R8-N - Residencial'!B17</f>
        <v>104.93049132550658</v>
      </c>
      <c r="I620" s="3" t="s">
        <v>55</v>
      </c>
      <c r="J620" s="3" t="s">
        <v>55</v>
      </c>
      <c r="K620" s="3" t="s">
        <v>55</v>
      </c>
      <c r="L620" s="3" t="s">
        <v>55</v>
      </c>
      <c r="M620" s="3" t="s">
        <v>55</v>
      </c>
      <c r="N620" s="3" t="s">
        <v>55</v>
      </c>
      <c r="O620" s="3" t="s">
        <v>55</v>
      </c>
      <c r="P620" s="3" t="s">
        <v>55</v>
      </c>
      <c r="Q620" s="3" t="s">
        <v>55</v>
      </c>
      <c r="R620" s="3" t="s">
        <v>55</v>
      </c>
      <c r="S620" s="3" t="s">
        <v>55</v>
      </c>
      <c r="T620" s="3" t="s">
        <v>55</v>
      </c>
      <c r="U620" s="76"/>
      <c r="V620" s="76"/>
      <c r="W620" s="4"/>
      <c r="X620" s="2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54"/>
    </row>
    <row r="621" spans="1:54" hidden="1" x14ac:dyDescent="0.2">
      <c r="A621" s="32">
        <f>[1]BANCO!$A22</f>
        <v>39356</v>
      </c>
      <c r="B621" s="3" t="s">
        <v>55</v>
      </c>
      <c r="C621" s="3" t="s">
        <v>55</v>
      </c>
      <c r="D621" s="3" t="s">
        <v>55</v>
      </c>
      <c r="E621" s="3" t="s">
        <v>55</v>
      </c>
      <c r="F621" s="3" t="s">
        <v>55</v>
      </c>
      <c r="G621" s="3" t="s">
        <v>55</v>
      </c>
      <c r="H621" s="78">
        <f>'[2]R8-N - Residencial'!B18</f>
        <v>105.75203678755052</v>
      </c>
      <c r="I621" s="3" t="s">
        <v>55</v>
      </c>
      <c r="J621" s="3" t="s">
        <v>55</v>
      </c>
      <c r="K621" s="3" t="s">
        <v>55</v>
      </c>
      <c r="L621" s="3" t="s">
        <v>55</v>
      </c>
      <c r="M621" s="3" t="s">
        <v>55</v>
      </c>
      <c r="N621" s="3" t="s">
        <v>55</v>
      </c>
      <c r="O621" s="3" t="s">
        <v>55</v>
      </c>
      <c r="P621" s="3" t="s">
        <v>55</v>
      </c>
      <c r="Q621" s="3" t="s">
        <v>55</v>
      </c>
      <c r="R621" s="3" t="s">
        <v>55</v>
      </c>
      <c r="S621" s="3" t="s">
        <v>55</v>
      </c>
      <c r="T621" s="3" t="s">
        <v>55</v>
      </c>
      <c r="U621" s="76"/>
      <c r="V621" s="76"/>
      <c r="W621" s="4"/>
      <c r="X621" s="2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54"/>
    </row>
    <row r="622" spans="1:54" hidden="1" x14ac:dyDescent="0.2">
      <c r="A622" s="32">
        <f>[1]BANCO!$A23</f>
        <v>39387</v>
      </c>
      <c r="B622" s="3" t="s">
        <v>55</v>
      </c>
      <c r="C622" s="3" t="s">
        <v>55</v>
      </c>
      <c r="D622" s="3" t="s">
        <v>55</v>
      </c>
      <c r="E622" s="3" t="s">
        <v>55</v>
      </c>
      <c r="F622" s="3" t="s">
        <v>55</v>
      </c>
      <c r="G622" s="3" t="s">
        <v>55</v>
      </c>
      <c r="H622" s="78">
        <f>'[2]R8-N - Residencial'!B19</f>
        <v>106.47</v>
      </c>
      <c r="I622" s="3" t="s">
        <v>55</v>
      </c>
      <c r="J622" s="3" t="s">
        <v>55</v>
      </c>
      <c r="K622" s="3" t="s">
        <v>55</v>
      </c>
      <c r="L622" s="3" t="s">
        <v>55</v>
      </c>
      <c r="M622" s="3" t="s">
        <v>55</v>
      </c>
      <c r="N622" s="3" t="s">
        <v>55</v>
      </c>
      <c r="O622" s="3" t="s">
        <v>55</v>
      </c>
      <c r="P622" s="3" t="s">
        <v>55</v>
      </c>
      <c r="Q622" s="3" t="s">
        <v>55</v>
      </c>
      <c r="R622" s="3" t="s">
        <v>55</v>
      </c>
      <c r="S622" s="3" t="s">
        <v>55</v>
      </c>
      <c r="T622" s="3" t="s">
        <v>55</v>
      </c>
      <c r="U622" s="76"/>
      <c r="V622" s="76"/>
      <c r="W622" s="4"/>
      <c r="X622" s="2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54"/>
    </row>
    <row r="623" spans="1:54" hidden="1" x14ac:dyDescent="0.2">
      <c r="A623" s="32">
        <f>[1]BANCO!$A24</f>
        <v>39417</v>
      </c>
      <c r="B623" s="3" t="s">
        <v>55</v>
      </c>
      <c r="C623" s="3" t="s">
        <v>55</v>
      </c>
      <c r="D623" s="3" t="s">
        <v>55</v>
      </c>
      <c r="E623" s="3" t="s">
        <v>55</v>
      </c>
      <c r="F623" s="3" t="s">
        <v>55</v>
      </c>
      <c r="G623" s="3" t="s">
        <v>55</v>
      </c>
      <c r="H623" s="78">
        <f>'[2]R8-N - Residencial'!B20</f>
        <v>107.09441528607334</v>
      </c>
      <c r="I623" s="3" t="s">
        <v>55</v>
      </c>
      <c r="J623" s="3" t="s">
        <v>55</v>
      </c>
      <c r="K623" s="3" t="s">
        <v>55</v>
      </c>
      <c r="L623" s="3" t="s">
        <v>55</v>
      </c>
      <c r="M623" s="3" t="s">
        <v>55</v>
      </c>
      <c r="N623" s="3" t="s">
        <v>55</v>
      </c>
      <c r="O623" s="3" t="s">
        <v>55</v>
      </c>
      <c r="P623" s="3" t="s">
        <v>55</v>
      </c>
      <c r="Q623" s="3" t="s">
        <v>55</v>
      </c>
      <c r="R623" s="3" t="s">
        <v>55</v>
      </c>
      <c r="S623" s="3" t="s">
        <v>55</v>
      </c>
      <c r="T623" s="3" t="s">
        <v>55</v>
      </c>
      <c r="U623" s="76"/>
      <c r="V623" s="76"/>
      <c r="W623" s="4"/>
      <c r="X623" s="2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54"/>
    </row>
    <row r="624" spans="1:54" hidden="1" x14ac:dyDescent="0.2">
      <c r="A624" s="32">
        <f>[1]BANCO!$A25</f>
        <v>39448</v>
      </c>
      <c r="B624" s="3" t="s">
        <v>55</v>
      </c>
      <c r="C624" s="3" t="s">
        <v>55</v>
      </c>
      <c r="D624" s="3" t="s">
        <v>55</v>
      </c>
      <c r="E624" s="3" t="s">
        <v>55</v>
      </c>
      <c r="F624" s="3" t="s">
        <v>55</v>
      </c>
      <c r="G624" s="3" t="s">
        <v>55</v>
      </c>
      <c r="H624" s="78">
        <f>'[2]R8-N - Residencial'!B21</f>
        <v>107.17</v>
      </c>
      <c r="I624" s="3" t="s">
        <v>55</v>
      </c>
      <c r="J624" s="3" t="s">
        <v>55</v>
      </c>
      <c r="K624" s="3" t="s">
        <v>55</v>
      </c>
      <c r="L624" s="3" t="s">
        <v>55</v>
      </c>
      <c r="M624" s="3" t="s">
        <v>55</v>
      </c>
      <c r="N624" s="3" t="s">
        <v>55</v>
      </c>
      <c r="O624" s="3" t="s">
        <v>55</v>
      </c>
      <c r="P624" s="3" t="s">
        <v>55</v>
      </c>
      <c r="Q624" s="3" t="s">
        <v>55</v>
      </c>
      <c r="R624" s="3" t="s">
        <v>55</v>
      </c>
      <c r="S624" s="3" t="s">
        <v>55</v>
      </c>
      <c r="T624" s="3" t="s">
        <v>55</v>
      </c>
      <c r="U624" s="76"/>
      <c r="V624" s="76"/>
      <c r="W624" s="4"/>
      <c r="X624" s="2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54"/>
    </row>
    <row r="625" spans="1:54" hidden="1" x14ac:dyDescent="0.2">
      <c r="A625" s="32">
        <f>[1]BANCO!$A26</f>
        <v>39479</v>
      </c>
      <c r="B625" s="3" t="s">
        <v>55</v>
      </c>
      <c r="C625" s="3" t="s">
        <v>55</v>
      </c>
      <c r="D625" s="3" t="s">
        <v>55</v>
      </c>
      <c r="E625" s="3" t="s">
        <v>55</v>
      </c>
      <c r="F625" s="3" t="s">
        <v>55</v>
      </c>
      <c r="G625" s="3" t="s">
        <v>55</v>
      </c>
      <c r="H625" s="78">
        <f>'[2]R8-N - Residencial'!B22</f>
        <v>107.58</v>
      </c>
      <c r="I625" s="3" t="s">
        <v>55</v>
      </c>
      <c r="J625" s="3" t="s">
        <v>55</v>
      </c>
      <c r="K625" s="3" t="s">
        <v>55</v>
      </c>
      <c r="L625" s="3" t="s">
        <v>55</v>
      </c>
      <c r="M625" s="3" t="s">
        <v>55</v>
      </c>
      <c r="N625" s="3" t="s">
        <v>55</v>
      </c>
      <c r="O625" s="3" t="s">
        <v>55</v>
      </c>
      <c r="P625" s="3" t="s">
        <v>55</v>
      </c>
      <c r="Q625" s="3" t="s">
        <v>55</v>
      </c>
      <c r="R625" s="3" t="s">
        <v>55</v>
      </c>
      <c r="S625" s="3" t="s">
        <v>55</v>
      </c>
      <c r="T625" s="3" t="s">
        <v>55</v>
      </c>
      <c r="U625" s="76"/>
      <c r="V625" s="76"/>
      <c r="W625" s="4"/>
      <c r="X625" s="2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54"/>
    </row>
    <row r="626" spans="1:54" hidden="1" x14ac:dyDescent="0.2">
      <c r="A626" s="32">
        <f>[1]BANCO!$A27</f>
        <v>39508</v>
      </c>
      <c r="B626" s="3" t="s">
        <v>55</v>
      </c>
      <c r="C626" s="3" t="s">
        <v>55</v>
      </c>
      <c r="D626" s="3" t="s">
        <v>55</v>
      </c>
      <c r="E626" s="3" t="s">
        <v>55</v>
      </c>
      <c r="F626" s="3" t="s">
        <v>55</v>
      </c>
      <c r="G626" s="3" t="s">
        <v>55</v>
      </c>
      <c r="H626" s="78">
        <f>'[2]R8-N - Residencial'!B23</f>
        <v>107.79</v>
      </c>
      <c r="I626" s="3" t="s">
        <v>55</v>
      </c>
      <c r="J626" s="3" t="s">
        <v>55</v>
      </c>
      <c r="K626" s="3" t="s">
        <v>55</v>
      </c>
      <c r="L626" s="3" t="s">
        <v>55</v>
      </c>
      <c r="M626" s="3" t="s">
        <v>55</v>
      </c>
      <c r="N626" s="3" t="s">
        <v>55</v>
      </c>
      <c r="O626" s="3" t="s">
        <v>55</v>
      </c>
      <c r="P626" s="3" t="s">
        <v>55</v>
      </c>
      <c r="Q626" s="3" t="s">
        <v>55</v>
      </c>
      <c r="R626" s="3" t="s">
        <v>55</v>
      </c>
      <c r="S626" s="3" t="s">
        <v>55</v>
      </c>
      <c r="T626" s="3" t="s">
        <v>55</v>
      </c>
      <c r="U626" s="76"/>
      <c r="V626" s="76"/>
      <c r="W626" s="4"/>
      <c r="X626" s="2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54"/>
    </row>
    <row r="627" spans="1:54" hidden="1" x14ac:dyDescent="0.2">
      <c r="A627" s="32">
        <f>[1]BANCO!$A28</f>
        <v>39539</v>
      </c>
      <c r="B627" s="3" t="s">
        <v>55</v>
      </c>
      <c r="C627" s="3" t="s">
        <v>55</v>
      </c>
      <c r="D627" s="3" t="s">
        <v>55</v>
      </c>
      <c r="E627" s="3" t="s">
        <v>55</v>
      </c>
      <c r="F627" s="3" t="s">
        <v>55</v>
      </c>
      <c r="G627" s="3" t="s">
        <v>55</v>
      </c>
      <c r="H627" s="78">
        <f>'[2]R8-N - Residencial'!B24</f>
        <v>108.23</v>
      </c>
      <c r="I627" s="3" t="s">
        <v>55</v>
      </c>
      <c r="J627" s="3" t="s">
        <v>55</v>
      </c>
      <c r="K627" s="3" t="s">
        <v>55</v>
      </c>
      <c r="L627" s="3" t="s">
        <v>55</v>
      </c>
      <c r="M627" s="3" t="s">
        <v>55</v>
      </c>
      <c r="N627" s="3" t="s">
        <v>55</v>
      </c>
      <c r="O627" s="3" t="s">
        <v>55</v>
      </c>
      <c r="P627" s="3" t="s">
        <v>55</v>
      </c>
      <c r="Q627" s="3" t="s">
        <v>55</v>
      </c>
      <c r="R627" s="3" t="s">
        <v>55</v>
      </c>
      <c r="S627" s="3" t="s">
        <v>55</v>
      </c>
      <c r="T627" s="3" t="s">
        <v>55</v>
      </c>
      <c r="U627" s="76"/>
      <c r="V627" s="76"/>
      <c r="W627" s="4"/>
      <c r="X627" s="2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54"/>
    </row>
    <row r="628" spans="1:54" hidden="1" x14ac:dyDescent="0.2">
      <c r="A628" s="32">
        <f>[1]BANCO!$A29</f>
        <v>39569</v>
      </c>
      <c r="B628" s="3" t="s">
        <v>55</v>
      </c>
      <c r="C628" s="3" t="s">
        <v>55</v>
      </c>
      <c r="D628" s="3" t="s">
        <v>55</v>
      </c>
      <c r="E628" s="3" t="s">
        <v>55</v>
      </c>
      <c r="F628" s="3" t="s">
        <v>55</v>
      </c>
      <c r="G628" s="3" t="s">
        <v>55</v>
      </c>
      <c r="H628" s="78">
        <f>'[2]R8-N - Residencial'!B25</f>
        <v>111.17</v>
      </c>
      <c r="I628" s="3" t="s">
        <v>55</v>
      </c>
      <c r="J628" s="3" t="s">
        <v>55</v>
      </c>
      <c r="K628" s="3" t="s">
        <v>55</v>
      </c>
      <c r="L628" s="3" t="s">
        <v>55</v>
      </c>
      <c r="M628" s="3" t="s">
        <v>55</v>
      </c>
      <c r="N628" s="3" t="s">
        <v>55</v>
      </c>
      <c r="O628" s="3" t="s">
        <v>55</v>
      </c>
      <c r="P628" s="3" t="s">
        <v>55</v>
      </c>
      <c r="Q628" s="3" t="s">
        <v>55</v>
      </c>
      <c r="R628" s="3" t="s">
        <v>55</v>
      </c>
      <c r="S628" s="3" t="s">
        <v>55</v>
      </c>
      <c r="T628" s="3" t="s">
        <v>55</v>
      </c>
      <c r="U628" s="76"/>
      <c r="V628" s="76"/>
      <c r="W628" s="4"/>
      <c r="X628" s="2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54"/>
    </row>
    <row r="629" spans="1:54" hidden="1" x14ac:dyDescent="0.2">
      <c r="A629" s="32">
        <f>[1]BANCO!$A30</f>
        <v>39600</v>
      </c>
      <c r="B629" s="3" t="s">
        <v>55</v>
      </c>
      <c r="C629" s="3" t="s">
        <v>55</v>
      </c>
      <c r="D629" s="3" t="s">
        <v>55</v>
      </c>
      <c r="E629" s="3" t="s">
        <v>55</v>
      </c>
      <c r="F629" s="3" t="s">
        <v>55</v>
      </c>
      <c r="G629" s="3" t="s">
        <v>55</v>
      </c>
      <c r="H629" s="78">
        <f>'[2]R8-N - Residencial'!B26</f>
        <v>113.55</v>
      </c>
      <c r="I629" s="3" t="s">
        <v>55</v>
      </c>
      <c r="J629" s="3" t="s">
        <v>55</v>
      </c>
      <c r="K629" s="3" t="s">
        <v>55</v>
      </c>
      <c r="L629" s="3" t="s">
        <v>55</v>
      </c>
      <c r="M629" s="3" t="s">
        <v>55</v>
      </c>
      <c r="N629" s="3" t="s">
        <v>55</v>
      </c>
      <c r="O629" s="3" t="s">
        <v>55</v>
      </c>
      <c r="P629" s="3" t="s">
        <v>55</v>
      </c>
      <c r="Q629" s="3" t="s">
        <v>55</v>
      </c>
      <c r="R629" s="3" t="s">
        <v>55</v>
      </c>
      <c r="S629" s="3" t="s">
        <v>55</v>
      </c>
      <c r="T629" s="3" t="s">
        <v>55</v>
      </c>
      <c r="U629" s="76"/>
      <c r="V629" s="76"/>
      <c r="W629" s="4"/>
      <c r="X629" s="2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54"/>
    </row>
    <row r="630" spans="1:54" hidden="1" x14ac:dyDescent="0.2">
      <c r="A630" s="32">
        <f>[1]BANCO!$A31</f>
        <v>39630</v>
      </c>
      <c r="B630" s="3" t="s">
        <v>55</v>
      </c>
      <c r="C630" s="3" t="s">
        <v>55</v>
      </c>
      <c r="D630" s="3" t="s">
        <v>55</v>
      </c>
      <c r="E630" s="3" t="s">
        <v>55</v>
      </c>
      <c r="F630" s="3" t="s">
        <v>55</v>
      </c>
      <c r="G630" s="3" t="s">
        <v>55</v>
      </c>
      <c r="H630" s="78">
        <f>'[2]R8-N - Residencial'!B27</f>
        <v>114.24</v>
      </c>
      <c r="I630" s="3" t="s">
        <v>55</v>
      </c>
      <c r="J630" s="3" t="s">
        <v>55</v>
      </c>
      <c r="K630" s="3" t="s">
        <v>55</v>
      </c>
      <c r="L630" s="3" t="s">
        <v>55</v>
      </c>
      <c r="M630" s="3" t="s">
        <v>55</v>
      </c>
      <c r="N630" s="3" t="s">
        <v>55</v>
      </c>
      <c r="O630" s="3" t="s">
        <v>55</v>
      </c>
      <c r="P630" s="3" t="s">
        <v>55</v>
      </c>
      <c r="Q630" s="3" t="s">
        <v>55</v>
      </c>
      <c r="R630" s="3" t="s">
        <v>55</v>
      </c>
      <c r="S630" s="3" t="s">
        <v>55</v>
      </c>
      <c r="T630" s="3" t="s">
        <v>55</v>
      </c>
      <c r="U630" s="76"/>
      <c r="V630" s="76"/>
      <c r="W630" s="4"/>
      <c r="X630" s="2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54"/>
    </row>
    <row r="631" spans="1:54" hidden="1" x14ac:dyDescent="0.2">
      <c r="A631" s="32">
        <f>[1]BANCO!$A32</f>
        <v>39661</v>
      </c>
      <c r="B631" s="3" t="s">
        <v>55</v>
      </c>
      <c r="C631" s="3" t="s">
        <v>55</v>
      </c>
      <c r="D631" s="3" t="s">
        <v>55</v>
      </c>
      <c r="E631" s="3" t="s">
        <v>55</v>
      </c>
      <c r="F631" s="3" t="s">
        <v>55</v>
      </c>
      <c r="G631" s="3" t="s">
        <v>55</v>
      </c>
      <c r="H631" s="78">
        <f>'[2]R8-N - Residencial'!B28</f>
        <v>115.79</v>
      </c>
      <c r="I631" s="3" t="s">
        <v>55</v>
      </c>
      <c r="J631" s="3" t="s">
        <v>55</v>
      </c>
      <c r="K631" s="3" t="s">
        <v>55</v>
      </c>
      <c r="L631" s="3" t="s">
        <v>55</v>
      </c>
      <c r="M631" s="3" t="s">
        <v>55</v>
      </c>
      <c r="N631" s="3" t="s">
        <v>55</v>
      </c>
      <c r="O631" s="3" t="s">
        <v>55</v>
      </c>
      <c r="P631" s="3" t="s">
        <v>55</v>
      </c>
      <c r="Q631" s="3" t="s">
        <v>55</v>
      </c>
      <c r="R631" s="3" t="s">
        <v>55</v>
      </c>
      <c r="S631" s="3" t="s">
        <v>55</v>
      </c>
      <c r="T631" s="3" t="s">
        <v>55</v>
      </c>
      <c r="U631" s="76"/>
      <c r="V631" s="76"/>
      <c r="W631" s="4"/>
      <c r="X631" s="2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54"/>
    </row>
    <row r="632" spans="1:54" hidden="1" x14ac:dyDescent="0.2">
      <c r="A632" s="32">
        <f>[1]BANCO!$A33</f>
        <v>39692</v>
      </c>
      <c r="B632" s="3" t="s">
        <v>55</v>
      </c>
      <c r="C632" s="3" t="s">
        <v>55</v>
      </c>
      <c r="D632" s="3" t="s">
        <v>55</v>
      </c>
      <c r="E632" s="3" t="s">
        <v>55</v>
      </c>
      <c r="F632" s="3" t="s">
        <v>55</v>
      </c>
      <c r="G632" s="3" t="s">
        <v>55</v>
      </c>
      <c r="H632" s="78">
        <f>'[2]R8-N - Residencial'!B29</f>
        <v>116.64</v>
      </c>
      <c r="I632" s="3" t="s">
        <v>55</v>
      </c>
      <c r="J632" s="3" t="s">
        <v>55</v>
      </c>
      <c r="K632" s="3" t="s">
        <v>55</v>
      </c>
      <c r="L632" s="3" t="s">
        <v>55</v>
      </c>
      <c r="M632" s="3" t="s">
        <v>55</v>
      </c>
      <c r="N632" s="3" t="s">
        <v>55</v>
      </c>
      <c r="O632" s="3" t="s">
        <v>55</v>
      </c>
      <c r="P632" s="3" t="s">
        <v>55</v>
      </c>
      <c r="Q632" s="3" t="s">
        <v>55</v>
      </c>
      <c r="R632" s="3" t="s">
        <v>55</v>
      </c>
      <c r="S632" s="3" t="s">
        <v>55</v>
      </c>
      <c r="T632" s="3" t="s">
        <v>55</v>
      </c>
      <c r="U632" s="76"/>
      <c r="V632" s="76"/>
      <c r="W632" s="4"/>
      <c r="X632" s="2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54"/>
    </row>
    <row r="633" spans="1:54" hidden="1" x14ac:dyDescent="0.2">
      <c r="A633" s="32">
        <f>[1]BANCO!$A34</f>
        <v>39722</v>
      </c>
      <c r="B633" s="3" t="s">
        <v>55</v>
      </c>
      <c r="C633" s="3" t="s">
        <v>55</v>
      </c>
      <c r="D633" s="3" t="s">
        <v>55</v>
      </c>
      <c r="E633" s="3" t="s">
        <v>55</v>
      </c>
      <c r="F633" s="3" t="s">
        <v>55</v>
      </c>
      <c r="G633" s="3" t="s">
        <v>55</v>
      </c>
      <c r="H633" s="78">
        <f>'[2]R8-N - Residencial'!B30</f>
        <v>118.62</v>
      </c>
      <c r="I633" s="3" t="s">
        <v>55</v>
      </c>
      <c r="J633" s="3" t="s">
        <v>55</v>
      </c>
      <c r="K633" s="3" t="s">
        <v>55</v>
      </c>
      <c r="L633" s="3" t="s">
        <v>55</v>
      </c>
      <c r="M633" s="3" t="s">
        <v>55</v>
      </c>
      <c r="N633" s="3" t="s">
        <v>55</v>
      </c>
      <c r="O633" s="3" t="s">
        <v>55</v>
      </c>
      <c r="P633" s="3" t="s">
        <v>55</v>
      </c>
      <c r="Q633" s="3" t="s">
        <v>55</v>
      </c>
      <c r="R633" s="3" t="s">
        <v>55</v>
      </c>
      <c r="S633" s="3" t="s">
        <v>55</v>
      </c>
      <c r="T633" s="3" t="s">
        <v>55</v>
      </c>
      <c r="U633" s="76"/>
      <c r="V633" s="76"/>
      <c r="W633" s="4"/>
      <c r="X633" s="2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54"/>
    </row>
    <row r="634" spans="1:54" hidden="1" x14ac:dyDescent="0.2">
      <c r="A634" s="32">
        <f>[1]BANCO!$A35</f>
        <v>39753</v>
      </c>
      <c r="B634" s="3" t="s">
        <v>55</v>
      </c>
      <c r="C634" s="3" t="s">
        <v>55</v>
      </c>
      <c r="D634" s="3" t="s">
        <v>55</v>
      </c>
      <c r="E634" s="3" t="s">
        <v>55</v>
      </c>
      <c r="F634" s="3" t="s">
        <v>55</v>
      </c>
      <c r="G634" s="3" t="s">
        <v>55</v>
      </c>
      <c r="H634" s="78">
        <f>'[2]R8-N - Residencial'!B31</f>
        <v>118.87</v>
      </c>
      <c r="I634" s="3" t="s">
        <v>55</v>
      </c>
      <c r="J634" s="3" t="s">
        <v>55</v>
      </c>
      <c r="K634" s="3" t="s">
        <v>55</v>
      </c>
      <c r="L634" s="3" t="s">
        <v>55</v>
      </c>
      <c r="M634" s="3" t="s">
        <v>55</v>
      </c>
      <c r="N634" s="3" t="s">
        <v>55</v>
      </c>
      <c r="O634" s="3" t="s">
        <v>55</v>
      </c>
      <c r="P634" s="3" t="s">
        <v>55</v>
      </c>
      <c r="Q634" s="3" t="s">
        <v>55</v>
      </c>
      <c r="R634" s="3" t="s">
        <v>55</v>
      </c>
      <c r="S634" s="3" t="s">
        <v>55</v>
      </c>
      <c r="T634" s="3" t="s">
        <v>55</v>
      </c>
      <c r="U634" s="76"/>
      <c r="V634" s="76"/>
      <c r="W634" s="4"/>
      <c r="X634" s="2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54"/>
    </row>
    <row r="635" spans="1:54" hidden="1" x14ac:dyDescent="0.2">
      <c r="A635" s="32">
        <f>[1]BANCO!$A36</f>
        <v>39783</v>
      </c>
      <c r="B635" s="3" t="s">
        <v>55</v>
      </c>
      <c r="C635" s="3" t="s">
        <v>55</v>
      </c>
      <c r="D635" s="3" t="s">
        <v>55</v>
      </c>
      <c r="E635" s="3" t="s">
        <v>55</v>
      </c>
      <c r="F635" s="3" t="s">
        <v>55</v>
      </c>
      <c r="G635" s="3" t="s">
        <v>55</v>
      </c>
      <c r="H635" s="78">
        <f>'[2]R8-N - Residencial'!B32</f>
        <v>118.83</v>
      </c>
      <c r="I635" s="3" t="s">
        <v>55</v>
      </c>
      <c r="J635" s="3" t="s">
        <v>55</v>
      </c>
      <c r="K635" s="3" t="s">
        <v>55</v>
      </c>
      <c r="L635" s="3" t="s">
        <v>55</v>
      </c>
      <c r="M635" s="3" t="s">
        <v>55</v>
      </c>
      <c r="N635" s="3" t="s">
        <v>55</v>
      </c>
      <c r="O635" s="3" t="s">
        <v>55</v>
      </c>
      <c r="P635" s="3" t="s">
        <v>55</v>
      </c>
      <c r="Q635" s="3" t="s">
        <v>55</v>
      </c>
      <c r="R635" s="3" t="s">
        <v>55</v>
      </c>
      <c r="S635" s="3" t="s">
        <v>55</v>
      </c>
      <c r="T635" s="3" t="s">
        <v>55</v>
      </c>
      <c r="U635" s="76"/>
      <c r="V635" s="76"/>
      <c r="W635" s="4"/>
      <c r="X635" s="2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54"/>
    </row>
    <row r="636" spans="1:54" hidden="1" x14ac:dyDescent="0.2">
      <c r="A636" s="32">
        <f>[1]BANCO!$A37</f>
        <v>39814</v>
      </c>
      <c r="B636" s="3" t="s">
        <v>55</v>
      </c>
      <c r="C636" s="3" t="s">
        <v>55</v>
      </c>
      <c r="D636" s="3" t="s">
        <v>55</v>
      </c>
      <c r="E636" s="3" t="s">
        <v>55</v>
      </c>
      <c r="F636" s="3" t="s">
        <v>55</v>
      </c>
      <c r="G636" s="3" t="s">
        <v>55</v>
      </c>
      <c r="H636" s="78">
        <f>'[2]R8-N - Residencial'!B33</f>
        <v>119.08</v>
      </c>
      <c r="I636" s="3" t="s">
        <v>55</v>
      </c>
      <c r="J636" s="3" t="s">
        <v>55</v>
      </c>
      <c r="K636" s="3" t="s">
        <v>55</v>
      </c>
      <c r="L636" s="3" t="s">
        <v>55</v>
      </c>
      <c r="M636" s="3" t="s">
        <v>55</v>
      </c>
      <c r="N636" s="3" t="s">
        <v>55</v>
      </c>
      <c r="O636" s="3" t="s">
        <v>55</v>
      </c>
      <c r="P636" s="3" t="s">
        <v>55</v>
      </c>
      <c r="Q636" s="3" t="s">
        <v>55</v>
      </c>
      <c r="R636" s="3" t="s">
        <v>55</v>
      </c>
      <c r="S636" s="3" t="s">
        <v>55</v>
      </c>
      <c r="T636" s="3" t="s">
        <v>55</v>
      </c>
      <c r="U636" s="76"/>
      <c r="V636" s="76"/>
      <c r="W636" s="4"/>
      <c r="X636" s="2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54"/>
    </row>
    <row r="637" spans="1:54" hidden="1" x14ac:dyDescent="0.2">
      <c r="A637" s="32">
        <f>[1]BANCO!$A38</f>
        <v>39845</v>
      </c>
      <c r="B637" s="3" t="s">
        <v>55</v>
      </c>
      <c r="C637" s="3" t="s">
        <v>55</v>
      </c>
      <c r="D637" s="3" t="s">
        <v>55</v>
      </c>
      <c r="E637" s="3" t="s">
        <v>55</v>
      </c>
      <c r="F637" s="3" t="s">
        <v>55</v>
      </c>
      <c r="G637" s="3" t="s">
        <v>55</v>
      </c>
      <c r="H637" s="78">
        <f>'[2]R8-N - Residencial'!B34</f>
        <v>119.58</v>
      </c>
      <c r="I637" s="3" t="s">
        <v>55</v>
      </c>
      <c r="J637" s="3" t="s">
        <v>55</v>
      </c>
      <c r="K637" s="3" t="s">
        <v>55</v>
      </c>
      <c r="L637" s="3" t="s">
        <v>55</v>
      </c>
      <c r="M637" s="3" t="s">
        <v>55</v>
      </c>
      <c r="N637" s="3" t="s">
        <v>55</v>
      </c>
      <c r="O637" s="3" t="s">
        <v>55</v>
      </c>
      <c r="P637" s="3" t="s">
        <v>55</v>
      </c>
      <c r="Q637" s="3" t="s">
        <v>55</v>
      </c>
      <c r="R637" s="3" t="s">
        <v>55</v>
      </c>
      <c r="S637" s="3" t="s">
        <v>55</v>
      </c>
      <c r="T637" s="3" t="s">
        <v>55</v>
      </c>
      <c r="U637" s="76"/>
      <c r="V637" s="76"/>
      <c r="W637" s="4"/>
      <c r="X637" s="2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54"/>
    </row>
    <row r="638" spans="1:54" hidden="1" x14ac:dyDescent="0.2">
      <c r="A638" s="32">
        <f>[1]BANCO!$A39</f>
        <v>39873</v>
      </c>
      <c r="B638" s="3" t="s">
        <v>55</v>
      </c>
      <c r="C638" s="3" t="s">
        <v>55</v>
      </c>
      <c r="D638" s="3" t="s">
        <v>55</v>
      </c>
      <c r="E638" s="3" t="s">
        <v>55</v>
      </c>
      <c r="F638" s="3" t="s">
        <v>55</v>
      </c>
      <c r="G638" s="3" t="s">
        <v>55</v>
      </c>
      <c r="H638" s="78">
        <f>'[2]R8-N - Residencial'!B35</f>
        <v>119.47</v>
      </c>
      <c r="I638" s="3" t="s">
        <v>55</v>
      </c>
      <c r="J638" s="3" t="s">
        <v>55</v>
      </c>
      <c r="K638" s="3" t="s">
        <v>55</v>
      </c>
      <c r="L638" s="3" t="s">
        <v>55</v>
      </c>
      <c r="M638" s="3" t="s">
        <v>55</v>
      </c>
      <c r="N638" s="3" t="s">
        <v>55</v>
      </c>
      <c r="O638" s="3" t="s">
        <v>55</v>
      </c>
      <c r="P638" s="3" t="s">
        <v>55</v>
      </c>
      <c r="Q638" s="3" t="s">
        <v>55</v>
      </c>
      <c r="R638" s="3" t="s">
        <v>55</v>
      </c>
      <c r="S638" s="3" t="s">
        <v>55</v>
      </c>
      <c r="T638" s="3" t="s">
        <v>55</v>
      </c>
      <c r="U638" s="76"/>
      <c r="V638" s="76"/>
      <c r="W638" s="4"/>
      <c r="X638" s="2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54"/>
    </row>
    <row r="639" spans="1:54" hidden="1" x14ac:dyDescent="0.2">
      <c r="A639" s="32">
        <f>[1]BANCO!$A40</f>
        <v>39904</v>
      </c>
      <c r="B639" s="3" t="s">
        <v>55</v>
      </c>
      <c r="C639" s="3" t="s">
        <v>55</v>
      </c>
      <c r="D639" s="3" t="s">
        <v>55</v>
      </c>
      <c r="E639" s="3" t="s">
        <v>55</v>
      </c>
      <c r="F639" s="3" t="s">
        <v>55</v>
      </c>
      <c r="G639" s="3" t="s">
        <v>55</v>
      </c>
      <c r="H639" s="78">
        <f>'[2]R8-N - Residencial'!B36</f>
        <v>119.33</v>
      </c>
      <c r="I639" s="3" t="s">
        <v>55</v>
      </c>
      <c r="J639" s="3" t="s">
        <v>55</v>
      </c>
      <c r="K639" s="3" t="s">
        <v>55</v>
      </c>
      <c r="L639" s="3" t="s">
        <v>55</v>
      </c>
      <c r="M639" s="3" t="s">
        <v>55</v>
      </c>
      <c r="N639" s="3" t="s">
        <v>55</v>
      </c>
      <c r="O639" s="3" t="s">
        <v>55</v>
      </c>
      <c r="P639" s="3" t="s">
        <v>55</v>
      </c>
      <c r="Q639" s="3" t="s">
        <v>55</v>
      </c>
      <c r="R639" s="3" t="s">
        <v>55</v>
      </c>
      <c r="S639" s="3" t="s">
        <v>55</v>
      </c>
      <c r="T639" s="3" t="s">
        <v>55</v>
      </c>
      <c r="U639" s="76"/>
      <c r="V639" s="76"/>
      <c r="W639" s="4"/>
      <c r="X639" s="2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54"/>
    </row>
    <row r="640" spans="1:54" hidden="1" x14ac:dyDescent="0.2">
      <c r="A640" s="32">
        <f>[1]BANCO!$A41</f>
        <v>39934</v>
      </c>
      <c r="B640" s="3" t="s">
        <v>55</v>
      </c>
      <c r="C640" s="3" t="s">
        <v>55</v>
      </c>
      <c r="D640" s="3" t="s">
        <v>55</v>
      </c>
      <c r="E640" s="3" t="s">
        <v>55</v>
      </c>
      <c r="F640" s="3" t="s">
        <v>55</v>
      </c>
      <c r="G640" s="3" t="s">
        <v>55</v>
      </c>
      <c r="H640" s="78">
        <f>'[2]R8-N - Residencial'!B37</f>
        <v>121.17</v>
      </c>
      <c r="I640" s="3" t="s">
        <v>55</v>
      </c>
      <c r="J640" s="3" t="s">
        <v>55</v>
      </c>
      <c r="K640" s="3" t="s">
        <v>55</v>
      </c>
      <c r="L640" s="3" t="s">
        <v>55</v>
      </c>
      <c r="M640" s="3" t="s">
        <v>55</v>
      </c>
      <c r="N640" s="3" t="s">
        <v>55</v>
      </c>
      <c r="O640" s="3" t="s">
        <v>55</v>
      </c>
      <c r="P640" s="3" t="s">
        <v>55</v>
      </c>
      <c r="Q640" s="3" t="s">
        <v>55</v>
      </c>
      <c r="R640" s="3" t="s">
        <v>55</v>
      </c>
      <c r="S640" s="3" t="s">
        <v>55</v>
      </c>
      <c r="T640" s="3" t="s">
        <v>55</v>
      </c>
      <c r="U640" s="76"/>
      <c r="V640" s="76"/>
      <c r="W640" s="4"/>
      <c r="X640" s="2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54"/>
    </row>
    <row r="641" spans="1:54" hidden="1" x14ac:dyDescent="0.2">
      <c r="A641" s="32">
        <f>[1]BANCO!$A42</f>
        <v>39965</v>
      </c>
      <c r="B641" s="3" t="s">
        <v>55</v>
      </c>
      <c r="C641" s="3" t="s">
        <v>55</v>
      </c>
      <c r="D641" s="3" t="s">
        <v>55</v>
      </c>
      <c r="E641" s="3" t="s">
        <v>55</v>
      </c>
      <c r="F641" s="3" t="s">
        <v>55</v>
      </c>
      <c r="G641" s="3" t="s">
        <v>55</v>
      </c>
      <c r="H641" s="78">
        <f>'[2]R8-N - Residencial'!B38</f>
        <v>122.43</v>
      </c>
      <c r="I641" s="3" t="s">
        <v>55</v>
      </c>
      <c r="J641" s="3" t="s">
        <v>55</v>
      </c>
      <c r="K641" s="3" t="s">
        <v>55</v>
      </c>
      <c r="L641" s="3" t="s">
        <v>55</v>
      </c>
      <c r="M641" s="3" t="s">
        <v>55</v>
      </c>
      <c r="N641" s="3" t="s">
        <v>55</v>
      </c>
      <c r="O641" s="3" t="s">
        <v>55</v>
      </c>
      <c r="P641" s="3" t="s">
        <v>55</v>
      </c>
      <c r="Q641" s="3" t="s">
        <v>55</v>
      </c>
      <c r="R641" s="3" t="s">
        <v>55</v>
      </c>
      <c r="S641" s="3" t="s">
        <v>55</v>
      </c>
      <c r="T641" s="3" t="s">
        <v>55</v>
      </c>
      <c r="U641" s="76"/>
      <c r="V641" s="76"/>
      <c r="W641" s="4"/>
      <c r="X641" s="2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54"/>
    </row>
    <row r="642" spans="1:54" hidden="1" x14ac:dyDescent="0.2">
      <c r="A642" s="32">
        <f>[1]BANCO!$A43</f>
        <v>39995</v>
      </c>
      <c r="B642" s="3" t="s">
        <v>55</v>
      </c>
      <c r="C642" s="3" t="s">
        <v>55</v>
      </c>
      <c r="D642" s="3" t="s">
        <v>55</v>
      </c>
      <c r="E642" s="3" t="s">
        <v>55</v>
      </c>
      <c r="F642" s="3" t="s">
        <v>55</v>
      </c>
      <c r="G642" s="3" t="s">
        <v>55</v>
      </c>
      <c r="H642" s="78">
        <f>'[2]R8-N - Residencial'!B39</f>
        <v>122.89</v>
      </c>
      <c r="I642" s="3" t="s">
        <v>55</v>
      </c>
      <c r="J642" s="3" t="s">
        <v>55</v>
      </c>
      <c r="K642" s="3" t="s">
        <v>55</v>
      </c>
      <c r="L642" s="3" t="s">
        <v>55</v>
      </c>
      <c r="M642" s="3" t="s">
        <v>55</v>
      </c>
      <c r="N642" s="3" t="s">
        <v>55</v>
      </c>
      <c r="O642" s="3" t="s">
        <v>55</v>
      </c>
      <c r="P642" s="3" t="s">
        <v>55</v>
      </c>
      <c r="Q642" s="3" t="s">
        <v>55</v>
      </c>
      <c r="R642" s="3" t="s">
        <v>55</v>
      </c>
      <c r="S642" s="3" t="s">
        <v>55</v>
      </c>
      <c r="T642" s="3" t="s">
        <v>55</v>
      </c>
      <c r="U642" s="76"/>
      <c r="V642" s="76"/>
      <c r="W642" s="4"/>
      <c r="X642" s="2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54"/>
    </row>
    <row r="643" spans="1:54" hidden="1" x14ac:dyDescent="0.2">
      <c r="A643" s="32">
        <f>[1]BANCO!$A44</f>
        <v>40026</v>
      </c>
      <c r="B643" s="3" t="s">
        <v>55</v>
      </c>
      <c r="C643" s="3" t="s">
        <v>55</v>
      </c>
      <c r="D643" s="3" t="s">
        <v>55</v>
      </c>
      <c r="E643" s="3" t="s">
        <v>55</v>
      </c>
      <c r="F643" s="3" t="s">
        <v>55</v>
      </c>
      <c r="G643" s="3" t="s">
        <v>55</v>
      </c>
      <c r="H643" s="78">
        <f>'[2]R8-N - Residencial'!B40</f>
        <v>122.76</v>
      </c>
      <c r="I643" s="3" t="s">
        <v>55</v>
      </c>
      <c r="J643" s="3" t="s">
        <v>55</v>
      </c>
      <c r="K643" s="3" t="s">
        <v>55</v>
      </c>
      <c r="L643" s="3" t="s">
        <v>55</v>
      </c>
      <c r="M643" s="3" t="s">
        <v>55</v>
      </c>
      <c r="N643" s="3" t="s">
        <v>55</v>
      </c>
      <c r="O643" s="3" t="s">
        <v>55</v>
      </c>
      <c r="P643" s="3" t="s">
        <v>55</v>
      </c>
      <c r="Q643" s="3" t="s">
        <v>55</v>
      </c>
      <c r="R643" s="3" t="s">
        <v>55</v>
      </c>
      <c r="S643" s="3" t="s">
        <v>55</v>
      </c>
      <c r="T643" s="3" t="s">
        <v>55</v>
      </c>
      <c r="U643" s="76"/>
      <c r="V643" s="76"/>
      <c r="W643" s="4"/>
      <c r="X643" s="2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54"/>
    </row>
    <row r="644" spans="1:54" hidden="1" x14ac:dyDescent="0.2">
      <c r="A644" s="32">
        <f>[1]BANCO!$A45</f>
        <v>40057</v>
      </c>
      <c r="B644" s="3" t="s">
        <v>55</v>
      </c>
      <c r="C644" s="3" t="s">
        <v>55</v>
      </c>
      <c r="D644" s="3" t="s">
        <v>55</v>
      </c>
      <c r="E644" s="3" t="s">
        <v>55</v>
      </c>
      <c r="F644" s="3" t="s">
        <v>55</v>
      </c>
      <c r="G644" s="3" t="s">
        <v>55</v>
      </c>
      <c r="H644" s="78">
        <f>'[2]R8-N - Residencial'!B41</f>
        <v>122.96</v>
      </c>
      <c r="I644" s="3" t="s">
        <v>55</v>
      </c>
      <c r="J644" s="3" t="s">
        <v>55</v>
      </c>
      <c r="K644" s="3" t="s">
        <v>55</v>
      </c>
      <c r="L644" s="3" t="s">
        <v>55</v>
      </c>
      <c r="M644" s="3" t="s">
        <v>55</v>
      </c>
      <c r="N644" s="3" t="s">
        <v>55</v>
      </c>
      <c r="O644" s="3" t="s">
        <v>55</v>
      </c>
      <c r="P644" s="3" t="s">
        <v>55</v>
      </c>
      <c r="Q644" s="3" t="s">
        <v>55</v>
      </c>
      <c r="R644" s="3" t="s">
        <v>55</v>
      </c>
      <c r="S644" s="3" t="s">
        <v>55</v>
      </c>
      <c r="T644" s="3" t="s">
        <v>55</v>
      </c>
      <c r="U644" s="76"/>
      <c r="V644" s="76"/>
      <c r="W644" s="4"/>
      <c r="X644" s="2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54"/>
    </row>
    <row r="645" spans="1:54" hidden="1" x14ac:dyDescent="0.2">
      <c r="A645" s="32">
        <f>[1]BANCO!$A46</f>
        <v>40087</v>
      </c>
      <c r="B645" s="3" t="s">
        <v>55</v>
      </c>
      <c r="C645" s="3" t="s">
        <v>55</v>
      </c>
      <c r="D645" s="3" t="s">
        <v>55</v>
      </c>
      <c r="E645" s="3" t="s">
        <v>55</v>
      </c>
      <c r="F645" s="3" t="s">
        <v>55</v>
      </c>
      <c r="G645" s="3" t="s">
        <v>55</v>
      </c>
      <c r="H645" s="78">
        <f>'[2]R8-N - Residencial'!B42</f>
        <v>122.94</v>
      </c>
      <c r="I645" s="3" t="s">
        <v>55</v>
      </c>
      <c r="J645" s="3" t="s">
        <v>55</v>
      </c>
      <c r="K645" s="3" t="s">
        <v>55</v>
      </c>
      <c r="L645" s="3" t="s">
        <v>55</v>
      </c>
      <c r="M645" s="3" t="s">
        <v>55</v>
      </c>
      <c r="N645" s="3" t="s">
        <v>55</v>
      </c>
      <c r="O645" s="3" t="s">
        <v>55</v>
      </c>
      <c r="P645" s="3" t="s">
        <v>55</v>
      </c>
      <c r="Q645" s="3" t="s">
        <v>55</v>
      </c>
      <c r="R645" s="3" t="s">
        <v>55</v>
      </c>
      <c r="S645" s="3" t="s">
        <v>55</v>
      </c>
      <c r="T645" s="3" t="s">
        <v>55</v>
      </c>
      <c r="U645" s="76"/>
      <c r="V645" s="76"/>
      <c r="W645" s="4"/>
      <c r="X645" s="2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54"/>
    </row>
    <row r="646" spans="1:54" hidden="1" x14ac:dyDescent="0.2">
      <c r="A646" s="32">
        <f>[1]BANCO!$A47</f>
        <v>40118</v>
      </c>
      <c r="B646" s="3" t="s">
        <v>55</v>
      </c>
      <c r="C646" s="3" t="s">
        <v>55</v>
      </c>
      <c r="D646" s="3" t="s">
        <v>55</v>
      </c>
      <c r="E646" s="3" t="s">
        <v>55</v>
      </c>
      <c r="F646" s="3" t="s">
        <v>55</v>
      </c>
      <c r="G646" s="3" t="s">
        <v>55</v>
      </c>
      <c r="H646" s="78">
        <f>'[2]R8-N - Residencial'!B43</f>
        <v>123.07</v>
      </c>
      <c r="I646" s="3" t="s">
        <v>55</v>
      </c>
      <c r="J646" s="3" t="s">
        <v>55</v>
      </c>
      <c r="K646" s="3" t="s">
        <v>55</v>
      </c>
      <c r="L646" s="3" t="s">
        <v>55</v>
      </c>
      <c r="M646" s="3" t="s">
        <v>55</v>
      </c>
      <c r="N646" s="3" t="s">
        <v>55</v>
      </c>
      <c r="O646" s="3" t="s">
        <v>55</v>
      </c>
      <c r="P646" s="3" t="s">
        <v>55</v>
      </c>
      <c r="Q646" s="3" t="s">
        <v>55</v>
      </c>
      <c r="R646" s="3" t="s">
        <v>55</v>
      </c>
      <c r="S646" s="3" t="s">
        <v>55</v>
      </c>
      <c r="T646" s="3" t="s">
        <v>55</v>
      </c>
      <c r="U646" s="76"/>
      <c r="V646" s="76"/>
      <c r="W646" s="4"/>
      <c r="X646" s="2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54"/>
    </row>
    <row r="647" spans="1:54" hidden="1" x14ac:dyDescent="0.2">
      <c r="A647" s="32">
        <f>[1]BANCO!$A48</f>
        <v>40148</v>
      </c>
      <c r="B647" s="3" t="s">
        <v>55</v>
      </c>
      <c r="C647" s="3" t="s">
        <v>55</v>
      </c>
      <c r="D647" s="3" t="s">
        <v>55</v>
      </c>
      <c r="E647" s="3" t="s">
        <v>55</v>
      </c>
      <c r="F647" s="3" t="s">
        <v>55</v>
      </c>
      <c r="G647" s="3" t="s">
        <v>55</v>
      </c>
      <c r="H647" s="78">
        <f>'[2]R8-N - Residencial'!B44</f>
        <v>123.07</v>
      </c>
      <c r="I647" s="3" t="s">
        <v>55</v>
      </c>
      <c r="J647" s="3" t="s">
        <v>55</v>
      </c>
      <c r="K647" s="3" t="s">
        <v>55</v>
      </c>
      <c r="L647" s="3" t="s">
        <v>55</v>
      </c>
      <c r="M647" s="3" t="s">
        <v>55</v>
      </c>
      <c r="N647" s="3" t="s">
        <v>55</v>
      </c>
      <c r="O647" s="3" t="s">
        <v>55</v>
      </c>
      <c r="P647" s="3" t="s">
        <v>55</v>
      </c>
      <c r="Q647" s="3" t="s">
        <v>55</v>
      </c>
      <c r="R647" s="3" t="s">
        <v>55</v>
      </c>
      <c r="S647" s="3" t="s">
        <v>55</v>
      </c>
      <c r="T647" s="3" t="s">
        <v>55</v>
      </c>
      <c r="U647" s="76"/>
      <c r="V647" s="76"/>
      <c r="W647" s="4"/>
      <c r="X647" s="2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54"/>
    </row>
    <row r="648" spans="1:54" hidden="1" x14ac:dyDescent="0.2">
      <c r="A648" s="32">
        <f>[1]BANCO!$A49</f>
        <v>40179</v>
      </c>
      <c r="B648" s="3" t="s">
        <v>55</v>
      </c>
      <c r="C648" s="3" t="s">
        <v>55</v>
      </c>
      <c r="D648" s="3" t="s">
        <v>55</v>
      </c>
      <c r="E648" s="3" t="s">
        <v>55</v>
      </c>
      <c r="F648" s="3" t="s">
        <v>55</v>
      </c>
      <c r="G648" s="3" t="s">
        <v>55</v>
      </c>
      <c r="H648" s="78">
        <f>'[2]R8-N - Residencial'!B45</f>
        <v>123.25</v>
      </c>
      <c r="I648" s="3" t="s">
        <v>55</v>
      </c>
      <c r="J648" s="3" t="s">
        <v>55</v>
      </c>
      <c r="K648" s="3" t="s">
        <v>55</v>
      </c>
      <c r="L648" s="3" t="s">
        <v>55</v>
      </c>
      <c r="M648" s="3" t="s">
        <v>55</v>
      </c>
      <c r="N648" s="3" t="s">
        <v>55</v>
      </c>
      <c r="O648" s="3" t="s">
        <v>55</v>
      </c>
      <c r="P648" s="3" t="s">
        <v>55</v>
      </c>
      <c r="Q648" s="3" t="s">
        <v>55</v>
      </c>
      <c r="R648" s="3" t="s">
        <v>55</v>
      </c>
      <c r="S648" s="3" t="s">
        <v>55</v>
      </c>
      <c r="T648" s="3" t="s">
        <v>55</v>
      </c>
      <c r="U648" s="76"/>
      <c r="V648" s="76"/>
      <c r="W648" s="4"/>
      <c r="X648" s="2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54"/>
    </row>
    <row r="649" spans="1:54" hidden="1" x14ac:dyDescent="0.2">
      <c r="A649" s="32">
        <f>[1]BANCO!$A50</f>
        <v>40210</v>
      </c>
      <c r="B649" s="3" t="s">
        <v>55</v>
      </c>
      <c r="C649" s="3" t="s">
        <v>55</v>
      </c>
      <c r="D649" s="3" t="s">
        <v>55</v>
      </c>
      <c r="E649" s="3" t="s">
        <v>55</v>
      </c>
      <c r="F649" s="3" t="s">
        <v>55</v>
      </c>
      <c r="G649" s="3" t="s">
        <v>55</v>
      </c>
      <c r="H649" s="78">
        <f>'[2]R8-N - Residencial'!B46</f>
        <v>123.43</v>
      </c>
      <c r="I649" s="3" t="s">
        <v>55</v>
      </c>
      <c r="J649" s="3" t="s">
        <v>55</v>
      </c>
      <c r="K649" s="3" t="s">
        <v>55</v>
      </c>
      <c r="L649" s="3" t="s">
        <v>55</v>
      </c>
      <c r="M649" s="3" t="s">
        <v>55</v>
      </c>
      <c r="N649" s="3" t="s">
        <v>55</v>
      </c>
      <c r="O649" s="3" t="s">
        <v>55</v>
      </c>
      <c r="P649" s="3" t="s">
        <v>55</v>
      </c>
      <c r="Q649" s="3" t="s">
        <v>55</v>
      </c>
      <c r="R649" s="3" t="s">
        <v>55</v>
      </c>
      <c r="S649" s="3" t="s">
        <v>55</v>
      </c>
      <c r="T649" s="3" t="s">
        <v>55</v>
      </c>
      <c r="U649" s="76"/>
      <c r="V649" s="76"/>
      <c r="W649" s="4"/>
      <c r="X649" s="2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54"/>
    </row>
    <row r="650" spans="1:54" hidden="1" x14ac:dyDescent="0.2">
      <c r="A650" s="32">
        <f>[1]BANCO!$A51</f>
        <v>40238</v>
      </c>
      <c r="B650" s="3" t="s">
        <v>55</v>
      </c>
      <c r="C650" s="3" t="s">
        <v>55</v>
      </c>
      <c r="D650" s="3" t="s">
        <v>55</v>
      </c>
      <c r="E650" s="3" t="s">
        <v>55</v>
      </c>
      <c r="F650" s="3" t="s">
        <v>55</v>
      </c>
      <c r="G650" s="3" t="s">
        <v>55</v>
      </c>
      <c r="H650" s="78">
        <f>'[2]R8-N - Residencial'!B47</f>
        <v>123.67</v>
      </c>
      <c r="I650" s="3" t="s">
        <v>55</v>
      </c>
      <c r="J650" s="3" t="s">
        <v>55</v>
      </c>
      <c r="K650" s="3" t="s">
        <v>55</v>
      </c>
      <c r="L650" s="3" t="s">
        <v>55</v>
      </c>
      <c r="M650" s="3" t="s">
        <v>55</v>
      </c>
      <c r="N650" s="3" t="s">
        <v>55</v>
      </c>
      <c r="O650" s="3" t="s">
        <v>55</v>
      </c>
      <c r="P650" s="3" t="s">
        <v>55</v>
      </c>
      <c r="Q650" s="3" t="s">
        <v>55</v>
      </c>
      <c r="R650" s="3" t="s">
        <v>55</v>
      </c>
      <c r="S650" s="3" t="s">
        <v>55</v>
      </c>
      <c r="T650" s="3" t="s">
        <v>55</v>
      </c>
      <c r="U650" s="76"/>
      <c r="V650" s="76"/>
      <c r="W650" s="4"/>
      <c r="X650" s="2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54"/>
    </row>
    <row r="651" spans="1:54" hidden="1" x14ac:dyDescent="0.2">
      <c r="A651" s="32">
        <f>[1]BANCO!$A52</f>
        <v>40269</v>
      </c>
      <c r="B651" s="3" t="s">
        <v>55</v>
      </c>
      <c r="C651" s="3" t="s">
        <v>55</v>
      </c>
      <c r="D651" s="3" t="s">
        <v>55</v>
      </c>
      <c r="E651" s="3" t="s">
        <v>55</v>
      </c>
      <c r="F651" s="3" t="s">
        <v>55</v>
      </c>
      <c r="G651" s="3" t="s">
        <v>55</v>
      </c>
      <c r="H651" s="78">
        <f>'[2]R8-N - Residencial'!B48</f>
        <v>123.88</v>
      </c>
      <c r="I651" s="3" t="s">
        <v>55</v>
      </c>
      <c r="J651" s="3" t="s">
        <v>55</v>
      </c>
      <c r="K651" s="3" t="s">
        <v>55</v>
      </c>
      <c r="L651" s="3" t="s">
        <v>55</v>
      </c>
      <c r="M651" s="3" t="s">
        <v>55</v>
      </c>
      <c r="N651" s="3" t="s">
        <v>55</v>
      </c>
      <c r="O651" s="3" t="s">
        <v>55</v>
      </c>
      <c r="P651" s="3" t="s">
        <v>55</v>
      </c>
      <c r="Q651" s="3" t="s">
        <v>55</v>
      </c>
      <c r="R651" s="3" t="s">
        <v>55</v>
      </c>
      <c r="S651" s="3" t="s">
        <v>55</v>
      </c>
      <c r="T651" s="3" t="s">
        <v>55</v>
      </c>
      <c r="U651" s="76"/>
      <c r="V651" s="76"/>
      <c r="W651" s="4"/>
      <c r="X651" s="2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54"/>
    </row>
    <row r="652" spans="1:54" hidden="1" x14ac:dyDescent="0.2">
      <c r="A652" s="32">
        <f>[1]BANCO!$A53</f>
        <v>40299</v>
      </c>
      <c r="B652" s="3" t="s">
        <v>55</v>
      </c>
      <c r="C652" s="3" t="s">
        <v>55</v>
      </c>
      <c r="D652" s="3" t="s">
        <v>55</v>
      </c>
      <c r="E652" s="3" t="s">
        <v>55</v>
      </c>
      <c r="F652" s="3" t="s">
        <v>55</v>
      </c>
      <c r="G652" s="3" t="s">
        <v>55</v>
      </c>
      <c r="H652" s="78">
        <f>'[2]R8-N - Residencial'!B49</f>
        <v>126.89</v>
      </c>
      <c r="I652" s="3" t="s">
        <v>55</v>
      </c>
      <c r="J652" s="3" t="s">
        <v>55</v>
      </c>
      <c r="K652" s="3" t="s">
        <v>55</v>
      </c>
      <c r="L652" s="3" t="s">
        <v>55</v>
      </c>
      <c r="M652" s="3" t="s">
        <v>55</v>
      </c>
      <c r="N652" s="3" t="s">
        <v>55</v>
      </c>
      <c r="O652" s="3" t="s">
        <v>55</v>
      </c>
      <c r="P652" s="3" t="s">
        <v>55</v>
      </c>
      <c r="Q652" s="3" t="s">
        <v>55</v>
      </c>
      <c r="R652" s="3" t="s">
        <v>55</v>
      </c>
      <c r="S652" s="3" t="s">
        <v>55</v>
      </c>
      <c r="T652" s="3" t="s">
        <v>55</v>
      </c>
      <c r="U652" s="76"/>
      <c r="V652" s="76"/>
      <c r="W652" s="4"/>
      <c r="X652" s="2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54"/>
    </row>
    <row r="653" spans="1:54" hidden="1" x14ac:dyDescent="0.2">
      <c r="A653" s="32">
        <f>[1]BANCO!$A54</f>
        <v>40330</v>
      </c>
      <c r="B653" s="3" t="s">
        <v>55</v>
      </c>
      <c r="C653" s="3" t="s">
        <v>55</v>
      </c>
      <c r="D653" s="3" t="s">
        <v>55</v>
      </c>
      <c r="E653" s="3" t="s">
        <v>55</v>
      </c>
      <c r="F653" s="3" t="s">
        <v>55</v>
      </c>
      <c r="G653" s="3" t="s">
        <v>55</v>
      </c>
      <c r="H653" s="78">
        <f>'[2]R8-N - Residencial'!B50</f>
        <v>129.49</v>
      </c>
      <c r="I653" s="3" t="s">
        <v>55</v>
      </c>
      <c r="J653" s="3" t="s">
        <v>55</v>
      </c>
      <c r="K653" s="3" t="s">
        <v>55</v>
      </c>
      <c r="L653" s="3" t="s">
        <v>55</v>
      </c>
      <c r="M653" s="3" t="s">
        <v>55</v>
      </c>
      <c r="N653" s="3" t="s">
        <v>55</v>
      </c>
      <c r="O653" s="3" t="s">
        <v>55</v>
      </c>
      <c r="P653" s="3" t="s">
        <v>55</v>
      </c>
      <c r="Q653" s="3" t="s">
        <v>55</v>
      </c>
      <c r="R653" s="3" t="s">
        <v>55</v>
      </c>
      <c r="S653" s="3" t="s">
        <v>55</v>
      </c>
      <c r="T653" s="3" t="s">
        <v>55</v>
      </c>
      <c r="U653" s="76"/>
      <c r="V653" s="76"/>
      <c r="W653" s="4"/>
      <c r="X653" s="2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54"/>
    </row>
    <row r="654" spans="1:54" hidden="1" x14ac:dyDescent="0.2">
      <c r="A654" s="32">
        <f>[1]BANCO!$A55</f>
        <v>40360</v>
      </c>
      <c r="B654" s="3" t="s">
        <v>55</v>
      </c>
      <c r="C654" s="3" t="s">
        <v>55</v>
      </c>
      <c r="D654" s="3" t="s">
        <v>55</v>
      </c>
      <c r="E654" s="3" t="s">
        <v>55</v>
      </c>
      <c r="F654" s="3" t="s">
        <v>55</v>
      </c>
      <c r="G654" s="3" t="s">
        <v>55</v>
      </c>
      <c r="H654" s="78">
        <f>'[2]R8-N - Residencial'!B51</f>
        <v>130.18</v>
      </c>
      <c r="I654" s="3" t="s">
        <v>55</v>
      </c>
      <c r="J654" s="3" t="s">
        <v>55</v>
      </c>
      <c r="K654" s="3" t="s">
        <v>55</v>
      </c>
      <c r="L654" s="3" t="s">
        <v>55</v>
      </c>
      <c r="M654" s="3" t="s">
        <v>55</v>
      </c>
      <c r="N654" s="3" t="s">
        <v>55</v>
      </c>
      <c r="O654" s="3" t="s">
        <v>55</v>
      </c>
      <c r="P654" s="3" t="s">
        <v>55</v>
      </c>
      <c r="Q654" s="3" t="s">
        <v>55</v>
      </c>
      <c r="R654" s="3" t="s">
        <v>55</v>
      </c>
      <c r="S654" s="3" t="s">
        <v>55</v>
      </c>
      <c r="T654" s="3" t="s">
        <v>55</v>
      </c>
      <c r="U654" s="76"/>
      <c r="V654" s="76"/>
      <c r="W654" s="4"/>
      <c r="X654" s="2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54"/>
    </row>
    <row r="655" spans="1:54" hidden="1" x14ac:dyDescent="0.2">
      <c r="A655" s="32">
        <f>[1]BANCO!$A56</f>
        <v>40391</v>
      </c>
      <c r="B655" s="3" t="s">
        <v>55</v>
      </c>
      <c r="C655" s="3" t="s">
        <v>55</v>
      </c>
      <c r="D655" s="3" t="s">
        <v>55</v>
      </c>
      <c r="E655" s="3" t="s">
        <v>55</v>
      </c>
      <c r="F655" s="3" t="s">
        <v>55</v>
      </c>
      <c r="G655" s="3" t="s">
        <v>55</v>
      </c>
      <c r="H655" s="78">
        <f>'[2]R8-N - Residencial'!B52</f>
        <v>130.35</v>
      </c>
      <c r="I655" s="3" t="s">
        <v>55</v>
      </c>
      <c r="J655" s="3" t="s">
        <v>55</v>
      </c>
      <c r="K655" s="3" t="s">
        <v>55</v>
      </c>
      <c r="L655" s="3" t="s">
        <v>55</v>
      </c>
      <c r="M655" s="3" t="s">
        <v>55</v>
      </c>
      <c r="N655" s="3" t="s">
        <v>55</v>
      </c>
      <c r="O655" s="3" t="s">
        <v>55</v>
      </c>
      <c r="P655" s="3" t="s">
        <v>55</v>
      </c>
      <c r="Q655" s="3" t="s">
        <v>55</v>
      </c>
      <c r="R655" s="3" t="s">
        <v>55</v>
      </c>
      <c r="S655" s="3" t="s">
        <v>55</v>
      </c>
      <c r="T655" s="3" t="s">
        <v>55</v>
      </c>
      <c r="U655" s="76"/>
      <c r="V655" s="76"/>
      <c r="W655" s="4"/>
      <c r="X655" s="2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54"/>
    </row>
    <row r="656" spans="1:54" hidden="1" x14ac:dyDescent="0.2">
      <c r="A656" s="32">
        <f>[1]BANCO!$A57</f>
        <v>40422</v>
      </c>
      <c r="B656" s="3" t="s">
        <v>55</v>
      </c>
      <c r="C656" s="3" t="s">
        <v>55</v>
      </c>
      <c r="D656" s="3" t="s">
        <v>55</v>
      </c>
      <c r="E656" s="3" t="s">
        <v>55</v>
      </c>
      <c r="F656" s="3" t="s">
        <v>55</v>
      </c>
      <c r="G656" s="3" t="s">
        <v>55</v>
      </c>
      <c r="H656" s="78">
        <f>'[2]R8-N - Residencial'!B53</f>
        <v>130.16</v>
      </c>
      <c r="I656" s="3" t="s">
        <v>55</v>
      </c>
      <c r="J656" s="3" t="s">
        <v>55</v>
      </c>
      <c r="K656" s="3" t="s">
        <v>55</v>
      </c>
      <c r="L656" s="3" t="s">
        <v>55</v>
      </c>
      <c r="M656" s="3" t="s">
        <v>55</v>
      </c>
      <c r="N656" s="3" t="s">
        <v>55</v>
      </c>
      <c r="O656" s="3" t="s">
        <v>55</v>
      </c>
      <c r="P656" s="3" t="s">
        <v>55</v>
      </c>
      <c r="Q656" s="3" t="s">
        <v>55</v>
      </c>
      <c r="R656" s="3" t="s">
        <v>55</v>
      </c>
      <c r="S656" s="3" t="s">
        <v>55</v>
      </c>
      <c r="T656" s="3" t="s">
        <v>55</v>
      </c>
      <c r="U656" s="76"/>
      <c r="V656" s="76"/>
      <c r="W656" s="4"/>
      <c r="X656" s="2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54"/>
    </row>
    <row r="657" spans="1:54" hidden="1" x14ac:dyDescent="0.2">
      <c r="A657" s="32">
        <f>[1]BANCO!$A58</f>
        <v>40452</v>
      </c>
      <c r="B657" s="3" t="s">
        <v>55</v>
      </c>
      <c r="C657" s="3" t="s">
        <v>55</v>
      </c>
      <c r="D657" s="3" t="s">
        <v>55</v>
      </c>
      <c r="E657" s="3" t="s">
        <v>55</v>
      </c>
      <c r="F657" s="3" t="s">
        <v>55</v>
      </c>
      <c r="G657" s="3" t="s">
        <v>55</v>
      </c>
      <c r="H657" s="78">
        <f>'[2]R8-N - Residencial'!B54</f>
        <v>130</v>
      </c>
      <c r="I657" s="3" t="s">
        <v>55</v>
      </c>
      <c r="J657" s="3" t="s">
        <v>55</v>
      </c>
      <c r="K657" s="3" t="s">
        <v>55</v>
      </c>
      <c r="L657" s="3" t="s">
        <v>55</v>
      </c>
      <c r="M657" s="3" t="s">
        <v>55</v>
      </c>
      <c r="N657" s="3" t="s">
        <v>55</v>
      </c>
      <c r="O657" s="3" t="s">
        <v>55</v>
      </c>
      <c r="P657" s="3" t="s">
        <v>55</v>
      </c>
      <c r="Q657" s="3" t="s">
        <v>55</v>
      </c>
      <c r="R657" s="3" t="s">
        <v>55</v>
      </c>
      <c r="S657" s="3" t="s">
        <v>55</v>
      </c>
      <c r="T657" s="3" t="s">
        <v>55</v>
      </c>
      <c r="U657" s="76"/>
      <c r="V657" s="76"/>
      <c r="W657" s="4"/>
      <c r="X657" s="2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54"/>
    </row>
    <row r="658" spans="1:54" hidden="1" x14ac:dyDescent="0.2">
      <c r="A658" s="32">
        <f>[1]BANCO!$A59</f>
        <v>40483</v>
      </c>
      <c r="B658" s="3" t="s">
        <v>55</v>
      </c>
      <c r="C658" s="3" t="s">
        <v>55</v>
      </c>
      <c r="D658" s="3" t="s">
        <v>55</v>
      </c>
      <c r="E658" s="3" t="s">
        <v>55</v>
      </c>
      <c r="F658" s="3" t="s">
        <v>55</v>
      </c>
      <c r="G658" s="3" t="s">
        <v>55</v>
      </c>
      <c r="H658" s="78">
        <f>'[2]R8-N - Residencial'!B55</f>
        <v>129.82</v>
      </c>
      <c r="I658" s="3" t="s">
        <v>55</v>
      </c>
      <c r="J658" s="3" t="s">
        <v>55</v>
      </c>
      <c r="K658" s="3" t="s">
        <v>55</v>
      </c>
      <c r="L658" s="3" t="s">
        <v>55</v>
      </c>
      <c r="M658" s="3" t="s">
        <v>55</v>
      </c>
      <c r="N658" s="3" t="s">
        <v>55</v>
      </c>
      <c r="O658" s="3" t="s">
        <v>55</v>
      </c>
      <c r="P658" s="3" t="s">
        <v>55</v>
      </c>
      <c r="Q658" s="3" t="s">
        <v>55</v>
      </c>
      <c r="R658" s="3" t="s">
        <v>55</v>
      </c>
      <c r="S658" s="3" t="s">
        <v>55</v>
      </c>
      <c r="T658" s="3" t="s">
        <v>55</v>
      </c>
      <c r="U658" s="76"/>
      <c r="V658" s="76"/>
      <c r="W658" s="4"/>
      <c r="X658" s="2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54"/>
    </row>
    <row r="659" spans="1:54" hidden="1" x14ac:dyDescent="0.2">
      <c r="A659" s="32">
        <f>[1]BANCO!$A60</f>
        <v>40513</v>
      </c>
      <c r="B659" s="3" t="s">
        <v>55</v>
      </c>
      <c r="C659" s="3" t="s">
        <v>55</v>
      </c>
      <c r="D659" s="3" t="s">
        <v>55</v>
      </c>
      <c r="E659" s="3" t="s">
        <v>55</v>
      </c>
      <c r="F659" s="3" t="s">
        <v>55</v>
      </c>
      <c r="G659" s="3" t="s">
        <v>55</v>
      </c>
      <c r="H659" s="78">
        <f>'[2]R8-N - Residencial'!B56</f>
        <v>129.82</v>
      </c>
      <c r="I659" s="3" t="s">
        <v>55</v>
      </c>
      <c r="J659" s="3" t="s">
        <v>55</v>
      </c>
      <c r="K659" s="3" t="s">
        <v>55</v>
      </c>
      <c r="L659" s="3" t="s">
        <v>55</v>
      </c>
      <c r="M659" s="3" t="s">
        <v>55</v>
      </c>
      <c r="N659" s="3" t="s">
        <v>55</v>
      </c>
      <c r="O659" s="3" t="s">
        <v>55</v>
      </c>
      <c r="P659" s="3" t="s">
        <v>55</v>
      </c>
      <c r="Q659" s="3" t="s">
        <v>55</v>
      </c>
      <c r="R659" s="3" t="s">
        <v>55</v>
      </c>
      <c r="S659" s="3" t="s">
        <v>55</v>
      </c>
      <c r="T659" s="3" t="s">
        <v>55</v>
      </c>
      <c r="U659" s="76"/>
      <c r="V659" s="76"/>
      <c r="W659" s="4"/>
      <c r="X659" s="2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54"/>
    </row>
    <row r="660" spans="1:54" hidden="1" x14ac:dyDescent="0.2">
      <c r="A660" s="32">
        <f>[1]BANCO!$A61</f>
        <v>40544</v>
      </c>
      <c r="B660" s="3" t="s">
        <v>55</v>
      </c>
      <c r="C660" s="3" t="s">
        <v>55</v>
      </c>
      <c r="D660" s="3" t="s">
        <v>55</v>
      </c>
      <c r="E660" s="3" t="s">
        <v>55</v>
      </c>
      <c r="F660" s="3" t="s">
        <v>55</v>
      </c>
      <c r="G660" s="3" t="s">
        <v>55</v>
      </c>
      <c r="H660" s="78">
        <f>'[2]R8-N - Residencial'!B57</f>
        <v>130.18</v>
      </c>
      <c r="I660" s="3" t="s">
        <v>55</v>
      </c>
      <c r="J660" s="3" t="s">
        <v>55</v>
      </c>
      <c r="K660" s="3" t="s">
        <v>55</v>
      </c>
      <c r="L660" s="3" t="s">
        <v>55</v>
      </c>
      <c r="M660" s="3" t="s">
        <v>55</v>
      </c>
      <c r="N660" s="3" t="s">
        <v>55</v>
      </c>
      <c r="O660" s="3" t="s">
        <v>55</v>
      </c>
      <c r="P660" s="3" t="s">
        <v>55</v>
      </c>
      <c r="Q660" s="3" t="s">
        <v>55</v>
      </c>
      <c r="R660" s="3" t="s">
        <v>55</v>
      </c>
      <c r="S660" s="3" t="s">
        <v>55</v>
      </c>
      <c r="T660" s="3" t="s">
        <v>55</v>
      </c>
      <c r="U660" s="76"/>
      <c r="V660" s="76"/>
      <c r="W660" s="4"/>
      <c r="X660" s="2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54"/>
    </row>
    <row r="661" spans="1:54" hidden="1" x14ac:dyDescent="0.2">
      <c r="A661" s="32">
        <f>[1]BANCO!$A62</f>
        <v>40575</v>
      </c>
      <c r="B661" s="3" t="s">
        <v>55</v>
      </c>
      <c r="C661" s="3" t="s">
        <v>55</v>
      </c>
      <c r="D661" s="3" t="s">
        <v>55</v>
      </c>
      <c r="E661" s="3" t="s">
        <v>55</v>
      </c>
      <c r="F661" s="3" t="s">
        <v>55</v>
      </c>
      <c r="G661" s="3" t="s">
        <v>55</v>
      </c>
      <c r="H661" s="78">
        <f>'[2]R8-N - Residencial'!B58</f>
        <v>130.38999999999999</v>
      </c>
      <c r="I661" s="3" t="s">
        <v>55</v>
      </c>
      <c r="J661" s="3" t="s">
        <v>55</v>
      </c>
      <c r="K661" s="3" t="s">
        <v>55</v>
      </c>
      <c r="L661" s="3" t="s">
        <v>55</v>
      </c>
      <c r="M661" s="3" t="s">
        <v>55</v>
      </c>
      <c r="N661" s="3" t="s">
        <v>55</v>
      </c>
      <c r="O661" s="3" t="s">
        <v>55</v>
      </c>
      <c r="P661" s="3" t="s">
        <v>55</v>
      </c>
      <c r="Q661" s="3" t="s">
        <v>55</v>
      </c>
      <c r="R661" s="3" t="s">
        <v>55</v>
      </c>
      <c r="S661" s="3" t="s">
        <v>55</v>
      </c>
      <c r="T661" s="3" t="s">
        <v>55</v>
      </c>
      <c r="U661" s="76"/>
      <c r="V661" s="76"/>
      <c r="W661" s="4"/>
      <c r="X661" s="2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54"/>
    </row>
    <row r="662" spans="1:54" hidden="1" x14ac:dyDescent="0.2">
      <c r="A662" s="32">
        <f>[1]BANCO!$A63</f>
        <v>40603</v>
      </c>
      <c r="B662" s="3" t="s">
        <v>55</v>
      </c>
      <c r="C662" s="3" t="s">
        <v>55</v>
      </c>
      <c r="D662" s="3" t="s">
        <v>55</v>
      </c>
      <c r="E662" s="3" t="s">
        <v>55</v>
      </c>
      <c r="F662" s="3" t="s">
        <v>55</v>
      </c>
      <c r="G662" s="3" t="s">
        <v>55</v>
      </c>
      <c r="H662" s="78">
        <f>'[2]R8-N - Residencial'!B59</f>
        <v>130.52000000000001</v>
      </c>
      <c r="I662" s="3" t="s">
        <v>55</v>
      </c>
      <c r="J662" s="3" t="s">
        <v>55</v>
      </c>
      <c r="K662" s="3" t="s">
        <v>55</v>
      </c>
      <c r="L662" s="3" t="s">
        <v>55</v>
      </c>
      <c r="M662" s="3" t="s">
        <v>55</v>
      </c>
      <c r="N662" s="3" t="s">
        <v>55</v>
      </c>
      <c r="O662" s="3" t="s">
        <v>55</v>
      </c>
      <c r="P662" s="3" t="s">
        <v>55</v>
      </c>
      <c r="Q662" s="3" t="s">
        <v>55</v>
      </c>
      <c r="R662" s="3" t="s">
        <v>55</v>
      </c>
      <c r="S662" s="3" t="s">
        <v>55</v>
      </c>
      <c r="T662" s="3" t="s">
        <v>55</v>
      </c>
      <c r="U662" s="76"/>
      <c r="V662" s="76"/>
      <c r="W662" s="4"/>
      <c r="X662" s="2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54"/>
    </row>
    <row r="663" spans="1:54" hidden="1" x14ac:dyDescent="0.2">
      <c r="A663" s="32">
        <f>[1]BANCO!$A64</f>
        <v>40634</v>
      </c>
      <c r="B663" s="3" t="s">
        <v>55</v>
      </c>
      <c r="C663" s="3" t="s">
        <v>55</v>
      </c>
      <c r="D663" s="3" t="s">
        <v>55</v>
      </c>
      <c r="E663" s="3" t="s">
        <v>55</v>
      </c>
      <c r="F663" s="3" t="s">
        <v>55</v>
      </c>
      <c r="G663" s="3" t="s">
        <v>55</v>
      </c>
      <c r="H663" s="78">
        <f>'[2]R8-N - Residencial'!B60</f>
        <v>130.81</v>
      </c>
      <c r="I663" s="3" t="s">
        <v>55</v>
      </c>
      <c r="J663" s="3" t="s">
        <v>55</v>
      </c>
      <c r="K663" s="3" t="s">
        <v>55</v>
      </c>
      <c r="L663" s="3" t="s">
        <v>55</v>
      </c>
      <c r="M663" s="3" t="s">
        <v>55</v>
      </c>
      <c r="N663" s="3" t="s">
        <v>55</v>
      </c>
      <c r="O663" s="3" t="s">
        <v>55</v>
      </c>
      <c r="P663" s="3" t="s">
        <v>55</v>
      </c>
      <c r="Q663" s="3" t="s">
        <v>55</v>
      </c>
      <c r="R663" s="3" t="s">
        <v>55</v>
      </c>
      <c r="S663" s="3" t="s">
        <v>55</v>
      </c>
      <c r="T663" s="3" t="s">
        <v>55</v>
      </c>
      <c r="U663" s="76"/>
      <c r="V663" s="76"/>
      <c r="W663" s="4"/>
      <c r="X663" s="2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54"/>
    </row>
    <row r="664" spans="1:54" hidden="1" x14ac:dyDescent="0.2">
      <c r="A664" s="32">
        <f>[1]BANCO!$A65</f>
        <v>40664</v>
      </c>
      <c r="B664" s="3" t="s">
        <v>55</v>
      </c>
      <c r="C664" s="3" t="s">
        <v>55</v>
      </c>
      <c r="D664" s="3" t="s">
        <v>55</v>
      </c>
      <c r="E664" s="3" t="s">
        <v>55</v>
      </c>
      <c r="F664" s="3" t="s">
        <v>55</v>
      </c>
      <c r="G664" s="3" t="s">
        <v>55</v>
      </c>
      <c r="H664" s="78">
        <f>'[2]R8-N - Residencial'!B61</f>
        <v>135.16999999999999</v>
      </c>
      <c r="I664" s="3" t="s">
        <v>55</v>
      </c>
      <c r="J664" s="3" t="s">
        <v>55</v>
      </c>
      <c r="K664" s="3" t="s">
        <v>55</v>
      </c>
      <c r="L664" s="3" t="s">
        <v>55</v>
      </c>
      <c r="M664" s="3" t="s">
        <v>55</v>
      </c>
      <c r="N664" s="3" t="s">
        <v>55</v>
      </c>
      <c r="O664" s="3" t="s">
        <v>55</v>
      </c>
      <c r="P664" s="3" t="s">
        <v>55</v>
      </c>
      <c r="Q664" s="3" t="s">
        <v>55</v>
      </c>
      <c r="R664" s="3" t="s">
        <v>55</v>
      </c>
      <c r="S664" s="3" t="s">
        <v>55</v>
      </c>
      <c r="T664" s="3" t="s">
        <v>55</v>
      </c>
      <c r="U664" s="76"/>
      <c r="V664" s="76"/>
      <c r="W664" s="4"/>
      <c r="X664" s="2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54"/>
    </row>
    <row r="665" spans="1:54" hidden="1" x14ac:dyDescent="0.2">
      <c r="A665" s="32">
        <f>[1]BANCO!$A66</f>
        <v>40695</v>
      </c>
      <c r="B665" s="3" t="s">
        <v>55</v>
      </c>
      <c r="C665" s="3" t="s">
        <v>55</v>
      </c>
      <c r="D665" s="3" t="s">
        <v>55</v>
      </c>
      <c r="E665" s="3" t="s">
        <v>55</v>
      </c>
      <c r="F665" s="3" t="s">
        <v>55</v>
      </c>
      <c r="G665" s="3" t="s">
        <v>55</v>
      </c>
      <c r="H665" s="78">
        <f>'[2]R8-N - Residencial'!B62</f>
        <v>136.87</v>
      </c>
      <c r="I665" s="3" t="s">
        <v>55</v>
      </c>
      <c r="J665" s="3" t="s">
        <v>55</v>
      </c>
      <c r="K665" s="3" t="s">
        <v>55</v>
      </c>
      <c r="L665" s="3" t="s">
        <v>55</v>
      </c>
      <c r="M665" s="3" t="s">
        <v>55</v>
      </c>
      <c r="N665" s="3" t="s">
        <v>55</v>
      </c>
      <c r="O665" s="3" t="s">
        <v>55</v>
      </c>
      <c r="P665" s="3" t="s">
        <v>55</v>
      </c>
      <c r="Q665" s="3" t="s">
        <v>55</v>
      </c>
      <c r="R665" s="3" t="s">
        <v>55</v>
      </c>
      <c r="S665" s="3" t="s">
        <v>55</v>
      </c>
      <c r="T665" s="3" t="s">
        <v>55</v>
      </c>
      <c r="U665" s="76"/>
      <c r="V665" s="76"/>
      <c r="W665" s="4"/>
      <c r="X665" s="2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54"/>
    </row>
    <row r="666" spans="1:54" hidden="1" x14ac:dyDescent="0.2">
      <c r="A666" s="32">
        <f>[1]BANCO!$A67</f>
        <v>40725</v>
      </c>
      <c r="B666" s="3" t="s">
        <v>55</v>
      </c>
      <c r="C666" s="3" t="s">
        <v>55</v>
      </c>
      <c r="D666" s="3" t="s">
        <v>55</v>
      </c>
      <c r="E666" s="3" t="s">
        <v>55</v>
      </c>
      <c r="F666" s="3" t="s">
        <v>55</v>
      </c>
      <c r="G666" s="3" t="s">
        <v>55</v>
      </c>
      <c r="H666" s="78">
        <f>'[2]R8-N - Residencial'!B63</f>
        <v>136.94999999999999</v>
      </c>
      <c r="I666" s="3" t="s">
        <v>55</v>
      </c>
      <c r="J666" s="3" t="s">
        <v>55</v>
      </c>
      <c r="K666" s="3" t="s">
        <v>55</v>
      </c>
      <c r="L666" s="3" t="s">
        <v>55</v>
      </c>
      <c r="M666" s="3" t="s">
        <v>55</v>
      </c>
      <c r="N666" s="3" t="s">
        <v>55</v>
      </c>
      <c r="O666" s="3" t="s">
        <v>55</v>
      </c>
      <c r="P666" s="3" t="s">
        <v>55</v>
      </c>
      <c r="Q666" s="3" t="s">
        <v>55</v>
      </c>
      <c r="R666" s="3" t="s">
        <v>55</v>
      </c>
      <c r="S666" s="3" t="s">
        <v>55</v>
      </c>
      <c r="T666" s="3" t="s">
        <v>55</v>
      </c>
      <c r="U666" s="76"/>
      <c r="V666" s="76"/>
      <c r="W666" s="4"/>
      <c r="X666" s="2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54"/>
    </row>
    <row r="667" spans="1:54" hidden="1" x14ac:dyDescent="0.2">
      <c r="A667" s="32">
        <f>[1]BANCO!$A68</f>
        <v>40756</v>
      </c>
      <c r="B667" s="3" t="s">
        <v>55</v>
      </c>
      <c r="C667" s="3" t="s">
        <v>55</v>
      </c>
      <c r="D667" s="3" t="s">
        <v>55</v>
      </c>
      <c r="E667" s="3" t="s">
        <v>55</v>
      </c>
      <c r="F667" s="3" t="s">
        <v>55</v>
      </c>
      <c r="G667" s="3" t="s">
        <v>55</v>
      </c>
      <c r="H667" s="78">
        <f>'[2]R8-N - Residencial'!B64</f>
        <v>137.04</v>
      </c>
      <c r="I667" s="3" t="s">
        <v>55</v>
      </c>
      <c r="J667" s="3" t="s">
        <v>55</v>
      </c>
      <c r="K667" s="3" t="s">
        <v>55</v>
      </c>
      <c r="L667" s="3" t="s">
        <v>55</v>
      </c>
      <c r="M667" s="3" t="s">
        <v>55</v>
      </c>
      <c r="N667" s="3" t="s">
        <v>55</v>
      </c>
      <c r="O667" s="3" t="s">
        <v>55</v>
      </c>
      <c r="P667" s="3" t="s">
        <v>55</v>
      </c>
      <c r="Q667" s="3" t="s">
        <v>55</v>
      </c>
      <c r="R667" s="3" t="s">
        <v>55</v>
      </c>
      <c r="S667" s="3" t="s">
        <v>55</v>
      </c>
      <c r="T667" s="3" t="s">
        <v>55</v>
      </c>
      <c r="U667" s="76"/>
      <c r="V667" s="76"/>
      <c r="W667" s="4"/>
      <c r="X667" s="2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54"/>
    </row>
    <row r="668" spans="1:54" hidden="1" x14ac:dyDescent="0.2">
      <c r="A668" s="32">
        <f>[1]BANCO!$A69</f>
        <v>40787</v>
      </c>
      <c r="B668" s="3" t="s">
        <v>55</v>
      </c>
      <c r="C668" s="3" t="s">
        <v>55</v>
      </c>
      <c r="D668" s="3" t="s">
        <v>55</v>
      </c>
      <c r="E668" s="3" t="s">
        <v>55</v>
      </c>
      <c r="F668" s="3" t="s">
        <v>55</v>
      </c>
      <c r="G668" s="3" t="s">
        <v>55</v>
      </c>
      <c r="H668" s="78">
        <f>'[2]R8-N - Residencial'!B65</f>
        <v>137.22999999999999</v>
      </c>
      <c r="I668" s="3" t="s">
        <v>55</v>
      </c>
      <c r="J668" s="3" t="s">
        <v>55</v>
      </c>
      <c r="K668" s="3" t="s">
        <v>55</v>
      </c>
      <c r="L668" s="3" t="s">
        <v>55</v>
      </c>
      <c r="M668" s="3" t="s">
        <v>55</v>
      </c>
      <c r="N668" s="3" t="s">
        <v>55</v>
      </c>
      <c r="O668" s="3" t="s">
        <v>55</v>
      </c>
      <c r="P668" s="3" t="s">
        <v>55</v>
      </c>
      <c r="Q668" s="3" t="s">
        <v>55</v>
      </c>
      <c r="R668" s="3" t="s">
        <v>55</v>
      </c>
      <c r="S668" s="3" t="s">
        <v>55</v>
      </c>
      <c r="T668" s="3" t="s">
        <v>55</v>
      </c>
      <c r="U668" s="76"/>
      <c r="V668" s="76"/>
      <c r="W668" s="4"/>
      <c r="X668" s="2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54"/>
    </row>
    <row r="669" spans="1:54" hidden="1" x14ac:dyDescent="0.2">
      <c r="A669" s="32">
        <f>[1]BANCO!$A70</f>
        <v>40817</v>
      </c>
      <c r="B669" s="3" t="s">
        <v>55</v>
      </c>
      <c r="C669" s="3" t="s">
        <v>55</v>
      </c>
      <c r="D669" s="3" t="s">
        <v>55</v>
      </c>
      <c r="E669" s="3" t="s">
        <v>55</v>
      </c>
      <c r="F669" s="3" t="s">
        <v>55</v>
      </c>
      <c r="G669" s="3" t="s">
        <v>55</v>
      </c>
      <c r="H669" s="78">
        <f>'[2]R8-N - Residencial'!B66</f>
        <v>137.30000000000001</v>
      </c>
      <c r="I669" s="3" t="s">
        <v>55</v>
      </c>
      <c r="J669" s="3" t="s">
        <v>55</v>
      </c>
      <c r="K669" s="3" t="s">
        <v>55</v>
      </c>
      <c r="L669" s="3" t="s">
        <v>55</v>
      </c>
      <c r="M669" s="3" t="s">
        <v>55</v>
      </c>
      <c r="N669" s="3" t="s">
        <v>55</v>
      </c>
      <c r="O669" s="3" t="s">
        <v>55</v>
      </c>
      <c r="P669" s="3" t="s">
        <v>55</v>
      </c>
      <c r="Q669" s="3" t="s">
        <v>55</v>
      </c>
      <c r="R669" s="3" t="s">
        <v>55</v>
      </c>
      <c r="S669" s="3" t="s">
        <v>55</v>
      </c>
      <c r="T669" s="3" t="s">
        <v>55</v>
      </c>
      <c r="U669" s="76"/>
      <c r="V669" s="76"/>
      <c r="W669" s="4"/>
      <c r="X669" s="2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54"/>
    </row>
    <row r="670" spans="1:54" hidden="1" x14ac:dyDescent="0.2">
      <c r="A670" s="32">
        <f>[1]BANCO!$A71</f>
        <v>40848</v>
      </c>
      <c r="B670" s="3" t="s">
        <v>55</v>
      </c>
      <c r="C670" s="3" t="s">
        <v>55</v>
      </c>
      <c r="D670" s="3" t="s">
        <v>55</v>
      </c>
      <c r="E670" s="3" t="s">
        <v>55</v>
      </c>
      <c r="F670" s="3" t="s">
        <v>55</v>
      </c>
      <c r="G670" s="3" t="s">
        <v>55</v>
      </c>
      <c r="H670" s="78">
        <f>'[2]R8-N - Residencial'!B67</f>
        <v>137.4</v>
      </c>
      <c r="I670" s="3" t="s">
        <v>55</v>
      </c>
      <c r="J670" s="3" t="s">
        <v>55</v>
      </c>
      <c r="K670" s="3" t="s">
        <v>55</v>
      </c>
      <c r="L670" s="3" t="s">
        <v>55</v>
      </c>
      <c r="M670" s="3" t="s">
        <v>55</v>
      </c>
      <c r="N670" s="3" t="s">
        <v>55</v>
      </c>
      <c r="O670" s="3" t="s">
        <v>55</v>
      </c>
      <c r="P670" s="3" t="s">
        <v>55</v>
      </c>
      <c r="Q670" s="3" t="s">
        <v>55</v>
      </c>
      <c r="R670" s="3" t="s">
        <v>55</v>
      </c>
      <c r="S670" s="3" t="s">
        <v>55</v>
      </c>
      <c r="T670" s="3" t="s">
        <v>55</v>
      </c>
      <c r="U670" s="76"/>
      <c r="V670" s="76"/>
      <c r="W670" s="4"/>
      <c r="X670" s="2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54"/>
    </row>
    <row r="671" spans="1:54" hidden="1" x14ac:dyDescent="0.2">
      <c r="A671" s="32">
        <f>[1]BANCO!$A72</f>
        <v>40878</v>
      </c>
      <c r="B671" s="3" t="s">
        <v>55</v>
      </c>
      <c r="C671" s="3" t="s">
        <v>55</v>
      </c>
      <c r="D671" s="3" t="s">
        <v>55</v>
      </c>
      <c r="E671" s="3" t="s">
        <v>55</v>
      </c>
      <c r="F671" s="3" t="s">
        <v>55</v>
      </c>
      <c r="G671" s="3" t="s">
        <v>55</v>
      </c>
      <c r="H671" s="78">
        <f>'[2]R8-N - Residencial'!B68</f>
        <v>137.41999999999999</v>
      </c>
      <c r="I671" s="3" t="s">
        <v>55</v>
      </c>
      <c r="J671" s="3" t="s">
        <v>55</v>
      </c>
      <c r="K671" s="3" t="s">
        <v>55</v>
      </c>
      <c r="L671" s="3" t="s">
        <v>55</v>
      </c>
      <c r="M671" s="3" t="s">
        <v>55</v>
      </c>
      <c r="N671" s="3" t="s">
        <v>55</v>
      </c>
      <c r="O671" s="3" t="s">
        <v>55</v>
      </c>
      <c r="P671" s="3" t="s">
        <v>55</v>
      </c>
      <c r="Q671" s="3" t="s">
        <v>55</v>
      </c>
      <c r="R671" s="3" t="s">
        <v>55</v>
      </c>
      <c r="S671" s="3" t="s">
        <v>55</v>
      </c>
      <c r="T671" s="3" t="s">
        <v>55</v>
      </c>
      <c r="U671" s="76"/>
      <c r="V671" s="76"/>
      <c r="W671" s="4"/>
      <c r="X671" s="2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54"/>
    </row>
    <row r="672" spans="1:54" hidden="1" x14ac:dyDescent="0.2">
      <c r="A672" s="32">
        <f>[1]BANCO!$A73</f>
        <v>40909</v>
      </c>
      <c r="B672" s="3" t="s">
        <v>55</v>
      </c>
      <c r="C672" s="3" t="s">
        <v>55</v>
      </c>
      <c r="D672" s="3" t="s">
        <v>55</v>
      </c>
      <c r="E672" s="3" t="s">
        <v>55</v>
      </c>
      <c r="F672" s="3" t="s">
        <v>55</v>
      </c>
      <c r="G672" s="3" t="s">
        <v>55</v>
      </c>
      <c r="H672" s="78">
        <f>'[2]R8-N - Residencial'!B69</f>
        <v>137.55000000000001</v>
      </c>
      <c r="I672" s="3" t="s">
        <v>55</v>
      </c>
      <c r="J672" s="3" t="s">
        <v>55</v>
      </c>
      <c r="K672" s="3" t="s">
        <v>55</v>
      </c>
      <c r="L672" s="3" t="s">
        <v>55</v>
      </c>
      <c r="M672" s="3" t="s">
        <v>55</v>
      </c>
      <c r="N672" s="3" t="s">
        <v>55</v>
      </c>
      <c r="O672" s="3" t="s">
        <v>55</v>
      </c>
      <c r="P672" s="3" t="s">
        <v>55</v>
      </c>
      <c r="Q672" s="3" t="s">
        <v>55</v>
      </c>
      <c r="R672" s="3" t="s">
        <v>55</v>
      </c>
      <c r="S672" s="3" t="s">
        <v>55</v>
      </c>
      <c r="T672" s="3" t="s">
        <v>55</v>
      </c>
      <c r="U672" s="76"/>
      <c r="V672" s="76"/>
      <c r="W672" s="4"/>
      <c r="X672" s="2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54"/>
    </row>
    <row r="673" spans="1:54" hidden="1" x14ac:dyDescent="0.2">
      <c r="A673" s="32">
        <f>[1]BANCO!$A74</f>
        <v>40940</v>
      </c>
      <c r="B673" s="3" t="s">
        <v>55</v>
      </c>
      <c r="C673" s="3" t="s">
        <v>55</v>
      </c>
      <c r="D673" s="3" t="s">
        <v>55</v>
      </c>
      <c r="E673" s="3" t="s">
        <v>55</v>
      </c>
      <c r="F673" s="3" t="s">
        <v>55</v>
      </c>
      <c r="G673" s="3" t="s">
        <v>55</v>
      </c>
      <c r="H673" s="78">
        <f>'[2]R8-N - Residencial'!B70</f>
        <v>138.04</v>
      </c>
      <c r="I673" s="3" t="s">
        <v>55</v>
      </c>
      <c r="J673" s="3" t="s">
        <v>55</v>
      </c>
      <c r="K673" s="3" t="s">
        <v>55</v>
      </c>
      <c r="L673" s="3" t="s">
        <v>55</v>
      </c>
      <c r="M673" s="3" t="s">
        <v>55</v>
      </c>
      <c r="N673" s="3" t="s">
        <v>55</v>
      </c>
      <c r="O673" s="3" t="s">
        <v>55</v>
      </c>
      <c r="P673" s="3" t="s">
        <v>55</v>
      </c>
      <c r="Q673" s="3" t="s">
        <v>55</v>
      </c>
      <c r="R673" s="3" t="s">
        <v>55</v>
      </c>
      <c r="S673" s="3" t="s">
        <v>55</v>
      </c>
      <c r="T673" s="3" t="s">
        <v>55</v>
      </c>
      <c r="U673" s="76"/>
      <c r="V673" s="76"/>
      <c r="W673" s="4"/>
      <c r="X673" s="2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54"/>
    </row>
    <row r="674" spans="1:54" hidden="1" x14ac:dyDescent="0.2">
      <c r="A674" s="32">
        <f>[1]BANCO!$A75</f>
        <v>40969</v>
      </c>
      <c r="B674" s="3" t="s">
        <v>55</v>
      </c>
      <c r="C674" s="3" t="s">
        <v>55</v>
      </c>
      <c r="D674" s="3" t="s">
        <v>55</v>
      </c>
      <c r="E674" s="3" t="s">
        <v>55</v>
      </c>
      <c r="F674" s="3" t="s">
        <v>55</v>
      </c>
      <c r="G674" s="3" t="s">
        <v>55</v>
      </c>
      <c r="H674" s="78">
        <f>'[2]R8-N - Residencial'!B71</f>
        <v>138.59</v>
      </c>
      <c r="I674" s="3" t="s">
        <v>55</v>
      </c>
      <c r="J674" s="3" t="s">
        <v>55</v>
      </c>
      <c r="K674" s="3" t="s">
        <v>55</v>
      </c>
      <c r="L674" s="3" t="s">
        <v>55</v>
      </c>
      <c r="M674" s="3" t="s">
        <v>55</v>
      </c>
      <c r="N674" s="3" t="s">
        <v>55</v>
      </c>
      <c r="O674" s="3" t="s">
        <v>55</v>
      </c>
      <c r="P674" s="3" t="s">
        <v>55</v>
      </c>
      <c r="Q674" s="3" t="s">
        <v>55</v>
      </c>
      <c r="R674" s="3" t="s">
        <v>55</v>
      </c>
      <c r="S674" s="3" t="s">
        <v>55</v>
      </c>
      <c r="T674" s="3" t="s">
        <v>55</v>
      </c>
      <c r="U674" s="76"/>
      <c r="V674" s="76"/>
      <c r="W674" s="4"/>
      <c r="X674" s="2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54"/>
    </row>
    <row r="675" spans="1:54" hidden="1" x14ac:dyDescent="0.2">
      <c r="A675" s="32">
        <f>[1]BANCO!$A76</f>
        <v>41000</v>
      </c>
      <c r="B675" s="3" t="s">
        <v>55</v>
      </c>
      <c r="C675" s="3" t="s">
        <v>55</v>
      </c>
      <c r="D675" s="3" t="s">
        <v>55</v>
      </c>
      <c r="E675" s="3" t="s">
        <v>55</v>
      </c>
      <c r="F675" s="3" t="s">
        <v>55</v>
      </c>
      <c r="G675" s="3" t="s">
        <v>55</v>
      </c>
      <c r="H675" s="78">
        <f>'[2]R8-N - Residencial'!B72</f>
        <v>138.79</v>
      </c>
      <c r="I675" s="3" t="s">
        <v>55</v>
      </c>
      <c r="J675" s="3" t="s">
        <v>55</v>
      </c>
      <c r="K675" s="3" t="s">
        <v>55</v>
      </c>
      <c r="L675" s="3" t="s">
        <v>55</v>
      </c>
      <c r="M675" s="3" t="s">
        <v>55</v>
      </c>
      <c r="N675" s="3" t="s">
        <v>55</v>
      </c>
      <c r="O675" s="3" t="s">
        <v>55</v>
      </c>
      <c r="P675" s="3" t="s">
        <v>55</v>
      </c>
      <c r="Q675" s="3" t="s">
        <v>55</v>
      </c>
      <c r="R675" s="3" t="s">
        <v>55</v>
      </c>
      <c r="S675" s="3" t="s">
        <v>55</v>
      </c>
      <c r="T675" s="3" t="s">
        <v>55</v>
      </c>
      <c r="U675" s="76"/>
      <c r="V675" s="76"/>
      <c r="W675" s="4"/>
      <c r="X675" s="2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54"/>
    </row>
    <row r="676" spans="1:54" hidden="1" x14ac:dyDescent="0.2">
      <c r="A676" s="32">
        <f>[1]BANCO!$A77</f>
        <v>41030</v>
      </c>
      <c r="B676" s="3" t="s">
        <v>55</v>
      </c>
      <c r="C676" s="3" t="s">
        <v>55</v>
      </c>
      <c r="D676" s="3" t="s">
        <v>55</v>
      </c>
      <c r="E676" s="3" t="s">
        <v>55</v>
      </c>
      <c r="F676" s="3" t="s">
        <v>55</v>
      </c>
      <c r="G676" s="3" t="s">
        <v>55</v>
      </c>
      <c r="H676" s="78">
        <f>'[2]R8-N - Residencial'!B73</f>
        <v>143.34</v>
      </c>
      <c r="I676" s="3" t="s">
        <v>55</v>
      </c>
      <c r="J676" s="3" t="s">
        <v>55</v>
      </c>
      <c r="K676" s="3" t="s">
        <v>55</v>
      </c>
      <c r="L676" s="3" t="s">
        <v>55</v>
      </c>
      <c r="M676" s="3" t="s">
        <v>55</v>
      </c>
      <c r="N676" s="3" t="s">
        <v>55</v>
      </c>
      <c r="O676" s="3" t="s">
        <v>55</v>
      </c>
      <c r="P676" s="3" t="s">
        <v>55</v>
      </c>
      <c r="Q676" s="3" t="s">
        <v>55</v>
      </c>
      <c r="R676" s="3" t="s">
        <v>55</v>
      </c>
      <c r="S676" s="3" t="s">
        <v>55</v>
      </c>
      <c r="T676" s="3" t="s">
        <v>55</v>
      </c>
      <c r="U676" s="76"/>
      <c r="V676" s="76"/>
      <c r="W676" s="4"/>
      <c r="X676" s="2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54"/>
    </row>
    <row r="677" spans="1:54" hidden="1" x14ac:dyDescent="0.2">
      <c r="A677" s="32">
        <f>[1]BANCO!$A78</f>
        <v>41061</v>
      </c>
      <c r="B677" s="3" t="s">
        <v>55</v>
      </c>
      <c r="C677" s="3" t="s">
        <v>55</v>
      </c>
      <c r="D677" s="3" t="s">
        <v>55</v>
      </c>
      <c r="E677" s="3" t="s">
        <v>55</v>
      </c>
      <c r="F677" s="3" t="s">
        <v>55</v>
      </c>
      <c r="G677" s="3" t="s">
        <v>55</v>
      </c>
      <c r="H677" s="78">
        <f>'[2]R8-N - Residencial'!B74</f>
        <v>145.82</v>
      </c>
      <c r="I677" s="3" t="s">
        <v>55</v>
      </c>
      <c r="J677" s="3" t="s">
        <v>55</v>
      </c>
      <c r="K677" s="3" t="s">
        <v>55</v>
      </c>
      <c r="L677" s="3" t="s">
        <v>55</v>
      </c>
      <c r="M677" s="3" t="s">
        <v>55</v>
      </c>
      <c r="N677" s="3" t="s">
        <v>55</v>
      </c>
      <c r="O677" s="3" t="s">
        <v>55</v>
      </c>
      <c r="P677" s="3" t="s">
        <v>55</v>
      </c>
      <c r="Q677" s="3" t="s">
        <v>55</v>
      </c>
      <c r="R677" s="3" t="s">
        <v>55</v>
      </c>
      <c r="S677" s="3" t="s">
        <v>55</v>
      </c>
      <c r="T677" s="3" t="s">
        <v>55</v>
      </c>
      <c r="U677" s="76"/>
      <c r="V677" s="76"/>
      <c r="W677" s="4"/>
      <c r="X677" s="2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54"/>
    </row>
    <row r="678" spans="1:54" hidden="1" x14ac:dyDescent="0.2">
      <c r="A678" s="32">
        <f>[1]BANCO!$A79</f>
        <v>41091</v>
      </c>
      <c r="B678" s="3" t="s">
        <v>55</v>
      </c>
      <c r="C678" s="3" t="s">
        <v>55</v>
      </c>
      <c r="D678" s="3" t="s">
        <v>55</v>
      </c>
      <c r="E678" s="3" t="s">
        <v>55</v>
      </c>
      <c r="F678" s="3" t="s">
        <v>55</v>
      </c>
      <c r="G678" s="3" t="s">
        <v>55</v>
      </c>
      <c r="H678" s="78">
        <f>'[2]R8-N - Residencial'!B75</f>
        <v>146.52000000000001</v>
      </c>
      <c r="I678" s="3" t="s">
        <v>55</v>
      </c>
      <c r="J678" s="3" t="s">
        <v>55</v>
      </c>
      <c r="K678" s="3" t="s">
        <v>55</v>
      </c>
      <c r="L678" s="3" t="s">
        <v>55</v>
      </c>
      <c r="M678" s="3" t="s">
        <v>55</v>
      </c>
      <c r="N678" s="3" t="s">
        <v>55</v>
      </c>
      <c r="O678" s="3" t="s">
        <v>55</v>
      </c>
      <c r="P678" s="3" t="s">
        <v>55</v>
      </c>
      <c r="Q678" s="3" t="s">
        <v>55</v>
      </c>
      <c r="R678" s="3" t="s">
        <v>55</v>
      </c>
      <c r="S678" s="3" t="s">
        <v>55</v>
      </c>
      <c r="T678" s="3" t="s">
        <v>55</v>
      </c>
      <c r="U678" s="76"/>
      <c r="V678" s="76"/>
      <c r="W678" s="4"/>
      <c r="X678" s="2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54"/>
    </row>
    <row r="679" spans="1:54" hidden="1" x14ac:dyDescent="0.2">
      <c r="A679" s="32">
        <f>[1]BANCO!$A80</f>
        <v>41122</v>
      </c>
      <c r="B679" s="3" t="s">
        <v>55</v>
      </c>
      <c r="C679" s="3" t="s">
        <v>55</v>
      </c>
      <c r="D679" s="3" t="s">
        <v>55</v>
      </c>
      <c r="E679" s="3" t="s">
        <v>55</v>
      </c>
      <c r="F679" s="3" t="s">
        <v>55</v>
      </c>
      <c r="G679" s="3" t="s">
        <v>55</v>
      </c>
      <c r="H679" s="78">
        <f>'[2]R8-N - Residencial'!B76</f>
        <v>146.72</v>
      </c>
      <c r="I679" s="3" t="s">
        <v>55</v>
      </c>
      <c r="J679" s="3" t="s">
        <v>55</v>
      </c>
      <c r="K679" s="3" t="s">
        <v>55</v>
      </c>
      <c r="L679" s="3" t="s">
        <v>55</v>
      </c>
      <c r="M679" s="3" t="s">
        <v>55</v>
      </c>
      <c r="N679" s="3" t="s">
        <v>55</v>
      </c>
      <c r="O679" s="3" t="s">
        <v>55</v>
      </c>
      <c r="P679" s="3" t="s">
        <v>55</v>
      </c>
      <c r="Q679" s="3" t="s">
        <v>55</v>
      </c>
      <c r="R679" s="3" t="s">
        <v>55</v>
      </c>
      <c r="S679" s="3" t="s">
        <v>55</v>
      </c>
      <c r="T679" s="3" t="s">
        <v>55</v>
      </c>
      <c r="U679" s="76"/>
      <c r="V679" s="76"/>
      <c r="W679" s="4"/>
      <c r="X679" s="2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54"/>
    </row>
    <row r="680" spans="1:54" hidden="1" x14ac:dyDescent="0.2">
      <c r="A680" s="32">
        <f>[1]BANCO!$A81</f>
        <v>41153</v>
      </c>
      <c r="B680" s="3" t="s">
        <v>55</v>
      </c>
      <c r="C680" s="3" t="s">
        <v>55</v>
      </c>
      <c r="D680" s="3" t="s">
        <v>55</v>
      </c>
      <c r="E680" s="3" t="s">
        <v>55</v>
      </c>
      <c r="F680" s="3" t="s">
        <v>55</v>
      </c>
      <c r="G680" s="3" t="s">
        <v>55</v>
      </c>
      <c r="H680" s="78">
        <f>'[2]R8-N - Residencial'!B77</f>
        <v>146.83000000000001</v>
      </c>
      <c r="I680" s="3" t="s">
        <v>55</v>
      </c>
      <c r="J680" s="3" t="s">
        <v>55</v>
      </c>
      <c r="K680" s="3" t="s">
        <v>55</v>
      </c>
      <c r="L680" s="3" t="s">
        <v>55</v>
      </c>
      <c r="M680" s="3" t="s">
        <v>55</v>
      </c>
      <c r="N680" s="3" t="s">
        <v>55</v>
      </c>
      <c r="O680" s="3" t="s">
        <v>55</v>
      </c>
      <c r="P680" s="3" t="s">
        <v>55</v>
      </c>
      <c r="Q680" s="3" t="s">
        <v>55</v>
      </c>
      <c r="R680" s="3" t="s">
        <v>55</v>
      </c>
      <c r="S680" s="3" t="s">
        <v>55</v>
      </c>
      <c r="T680" s="3" t="s">
        <v>55</v>
      </c>
      <c r="U680" s="76"/>
      <c r="V680" s="76"/>
      <c r="W680" s="4"/>
      <c r="X680" s="2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54"/>
    </row>
    <row r="681" spans="1:54" hidden="1" x14ac:dyDescent="0.2">
      <c r="A681" s="32">
        <f>[1]BANCO!$A82</f>
        <v>41183</v>
      </c>
      <c r="B681" s="3" t="s">
        <v>55</v>
      </c>
      <c r="C681" s="3" t="s">
        <v>55</v>
      </c>
      <c r="D681" s="3" t="s">
        <v>55</v>
      </c>
      <c r="E681" s="3" t="s">
        <v>55</v>
      </c>
      <c r="F681" s="3" t="s">
        <v>55</v>
      </c>
      <c r="G681" s="3" t="s">
        <v>55</v>
      </c>
      <c r="H681" s="78">
        <f>'[2]R8-N - Residencial'!B78</f>
        <v>147.12</v>
      </c>
      <c r="I681" s="3" t="s">
        <v>55</v>
      </c>
      <c r="J681" s="3" t="s">
        <v>55</v>
      </c>
      <c r="K681" s="3" t="s">
        <v>55</v>
      </c>
      <c r="L681" s="3" t="s">
        <v>55</v>
      </c>
      <c r="M681" s="3" t="s">
        <v>55</v>
      </c>
      <c r="N681" s="3" t="s">
        <v>55</v>
      </c>
      <c r="O681" s="3" t="s">
        <v>55</v>
      </c>
      <c r="P681" s="3" t="s">
        <v>55</v>
      </c>
      <c r="Q681" s="3" t="s">
        <v>55</v>
      </c>
      <c r="R681" s="3" t="s">
        <v>55</v>
      </c>
      <c r="S681" s="3" t="s">
        <v>55</v>
      </c>
      <c r="T681" s="3" t="s">
        <v>55</v>
      </c>
      <c r="U681" s="76"/>
      <c r="V681" s="76"/>
      <c r="W681" s="4"/>
      <c r="X681" s="2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54"/>
    </row>
    <row r="682" spans="1:54" hidden="1" x14ac:dyDescent="0.2">
      <c r="A682" s="32">
        <f>[1]BANCO!$A83</f>
        <v>41214</v>
      </c>
      <c r="B682" s="3" t="s">
        <v>55</v>
      </c>
      <c r="C682" s="3" t="s">
        <v>55</v>
      </c>
      <c r="D682" s="3" t="s">
        <v>55</v>
      </c>
      <c r="E682" s="3" t="s">
        <v>55</v>
      </c>
      <c r="F682" s="3" t="s">
        <v>55</v>
      </c>
      <c r="G682" s="3" t="s">
        <v>55</v>
      </c>
      <c r="H682" s="78">
        <f>'[2]R8-N - Residencial'!B79</f>
        <v>147.38999999999999</v>
      </c>
      <c r="I682" s="3" t="s">
        <v>55</v>
      </c>
      <c r="J682" s="3" t="s">
        <v>55</v>
      </c>
      <c r="K682" s="3" t="s">
        <v>55</v>
      </c>
      <c r="L682" s="3" t="s">
        <v>55</v>
      </c>
      <c r="M682" s="3" t="s">
        <v>55</v>
      </c>
      <c r="N682" s="3" t="s">
        <v>55</v>
      </c>
      <c r="O682" s="3" t="s">
        <v>55</v>
      </c>
      <c r="P682" s="3" t="s">
        <v>55</v>
      </c>
      <c r="Q682" s="3" t="s">
        <v>55</v>
      </c>
      <c r="R682" s="3" t="s">
        <v>55</v>
      </c>
      <c r="S682" s="3" t="s">
        <v>55</v>
      </c>
      <c r="T682" s="3" t="s">
        <v>55</v>
      </c>
      <c r="U682" s="76"/>
      <c r="V682" s="76"/>
      <c r="W682" s="4"/>
      <c r="X682" s="2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54"/>
    </row>
    <row r="683" spans="1:54" hidden="1" x14ac:dyDescent="0.2">
      <c r="A683" s="32">
        <f>[1]BANCO!$A84</f>
        <v>41244</v>
      </c>
      <c r="B683" s="3" t="s">
        <v>55</v>
      </c>
      <c r="C683" s="3" t="s">
        <v>55</v>
      </c>
      <c r="D683" s="3" t="s">
        <v>55</v>
      </c>
      <c r="E683" s="3" t="s">
        <v>55</v>
      </c>
      <c r="F683" s="3" t="s">
        <v>55</v>
      </c>
      <c r="G683" s="3" t="s">
        <v>55</v>
      </c>
      <c r="H683" s="78">
        <f>'[2]R8-N - Residencial'!B80</f>
        <v>147.44</v>
      </c>
      <c r="I683" s="3" t="s">
        <v>55</v>
      </c>
      <c r="J683" s="3" t="s">
        <v>55</v>
      </c>
      <c r="K683" s="3" t="s">
        <v>55</v>
      </c>
      <c r="L683" s="3" t="s">
        <v>55</v>
      </c>
      <c r="M683" s="3" t="s">
        <v>55</v>
      </c>
      <c r="N683" s="3" t="s">
        <v>55</v>
      </c>
      <c r="O683" s="3" t="s">
        <v>55</v>
      </c>
      <c r="P683" s="3" t="s">
        <v>55</v>
      </c>
      <c r="Q683" s="3" t="s">
        <v>55</v>
      </c>
      <c r="R683" s="3" t="s">
        <v>55</v>
      </c>
      <c r="S683" s="3" t="s">
        <v>55</v>
      </c>
      <c r="T683" s="3" t="s">
        <v>55</v>
      </c>
      <c r="U683" s="76"/>
      <c r="V683" s="76"/>
      <c r="W683" s="4"/>
      <c r="X683" s="2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54"/>
    </row>
    <row r="684" spans="1:54" hidden="1" x14ac:dyDescent="0.2">
      <c r="A684" s="32">
        <f>[1]BANCO!$A85</f>
        <v>41275</v>
      </c>
      <c r="B684" s="3" t="s">
        <v>55</v>
      </c>
      <c r="C684" s="3" t="s">
        <v>55</v>
      </c>
      <c r="D684" s="3" t="s">
        <v>55</v>
      </c>
      <c r="E684" s="3" t="s">
        <v>55</v>
      </c>
      <c r="F684" s="3" t="s">
        <v>55</v>
      </c>
      <c r="G684" s="3" t="s">
        <v>55</v>
      </c>
      <c r="H684" s="78">
        <f>'[2]R8-N - Residencial'!B81</f>
        <v>147.43</v>
      </c>
      <c r="I684" s="3" t="s">
        <v>55</v>
      </c>
      <c r="J684" s="3" t="s">
        <v>55</v>
      </c>
      <c r="K684" s="3" t="s">
        <v>55</v>
      </c>
      <c r="L684" s="3" t="s">
        <v>55</v>
      </c>
      <c r="M684" s="3" t="s">
        <v>55</v>
      </c>
      <c r="N684" s="3" t="s">
        <v>55</v>
      </c>
      <c r="O684" s="3" t="s">
        <v>55</v>
      </c>
      <c r="P684" s="3" t="s">
        <v>55</v>
      </c>
      <c r="Q684" s="3" t="s">
        <v>55</v>
      </c>
      <c r="R684" s="3" t="s">
        <v>55</v>
      </c>
      <c r="S684" s="3" t="s">
        <v>55</v>
      </c>
      <c r="T684" s="3" t="s">
        <v>55</v>
      </c>
      <c r="U684" s="76"/>
      <c r="V684" s="76"/>
      <c r="W684" s="4"/>
      <c r="X684" s="2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54"/>
    </row>
    <row r="685" spans="1:54" hidden="1" x14ac:dyDescent="0.2">
      <c r="A685" s="32">
        <f>[1]BANCO!$A86</f>
        <v>41306</v>
      </c>
      <c r="B685" s="3" t="s">
        <v>55</v>
      </c>
      <c r="C685" s="3" t="s">
        <v>55</v>
      </c>
      <c r="D685" s="3" t="s">
        <v>55</v>
      </c>
      <c r="E685" s="3" t="s">
        <v>55</v>
      </c>
      <c r="F685" s="3" t="s">
        <v>55</v>
      </c>
      <c r="G685" s="3" t="s">
        <v>55</v>
      </c>
      <c r="H685" s="78">
        <f>'[2]R8-N - Residencial'!B82</f>
        <v>147.41999999999999</v>
      </c>
      <c r="I685" s="3" t="s">
        <v>55</v>
      </c>
      <c r="J685" s="3" t="s">
        <v>55</v>
      </c>
      <c r="K685" s="3" t="s">
        <v>55</v>
      </c>
      <c r="L685" s="3" t="s">
        <v>55</v>
      </c>
      <c r="M685" s="3" t="s">
        <v>55</v>
      </c>
      <c r="N685" s="3" t="s">
        <v>55</v>
      </c>
      <c r="O685" s="3" t="s">
        <v>55</v>
      </c>
      <c r="P685" s="3" t="s">
        <v>55</v>
      </c>
      <c r="Q685" s="3" t="s">
        <v>55</v>
      </c>
      <c r="R685" s="3" t="s">
        <v>55</v>
      </c>
      <c r="S685" s="3" t="s">
        <v>55</v>
      </c>
      <c r="T685" s="3" t="s">
        <v>55</v>
      </c>
      <c r="U685" s="76"/>
      <c r="V685" s="76"/>
      <c r="W685" s="4"/>
      <c r="X685" s="2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54"/>
    </row>
    <row r="686" spans="1:54" hidden="1" x14ac:dyDescent="0.2">
      <c r="A686" s="32">
        <f>[1]BANCO!$A87</f>
        <v>41334</v>
      </c>
      <c r="B686" s="3" t="s">
        <v>55</v>
      </c>
      <c r="C686" s="3" t="s">
        <v>55</v>
      </c>
      <c r="D686" s="3" t="s">
        <v>55</v>
      </c>
      <c r="E686" s="3" t="s">
        <v>55</v>
      </c>
      <c r="F686" s="3" t="s">
        <v>55</v>
      </c>
      <c r="G686" s="3" t="s">
        <v>55</v>
      </c>
      <c r="H686" s="78">
        <f>'[2]R8-N - Residencial'!B83</f>
        <v>147.77000000000001</v>
      </c>
      <c r="I686" s="3" t="s">
        <v>55</v>
      </c>
      <c r="J686" s="3" t="s">
        <v>55</v>
      </c>
      <c r="K686" s="3" t="s">
        <v>55</v>
      </c>
      <c r="L686" s="3" t="s">
        <v>55</v>
      </c>
      <c r="M686" s="3" t="s">
        <v>55</v>
      </c>
      <c r="N686" s="3" t="s">
        <v>55</v>
      </c>
      <c r="O686" s="3" t="s">
        <v>55</v>
      </c>
      <c r="P686" s="3" t="s">
        <v>55</v>
      </c>
      <c r="Q686" s="3" t="s">
        <v>55</v>
      </c>
      <c r="R686" s="3" t="s">
        <v>55</v>
      </c>
      <c r="S686" s="3" t="s">
        <v>55</v>
      </c>
      <c r="T686" s="3" t="s">
        <v>55</v>
      </c>
      <c r="U686" s="76"/>
      <c r="V686" s="76"/>
      <c r="W686" s="4"/>
      <c r="X686" s="2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54"/>
    </row>
    <row r="687" spans="1:54" hidden="1" x14ac:dyDescent="0.2">
      <c r="A687" s="32">
        <f>[1]BANCO!$A88</f>
        <v>41365</v>
      </c>
      <c r="B687" s="3" t="s">
        <v>55</v>
      </c>
      <c r="C687" s="3" t="s">
        <v>55</v>
      </c>
      <c r="D687" s="3" t="s">
        <v>55</v>
      </c>
      <c r="E687" s="3" t="s">
        <v>55</v>
      </c>
      <c r="F687" s="3" t="s">
        <v>55</v>
      </c>
      <c r="G687" s="3" t="s">
        <v>55</v>
      </c>
      <c r="H687" s="78">
        <f>'[2]R8-N - Residencial'!B84</f>
        <v>148.03</v>
      </c>
      <c r="I687" s="3" t="s">
        <v>55</v>
      </c>
      <c r="J687" s="3" t="s">
        <v>55</v>
      </c>
      <c r="K687" s="3" t="s">
        <v>55</v>
      </c>
      <c r="L687" s="3" t="s">
        <v>55</v>
      </c>
      <c r="M687" s="3" t="s">
        <v>55</v>
      </c>
      <c r="N687" s="3" t="s">
        <v>55</v>
      </c>
      <c r="O687" s="3" t="s">
        <v>55</v>
      </c>
      <c r="P687" s="3" t="s">
        <v>55</v>
      </c>
      <c r="Q687" s="3" t="s">
        <v>55</v>
      </c>
      <c r="R687" s="3" t="s">
        <v>55</v>
      </c>
      <c r="S687" s="3" t="s">
        <v>55</v>
      </c>
      <c r="T687" s="3" t="s">
        <v>55</v>
      </c>
      <c r="U687" s="76"/>
      <c r="V687" s="76"/>
      <c r="W687" s="4"/>
      <c r="X687" s="2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54"/>
    </row>
    <row r="688" spans="1:54" hidden="1" x14ac:dyDescent="0.2">
      <c r="A688" s="32">
        <f>[1]BANCO!$A89</f>
        <v>41395</v>
      </c>
      <c r="B688" s="3" t="s">
        <v>55</v>
      </c>
      <c r="C688" s="3" t="s">
        <v>55</v>
      </c>
      <c r="D688" s="3" t="s">
        <v>55</v>
      </c>
      <c r="E688" s="3" t="s">
        <v>55</v>
      </c>
      <c r="F688" s="3" t="s">
        <v>55</v>
      </c>
      <c r="G688" s="3" t="s">
        <v>55</v>
      </c>
      <c r="H688" s="78">
        <f>'[2]R8-N - Residencial'!B85</f>
        <v>154.6</v>
      </c>
      <c r="I688" s="3" t="s">
        <v>55</v>
      </c>
      <c r="J688" s="3" t="s">
        <v>55</v>
      </c>
      <c r="K688" s="3" t="s">
        <v>55</v>
      </c>
      <c r="L688" s="3" t="s">
        <v>55</v>
      </c>
      <c r="M688" s="3" t="s">
        <v>55</v>
      </c>
      <c r="N688" s="3" t="s">
        <v>55</v>
      </c>
      <c r="O688" s="3" t="s">
        <v>55</v>
      </c>
      <c r="P688" s="3" t="s">
        <v>55</v>
      </c>
      <c r="Q688" s="3" t="s">
        <v>55</v>
      </c>
      <c r="R688" s="3" t="s">
        <v>55</v>
      </c>
      <c r="S688" s="3" t="s">
        <v>55</v>
      </c>
      <c r="T688" s="3" t="s">
        <v>55</v>
      </c>
      <c r="U688" s="76"/>
      <c r="V688" s="76"/>
      <c r="W688" s="4"/>
      <c r="X688" s="2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54"/>
    </row>
    <row r="689" spans="1:54" hidden="1" x14ac:dyDescent="0.2">
      <c r="A689" s="32">
        <f>[1]BANCO!$A90</f>
        <v>41426</v>
      </c>
      <c r="B689" s="3" t="s">
        <v>55</v>
      </c>
      <c r="C689" s="3" t="s">
        <v>55</v>
      </c>
      <c r="D689" s="3" t="s">
        <v>55</v>
      </c>
      <c r="E689" s="3" t="s">
        <v>55</v>
      </c>
      <c r="F689" s="3" t="s">
        <v>55</v>
      </c>
      <c r="G689" s="3" t="s">
        <v>55</v>
      </c>
      <c r="H689" s="78">
        <f>'[2]R8-N - Residencial'!B86</f>
        <v>156.76</v>
      </c>
      <c r="I689" s="3" t="s">
        <v>55</v>
      </c>
      <c r="J689" s="3" t="s">
        <v>55</v>
      </c>
      <c r="K689" s="3" t="s">
        <v>55</v>
      </c>
      <c r="L689" s="3" t="s">
        <v>55</v>
      </c>
      <c r="M689" s="3" t="s">
        <v>55</v>
      </c>
      <c r="N689" s="3" t="s">
        <v>55</v>
      </c>
      <c r="O689" s="3" t="s">
        <v>55</v>
      </c>
      <c r="P689" s="3" t="s">
        <v>55</v>
      </c>
      <c r="Q689" s="3" t="s">
        <v>55</v>
      </c>
      <c r="R689" s="3" t="s">
        <v>55</v>
      </c>
      <c r="S689" s="3" t="s">
        <v>55</v>
      </c>
      <c r="T689" s="3" t="s">
        <v>55</v>
      </c>
      <c r="U689" s="76"/>
      <c r="V689" s="76"/>
      <c r="W689" s="4"/>
      <c r="X689" s="2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54"/>
    </row>
    <row r="690" spans="1:54" hidden="1" x14ac:dyDescent="0.2">
      <c r="A690" s="32">
        <f>[1]BANCO!$A91</f>
        <v>41456</v>
      </c>
      <c r="B690" s="3" t="s">
        <v>55</v>
      </c>
      <c r="C690" s="3" t="s">
        <v>55</v>
      </c>
      <c r="D690" s="3" t="s">
        <v>55</v>
      </c>
      <c r="E690" s="3" t="s">
        <v>55</v>
      </c>
      <c r="F690" s="3" t="s">
        <v>55</v>
      </c>
      <c r="G690" s="3" t="s">
        <v>55</v>
      </c>
      <c r="H690" s="78">
        <f>'[2]R8-N - Residencial'!B87</f>
        <v>157.25</v>
      </c>
      <c r="I690" s="3" t="s">
        <v>55</v>
      </c>
      <c r="J690" s="3" t="s">
        <v>55</v>
      </c>
      <c r="K690" s="3" t="s">
        <v>55</v>
      </c>
      <c r="L690" s="3" t="s">
        <v>55</v>
      </c>
      <c r="M690" s="3" t="s">
        <v>55</v>
      </c>
      <c r="N690" s="3" t="s">
        <v>55</v>
      </c>
      <c r="O690" s="3" t="s">
        <v>55</v>
      </c>
      <c r="P690" s="3" t="s">
        <v>55</v>
      </c>
      <c r="Q690" s="3" t="s">
        <v>55</v>
      </c>
      <c r="R690" s="3" t="s">
        <v>55</v>
      </c>
      <c r="S690" s="3" t="s">
        <v>55</v>
      </c>
      <c r="T690" s="3" t="s">
        <v>55</v>
      </c>
      <c r="U690" s="76"/>
      <c r="V690" s="76"/>
      <c r="W690" s="4"/>
      <c r="X690" s="2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54"/>
    </row>
    <row r="691" spans="1:54" hidden="1" x14ac:dyDescent="0.2">
      <c r="A691" s="32">
        <f>[1]BANCO!$A92</f>
        <v>41487</v>
      </c>
      <c r="B691" s="3" t="s">
        <v>55</v>
      </c>
      <c r="C691" s="3" t="s">
        <v>55</v>
      </c>
      <c r="D691" s="3" t="s">
        <v>55</v>
      </c>
      <c r="E691" s="3" t="s">
        <v>55</v>
      </c>
      <c r="F691" s="3" t="s">
        <v>55</v>
      </c>
      <c r="G691" s="3" t="s">
        <v>55</v>
      </c>
      <c r="H691" s="78">
        <f>'[2]R8-N - Residencial'!B88</f>
        <v>157.51</v>
      </c>
      <c r="I691" s="3" t="s">
        <v>55</v>
      </c>
      <c r="J691" s="3" t="s">
        <v>55</v>
      </c>
      <c r="K691" s="3" t="s">
        <v>55</v>
      </c>
      <c r="L691" s="3" t="s">
        <v>55</v>
      </c>
      <c r="M691" s="3" t="s">
        <v>55</v>
      </c>
      <c r="N691" s="3" t="s">
        <v>55</v>
      </c>
      <c r="O691" s="3" t="s">
        <v>55</v>
      </c>
      <c r="P691" s="3" t="s">
        <v>55</v>
      </c>
      <c r="Q691" s="3" t="s">
        <v>55</v>
      </c>
      <c r="R691" s="3" t="s">
        <v>55</v>
      </c>
      <c r="S691" s="3" t="s">
        <v>55</v>
      </c>
      <c r="T691" s="3" t="s">
        <v>55</v>
      </c>
      <c r="U691" s="76"/>
      <c r="V691" s="76"/>
      <c r="W691" s="4"/>
      <c r="X691" s="2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54"/>
    </row>
    <row r="692" spans="1:54" hidden="1" x14ac:dyDescent="0.2">
      <c r="A692" s="32">
        <f>[1]BANCO!$A93</f>
        <v>41518</v>
      </c>
      <c r="B692" s="3" t="s">
        <v>55</v>
      </c>
      <c r="C692" s="3" t="s">
        <v>55</v>
      </c>
      <c r="D692" s="3" t="s">
        <v>55</v>
      </c>
      <c r="E692" s="3" t="s">
        <v>55</v>
      </c>
      <c r="F692" s="3" t="s">
        <v>55</v>
      </c>
      <c r="G692" s="3" t="s">
        <v>55</v>
      </c>
      <c r="H692" s="78">
        <f>'[2]R8-N - Residencial'!B89</f>
        <v>157.69999999999999</v>
      </c>
      <c r="I692" s="3" t="s">
        <v>55</v>
      </c>
      <c r="J692" s="3" t="s">
        <v>55</v>
      </c>
      <c r="K692" s="3" t="s">
        <v>55</v>
      </c>
      <c r="L692" s="3" t="s">
        <v>55</v>
      </c>
      <c r="M692" s="3" t="s">
        <v>55</v>
      </c>
      <c r="N692" s="3" t="s">
        <v>55</v>
      </c>
      <c r="O692" s="3" t="s">
        <v>55</v>
      </c>
      <c r="P692" s="3" t="s">
        <v>55</v>
      </c>
      <c r="Q692" s="3" t="s">
        <v>55</v>
      </c>
      <c r="R692" s="3" t="s">
        <v>55</v>
      </c>
      <c r="S692" s="3" t="s">
        <v>55</v>
      </c>
      <c r="T692" s="3" t="s">
        <v>55</v>
      </c>
      <c r="U692" s="76"/>
      <c r="V692" s="76"/>
      <c r="W692" s="4"/>
      <c r="X692" s="2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54"/>
    </row>
    <row r="693" spans="1:54" hidden="1" x14ac:dyDescent="0.2">
      <c r="A693" s="32">
        <f>[1]BANCO!$A94</f>
        <v>41548</v>
      </c>
      <c r="B693" s="3" t="s">
        <v>55</v>
      </c>
      <c r="C693" s="3" t="s">
        <v>55</v>
      </c>
      <c r="D693" s="3" t="s">
        <v>55</v>
      </c>
      <c r="E693" s="3" t="s">
        <v>55</v>
      </c>
      <c r="F693" s="3" t="s">
        <v>55</v>
      </c>
      <c r="G693" s="3" t="s">
        <v>55</v>
      </c>
      <c r="H693" s="78">
        <f>'[2]R8-N - Residencial'!B90</f>
        <v>157.96603994293869</v>
      </c>
      <c r="I693" s="3" t="s">
        <v>55</v>
      </c>
      <c r="J693" s="3" t="s">
        <v>55</v>
      </c>
      <c r="K693" s="3" t="s">
        <v>55</v>
      </c>
      <c r="L693" s="3" t="s">
        <v>55</v>
      </c>
      <c r="M693" s="3" t="s">
        <v>55</v>
      </c>
      <c r="N693" s="3" t="s">
        <v>55</v>
      </c>
      <c r="O693" s="3" t="s">
        <v>55</v>
      </c>
      <c r="P693" s="3" t="s">
        <v>55</v>
      </c>
      <c r="Q693" s="3" t="s">
        <v>55</v>
      </c>
      <c r="R693" s="3" t="s">
        <v>55</v>
      </c>
      <c r="S693" s="3" t="s">
        <v>55</v>
      </c>
      <c r="T693" s="3" t="s">
        <v>55</v>
      </c>
      <c r="U693" s="76"/>
      <c r="V693" s="76"/>
      <c r="W693" s="4"/>
      <c r="X693" s="2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54"/>
    </row>
    <row r="694" spans="1:54" hidden="1" x14ac:dyDescent="0.2">
      <c r="A694" s="32">
        <f>[1]BANCO!$A95</f>
        <v>41579</v>
      </c>
      <c r="B694" s="3" t="s">
        <v>55</v>
      </c>
      <c r="C694" s="3" t="s">
        <v>55</v>
      </c>
      <c r="D694" s="3" t="s">
        <v>55</v>
      </c>
      <c r="E694" s="3" t="s">
        <v>55</v>
      </c>
      <c r="F694" s="3" t="s">
        <v>55</v>
      </c>
      <c r="G694" s="3" t="s">
        <v>55</v>
      </c>
      <c r="H694" s="78">
        <f>'[2]R8-N - Residencial'!B91</f>
        <v>158.12</v>
      </c>
      <c r="I694" s="3" t="s">
        <v>55</v>
      </c>
      <c r="J694" s="3" t="s">
        <v>55</v>
      </c>
      <c r="K694" s="3" t="s">
        <v>55</v>
      </c>
      <c r="L694" s="3" t="s">
        <v>55</v>
      </c>
      <c r="M694" s="3" t="s">
        <v>55</v>
      </c>
      <c r="N694" s="3" t="s">
        <v>55</v>
      </c>
      <c r="O694" s="3" t="s">
        <v>55</v>
      </c>
      <c r="P694" s="3" t="s">
        <v>55</v>
      </c>
      <c r="Q694" s="3" t="s">
        <v>55</v>
      </c>
      <c r="R694" s="3" t="s">
        <v>55</v>
      </c>
      <c r="S694" s="3" t="s">
        <v>55</v>
      </c>
      <c r="T694" s="3" t="s">
        <v>55</v>
      </c>
      <c r="U694" s="76"/>
      <c r="V694" s="76"/>
      <c r="W694" s="4"/>
      <c r="X694" s="2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54"/>
    </row>
    <row r="695" spans="1:54" hidden="1" x14ac:dyDescent="0.2">
      <c r="A695" s="32">
        <f>[1]BANCO!$A96</f>
        <v>41609</v>
      </c>
      <c r="B695" s="3" t="s">
        <v>55</v>
      </c>
      <c r="C695" s="3" t="s">
        <v>55</v>
      </c>
      <c r="D695" s="3" t="s">
        <v>55</v>
      </c>
      <c r="E695" s="3" t="s">
        <v>55</v>
      </c>
      <c r="F695" s="3" t="s">
        <v>55</v>
      </c>
      <c r="G695" s="3" t="s">
        <v>55</v>
      </c>
      <c r="H695" s="78">
        <f>'[2]R8-N - Residencial'!B92</f>
        <v>158.20631982881599</v>
      </c>
      <c r="I695" s="3" t="s">
        <v>55</v>
      </c>
      <c r="J695" s="3" t="s">
        <v>55</v>
      </c>
      <c r="K695" s="3" t="s">
        <v>55</v>
      </c>
      <c r="L695" s="3" t="s">
        <v>55</v>
      </c>
      <c r="M695" s="3" t="s">
        <v>55</v>
      </c>
      <c r="N695" s="3" t="s">
        <v>55</v>
      </c>
      <c r="O695" s="3" t="s">
        <v>55</v>
      </c>
      <c r="P695" s="3" t="s">
        <v>55</v>
      </c>
      <c r="Q695" s="3" t="s">
        <v>55</v>
      </c>
      <c r="R695" s="3" t="s">
        <v>55</v>
      </c>
      <c r="S695" s="3" t="s">
        <v>55</v>
      </c>
      <c r="T695" s="3" t="s">
        <v>55</v>
      </c>
      <c r="U695" s="76"/>
      <c r="V695" s="76"/>
      <c r="W695" s="4"/>
      <c r="X695" s="2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54"/>
    </row>
    <row r="696" spans="1:54" hidden="1" x14ac:dyDescent="0.2">
      <c r="A696" s="32">
        <f>[1]BANCO!$A97</f>
        <v>41640</v>
      </c>
      <c r="B696" s="3" t="s">
        <v>55</v>
      </c>
      <c r="C696" s="3" t="s">
        <v>55</v>
      </c>
      <c r="D696" s="3" t="s">
        <v>55</v>
      </c>
      <c r="E696" s="3" t="s">
        <v>55</v>
      </c>
      <c r="F696" s="3" t="s">
        <v>55</v>
      </c>
      <c r="G696" s="3" t="s">
        <v>55</v>
      </c>
      <c r="H696" s="78">
        <f>'[2]R8-N - Residencial'!B93</f>
        <v>158.28</v>
      </c>
      <c r="I696" s="3" t="s">
        <v>55</v>
      </c>
      <c r="J696" s="3" t="s">
        <v>55</v>
      </c>
      <c r="K696" s="3" t="s">
        <v>55</v>
      </c>
      <c r="L696" s="3" t="s">
        <v>55</v>
      </c>
      <c r="M696" s="3" t="s">
        <v>55</v>
      </c>
      <c r="N696" s="3" t="s">
        <v>55</v>
      </c>
      <c r="O696" s="3" t="s">
        <v>55</v>
      </c>
      <c r="P696" s="3" t="s">
        <v>55</v>
      </c>
      <c r="Q696" s="3" t="s">
        <v>55</v>
      </c>
      <c r="R696" s="3" t="s">
        <v>55</v>
      </c>
      <c r="S696" s="3" t="s">
        <v>55</v>
      </c>
      <c r="T696" s="3" t="s">
        <v>55</v>
      </c>
      <c r="U696" s="76"/>
      <c r="V696" s="76"/>
      <c r="W696" s="4"/>
      <c r="X696" s="2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54"/>
    </row>
    <row r="697" spans="1:54" hidden="1" x14ac:dyDescent="0.2">
      <c r="A697" s="32">
        <f>[1]BANCO!$A98</f>
        <v>41671</v>
      </c>
      <c r="B697" s="3" t="s">
        <v>55</v>
      </c>
      <c r="C697" s="3" t="s">
        <v>55</v>
      </c>
      <c r="D697" s="3" t="s">
        <v>55</v>
      </c>
      <c r="E697" s="3" t="s">
        <v>55</v>
      </c>
      <c r="F697" s="3" t="s">
        <v>55</v>
      </c>
      <c r="G697" s="3" t="s">
        <v>55</v>
      </c>
      <c r="H697" s="78">
        <f>'[2]R8-N - Residencial'!B94</f>
        <v>158.64947075606275</v>
      </c>
      <c r="I697" s="3" t="s">
        <v>55</v>
      </c>
      <c r="J697" s="3" t="s">
        <v>55</v>
      </c>
      <c r="K697" s="3" t="s">
        <v>55</v>
      </c>
      <c r="L697" s="3" t="s">
        <v>55</v>
      </c>
      <c r="M697" s="3" t="s">
        <v>55</v>
      </c>
      <c r="N697" s="3" t="s">
        <v>55</v>
      </c>
      <c r="O697" s="3" t="s">
        <v>55</v>
      </c>
      <c r="P697" s="3" t="s">
        <v>55</v>
      </c>
      <c r="Q697" s="3" t="s">
        <v>55</v>
      </c>
      <c r="R697" s="3" t="s">
        <v>55</v>
      </c>
      <c r="S697" s="3" t="s">
        <v>55</v>
      </c>
      <c r="T697" s="3" t="s">
        <v>55</v>
      </c>
      <c r="U697" s="76"/>
      <c r="V697" s="76"/>
      <c r="W697" s="4"/>
      <c r="X697" s="2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54"/>
    </row>
    <row r="698" spans="1:54" hidden="1" x14ac:dyDescent="0.2">
      <c r="A698" s="32">
        <f>[1]BANCO!$A99</f>
        <v>41699</v>
      </c>
      <c r="B698" s="3" t="s">
        <v>55</v>
      </c>
      <c r="C698" s="3" t="s">
        <v>55</v>
      </c>
      <c r="D698" s="3" t="s">
        <v>55</v>
      </c>
      <c r="E698" s="3" t="s">
        <v>55</v>
      </c>
      <c r="F698" s="3" t="s">
        <v>55</v>
      </c>
      <c r="G698" s="3" t="s">
        <v>55</v>
      </c>
      <c r="H698" s="78">
        <f>'[2]R8-N - Residencial'!B95</f>
        <v>158.77000000000001</v>
      </c>
      <c r="I698" s="3" t="s">
        <v>55</v>
      </c>
      <c r="J698" s="3" t="s">
        <v>55</v>
      </c>
      <c r="K698" s="3" t="s">
        <v>55</v>
      </c>
      <c r="L698" s="3" t="s">
        <v>55</v>
      </c>
      <c r="M698" s="3" t="s">
        <v>55</v>
      </c>
      <c r="N698" s="3" t="s">
        <v>55</v>
      </c>
      <c r="O698" s="3" t="s">
        <v>55</v>
      </c>
      <c r="P698" s="3" t="s">
        <v>55</v>
      </c>
      <c r="Q698" s="3" t="s">
        <v>55</v>
      </c>
      <c r="R698" s="3" t="s">
        <v>55</v>
      </c>
      <c r="S698" s="3" t="s">
        <v>55</v>
      </c>
      <c r="T698" s="3" t="s">
        <v>55</v>
      </c>
      <c r="U698" s="76"/>
      <c r="V698" s="76"/>
      <c r="W698" s="4"/>
      <c r="X698" s="2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54"/>
    </row>
    <row r="699" spans="1:54" hidden="1" x14ac:dyDescent="0.2">
      <c r="A699" s="32">
        <f>[1]BANCO!$A100</f>
        <v>41730</v>
      </c>
      <c r="B699" s="3" t="s">
        <v>55</v>
      </c>
      <c r="C699" s="3" t="s">
        <v>55</v>
      </c>
      <c r="D699" s="3" t="s">
        <v>55</v>
      </c>
      <c r="E699" s="3" t="s">
        <v>55</v>
      </c>
      <c r="F699" s="3" t="s">
        <v>55</v>
      </c>
      <c r="G699" s="3" t="s">
        <v>55</v>
      </c>
      <c r="H699" s="78">
        <f>'[2]R8-N - Residencial'!B96</f>
        <v>159.01636519258201</v>
      </c>
      <c r="I699" s="3" t="s">
        <v>55</v>
      </c>
      <c r="J699" s="3" t="s">
        <v>55</v>
      </c>
      <c r="K699" s="3" t="s">
        <v>55</v>
      </c>
      <c r="L699" s="3" t="s">
        <v>55</v>
      </c>
      <c r="M699" s="3" t="s">
        <v>55</v>
      </c>
      <c r="N699" s="3" t="s">
        <v>55</v>
      </c>
      <c r="O699" s="3" t="s">
        <v>55</v>
      </c>
      <c r="P699" s="3" t="s">
        <v>55</v>
      </c>
      <c r="Q699" s="3" t="s">
        <v>55</v>
      </c>
      <c r="R699" s="3" t="s">
        <v>55</v>
      </c>
      <c r="S699" s="3" t="s">
        <v>55</v>
      </c>
      <c r="T699" s="3" t="s">
        <v>55</v>
      </c>
      <c r="U699" s="76"/>
      <c r="V699" s="76"/>
      <c r="W699" s="4"/>
      <c r="X699" s="2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54"/>
    </row>
    <row r="700" spans="1:54" hidden="1" x14ac:dyDescent="0.2">
      <c r="A700" s="32">
        <f>[1]BANCO!$A101</f>
        <v>41760</v>
      </c>
      <c r="B700" s="3" t="s">
        <v>55</v>
      </c>
      <c r="C700" s="3" t="s">
        <v>55</v>
      </c>
      <c r="D700" s="3" t="s">
        <v>55</v>
      </c>
      <c r="E700" s="3" t="s">
        <v>55</v>
      </c>
      <c r="F700" s="3" t="s">
        <v>55</v>
      </c>
      <c r="G700" s="3" t="s">
        <v>55</v>
      </c>
      <c r="H700" s="78">
        <f>'[2]R8-N - Residencial'!B97</f>
        <v>161.74</v>
      </c>
      <c r="I700" s="3" t="s">
        <v>55</v>
      </c>
      <c r="J700" s="3" t="s">
        <v>55</v>
      </c>
      <c r="K700" s="3" t="s">
        <v>55</v>
      </c>
      <c r="L700" s="3" t="s">
        <v>55</v>
      </c>
      <c r="M700" s="3" t="s">
        <v>55</v>
      </c>
      <c r="N700" s="3" t="s">
        <v>55</v>
      </c>
      <c r="O700" s="3" t="s">
        <v>55</v>
      </c>
      <c r="P700" s="3" t="s">
        <v>55</v>
      </c>
      <c r="Q700" s="3" t="s">
        <v>55</v>
      </c>
      <c r="R700" s="3" t="s">
        <v>55</v>
      </c>
      <c r="S700" s="3" t="s">
        <v>55</v>
      </c>
      <c r="T700" s="3" t="s">
        <v>55</v>
      </c>
      <c r="U700" s="76"/>
      <c r="V700" s="76"/>
      <c r="W700" s="4"/>
      <c r="X700" s="2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54"/>
    </row>
    <row r="701" spans="1:54" hidden="1" x14ac:dyDescent="0.2">
      <c r="A701" s="32">
        <f>[1]BANCO!$A102</f>
        <v>41791</v>
      </c>
      <c r="B701" s="3" t="s">
        <v>55</v>
      </c>
      <c r="C701" s="3" t="s">
        <v>55</v>
      </c>
      <c r="D701" s="3" t="s">
        <v>55</v>
      </c>
      <c r="E701" s="3" t="s">
        <v>55</v>
      </c>
      <c r="F701" s="3" t="s">
        <v>55</v>
      </c>
      <c r="G701" s="3" t="s">
        <v>55</v>
      </c>
      <c r="H701" s="78">
        <f>'[2]R8-N - Residencial'!B98</f>
        <v>166.214690156919</v>
      </c>
      <c r="I701" s="3" t="s">
        <v>55</v>
      </c>
      <c r="J701" s="3" t="s">
        <v>55</v>
      </c>
      <c r="K701" s="3" t="s">
        <v>55</v>
      </c>
      <c r="L701" s="3" t="s">
        <v>55</v>
      </c>
      <c r="M701" s="3" t="s">
        <v>55</v>
      </c>
      <c r="N701" s="3" t="s">
        <v>55</v>
      </c>
      <c r="O701" s="3" t="s">
        <v>55</v>
      </c>
      <c r="P701" s="3" t="s">
        <v>55</v>
      </c>
      <c r="Q701" s="3" t="s">
        <v>55</v>
      </c>
      <c r="R701" s="3" t="s">
        <v>55</v>
      </c>
      <c r="S701" s="3" t="s">
        <v>55</v>
      </c>
      <c r="T701" s="3" t="s">
        <v>55</v>
      </c>
      <c r="U701" s="76"/>
      <c r="V701" s="76"/>
      <c r="W701" s="4"/>
      <c r="X701" s="2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54"/>
    </row>
    <row r="702" spans="1:54" hidden="1" x14ac:dyDescent="0.2">
      <c r="A702" s="32">
        <f>[1]BANCO!$A103</f>
        <v>41821</v>
      </c>
      <c r="B702" s="3" t="s">
        <v>55</v>
      </c>
      <c r="C702" s="3" t="s">
        <v>55</v>
      </c>
      <c r="D702" s="3" t="s">
        <v>55</v>
      </c>
      <c r="E702" s="3" t="s">
        <v>55</v>
      </c>
      <c r="F702" s="3" t="s">
        <v>55</v>
      </c>
      <c r="G702" s="3" t="s">
        <v>55</v>
      </c>
      <c r="H702" s="78">
        <f>'[2]R8-N - Residencial'!B99</f>
        <v>167.19</v>
      </c>
      <c r="I702" s="3" t="s">
        <v>55</v>
      </c>
      <c r="J702" s="3" t="s">
        <v>55</v>
      </c>
      <c r="K702" s="3" t="s">
        <v>55</v>
      </c>
      <c r="L702" s="3" t="s">
        <v>55</v>
      </c>
      <c r="M702" s="3" t="s">
        <v>55</v>
      </c>
      <c r="N702" s="3" t="s">
        <v>55</v>
      </c>
      <c r="O702" s="3" t="s">
        <v>55</v>
      </c>
      <c r="P702" s="3" t="s">
        <v>55</v>
      </c>
      <c r="Q702" s="3" t="s">
        <v>55</v>
      </c>
      <c r="R702" s="3" t="s">
        <v>55</v>
      </c>
      <c r="S702" s="3" t="s">
        <v>55</v>
      </c>
      <c r="T702" s="3" t="s">
        <v>55</v>
      </c>
      <c r="U702" s="76"/>
      <c r="V702" s="76"/>
      <c r="W702" s="4"/>
      <c r="X702" s="2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54"/>
    </row>
    <row r="703" spans="1:54" hidden="1" x14ac:dyDescent="0.2">
      <c r="A703" s="32">
        <f>[1]BANCO!$A104</f>
        <v>41852</v>
      </c>
      <c r="B703" s="3" t="s">
        <v>55</v>
      </c>
      <c r="C703" s="3" t="s">
        <v>55</v>
      </c>
      <c r="D703" s="3" t="s">
        <v>55</v>
      </c>
      <c r="E703" s="3" t="s">
        <v>55</v>
      </c>
      <c r="F703" s="3" t="s">
        <v>55</v>
      </c>
      <c r="G703" s="3" t="s">
        <v>55</v>
      </c>
      <c r="H703" s="78">
        <f>'[2]R8-N - Residencial'!B100</f>
        <v>167.97434465049926</v>
      </c>
      <c r="I703" s="3" t="s">
        <v>55</v>
      </c>
      <c r="J703" s="3" t="s">
        <v>55</v>
      </c>
      <c r="K703" s="3" t="s">
        <v>55</v>
      </c>
      <c r="L703" s="3" t="s">
        <v>55</v>
      </c>
      <c r="M703" s="3" t="s">
        <v>55</v>
      </c>
      <c r="N703" s="3" t="s">
        <v>55</v>
      </c>
      <c r="O703" s="3" t="s">
        <v>55</v>
      </c>
      <c r="P703" s="3" t="s">
        <v>55</v>
      </c>
      <c r="Q703" s="3" t="s">
        <v>55</v>
      </c>
      <c r="R703" s="3" t="s">
        <v>55</v>
      </c>
      <c r="S703" s="3" t="s">
        <v>55</v>
      </c>
      <c r="T703" s="3" t="s">
        <v>55</v>
      </c>
      <c r="U703" s="76"/>
      <c r="V703" s="76"/>
      <c r="W703" s="4"/>
      <c r="X703" s="2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54"/>
    </row>
    <row r="704" spans="1:54" hidden="1" x14ac:dyDescent="0.2">
      <c r="A704" s="32">
        <f>[1]BANCO!$A105</f>
        <v>41883</v>
      </c>
      <c r="B704" s="3" t="s">
        <v>55</v>
      </c>
      <c r="C704" s="3" t="s">
        <v>55</v>
      </c>
      <c r="D704" s="3" t="s">
        <v>55</v>
      </c>
      <c r="E704" s="3" t="s">
        <v>55</v>
      </c>
      <c r="F704" s="3" t="s">
        <v>55</v>
      </c>
      <c r="G704" s="3" t="s">
        <v>55</v>
      </c>
      <c r="H704" s="78">
        <f>'[2]R8-N - Residencial'!B101</f>
        <v>167.98585506419403</v>
      </c>
      <c r="I704" s="3" t="s">
        <v>55</v>
      </c>
      <c r="J704" s="3" t="s">
        <v>55</v>
      </c>
      <c r="K704" s="3" t="s">
        <v>55</v>
      </c>
      <c r="L704" s="3" t="s">
        <v>55</v>
      </c>
      <c r="M704" s="3" t="s">
        <v>55</v>
      </c>
      <c r="N704" s="3" t="s">
        <v>55</v>
      </c>
      <c r="O704" s="3" t="s">
        <v>55</v>
      </c>
      <c r="P704" s="3" t="s">
        <v>55</v>
      </c>
      <c r="Q704" s="3" t="s">
        <v>55</v>
      </c>
      <c r="R704" s="3" t="s">
        <v>55</v>
      </c>
      <c r="S704" s="3" t="s">
        <v>55</v>
      </c>
      <c r="T704" s="3" t="s">
        <v>55</v>
      </c>
      <c r="U704" s="76"/>
      <c r="V704" s="76"/>
      <c r="W704" s="4"/>
      <c r="X704" s="2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54"/>
    </row>
    <row r="705" spans="1:54" hidden="1" x14ac:dyDescent="0.2">
      <c r="A705" s="32">
        <f>[1]BANCO!$A106</f>
        <v>41913</v>
      </c>
      <c r="B705" s="3" t="s">
        <v>55</v>
      </c>
      <c r="C705" s="3" t="s">
        <v>55</v>
      </c>
      <c r="D705" s="3" t="s">
        <v>55</v>
      </c>
      <c r="E705" s="3" t="s">
        <v>55</v>
      </c>
      <c r="F705" s="3" t="s">
        <v>55</v>
      </c>
      <c r="G705" s="3" t="s">
        <v>55</v>
      </c>
      <c r="H705" s="78">
        <f>'[2]R8-N - Residencial'!B102</f>
        <v>168.19448131241086</v>
      </c>
      <c r="I705" s="3" t="s">
        <v>55</v>
      </c>
      <c r="J705" s="3" t="s">
        <v>55</v>
      </c>
      <c r="K705" s="3" t="s">
        <v>55</v>
      </c>
      <c r="L705" s="3" t="s">
        <v>55</v>
      </c>
      <c r="M705" s="3" t="s">
        <v>55</v>
      </c>
      <c r="N705" s="3" t="s">
        <v>55</v>
      </c>
      <c r="O705" s="3" t="s">
        <v>55</v>
      </c>
      <c r="P705" s="3" t="s">
        <v>55</v>
      </c>
      <c r="Q705" s="3" t="s">
        <v>55</v>
      </c>
      <c r="R705" s="3" t="s">
        <v>55</v>
      </c>
      <c r="S705" s="3" t="s">
        <v>55</v>
      </c>
      <c r="T705" s="3" t="s">
        <v>55</v>
      </c>
      <c r="U705" s="76"/>
      <c r="V705" s="76"/>
      <c r="W705" s="4"/>
      <c r="X705" s="2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54"/>
    </row>
    <row r="706" spans="1:54" hidden="1" x14ac:dyDescent="0.2">
      <c r="A706" s="32">
        <f>[1]BANCO!$A107</f>
        <v>41944</v>
      </c>
      <c r="B706" s="3" t="s">
        <v>55</v>
      </c>
      <c r="C706" s="3" t="s">
        <v>55</v>
      </c>
      <c r="D706" s="3" t="s">
        <v>55</v>
      </c>
      <c r="E706" s="3" t="s">
        <v>55</v>
      </c>
      <c r="F706" s="3" t="s">
        <v>55</v>
      </c>
      <c r="G706" s="3" t="s">
        <v>55</v>
      </c>
      <c r="H706" s="78">
        <f>'[2]R8-N - Residencial'!B103</f>
        <v>168.23</v>
      </c>
      <c r="I706" s="3" t="s">
        <v>55</v>
      </c>
      <c r="J706" s="3" t="s">
        <v>55</v>
      </c>
      <c r="K706" s="3" t="s">
        <v>55</v>
      </c>
      <c r="L706" s="3" t="s">
        <v>55</v>
      </c>
      <c r="M706" s="3" t="s">
        <v>55</v>
      </c>
      <c r="N706" s="3" t="s">
        <v>55</v>
      </c>
      <c r="O706" s="3" t="s">
        <v>55</v>
      </c>
      <c r="P706" s="3" t="s">
        <v>55</v>
      </c>
      <c r="Q706" s="3" t="s">
        <v>55</v>
      </c>
      <c r="R706" s="3" t="s">
        <v>55</v>
      </c>
      <c r="S706" s="3" t="s">
        <v>55</v>
      </c>
      <c r="T706" s="3" t="s">
        <v>55</v>
      </c>
      <c r="U706" s="76"/>
      <c r="V706" s="76"/>
      <c r="W706" s="4"/>
      <c r="X706" s="2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54"/>
    </row>
    <row r="707" spans="1:54" hidden="1" x14ac:dyDescent="0.2">
      <c r="A707" s="32">
        <f>[1]BANCO!$A108</f>
        <v>41974</v>
      </c>
      <c r="B707" s="3" t="s">
        <v>55</v>
      </c>
      <c r="C707" s="3" t="s">
        <v>55</v>
      </c>
      <c r="D707" s="3" t="s">
        <v>55</v>
      </c>
      <c r="E707" s="3" t="s">
        <v>55</v>
      </c>
      <c r="F707" s="3" t="s">
        <v>55</v>
      </c>
      <c r="G707" s="3" t="s">
        <v>55</v>
      </c>
      <c r="H707" s="78">
        <f>'[2]R8-N - Residencial'!B104</f>
        <v>168.2808094151213</v>
      </c>
      <c r="I707" s="3" t="s">
        <v>55</v>
      </c>
      <c r="J707" s="3" t="s">
        <v>55</v>
      </c>
      <c r="K707" s="3" t="s">
        <v>55</v>
      </c>
      <c r="L707" s="3" t="s">
        <v>55</v>
      </c>
      <c r="M707" s="3" t="s">
        <v>55</v>
      </c>
      <c r="N707" s="3" t="s">
        <v>55</v>
      </c>
      <c r="O707" s="3" t="s">
        <v>55</v>
      </c>
      <c r="P707" s="3" t="s">
        <v>55</v>
      </c>
      <c r="Q707" s="3" t="s">
        <v>55</v>
      </c>
      <c r="R707" s="3" t="s">
        <v>55</v>
      </c>
      <c r="S707" s="3" t="s">
        <v>55</v>
      </c>
      <c r="T707" s="3" t="s">
        <v>55</v>
      </c>
      <c r="U707" s="76"/>
      <c r="V707" s="76"/>
      <c r="W707" s="4"/>
      <c r="X707" s="2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54"/>
    </row>
    <row r="708" spans="1:54" hidden="1" x14ac:dyDescent="0.2">
      <c r="A708" s="32">
        <f>[1]BANCO!$A109</f>
        <v>42005</v>
      </c>
      <c r="B708" s="3" t="s">
        <v>55</v>
      </c>
      <c r="C708" s="3" t="s">
        <v>55</v>
      </c>
      <c r="D708" s="3" t="s">
        <v>55</v>
      </c>
      <c r="E708" s="3" t="s">
        <v>55</v>
      </c>
      <c r="F708" s="3" t="s">
        <v>55</v>
      </c>
      <c r="G708" s="3" t="s">
        <v>55</v>
      </c>
      <c r="H708" s="78">
        <f>'[2]R8-N - Residencial'!B105</f>
        <v>168.83</v>
      </c>
      <c r="I708" s="3" t="s">
        <v>55</v>
      </c>
      <c r="J708" s="3" t="s">
        <v>55</v>
      </c>
      <c r="K708" s="3" t="s">
        <v>55</v>
      </c>
      <c r="L708" s="3" t="s">
        <v>55</v>
      </c>
      <c r="M708" s="3" t="s">
        <v>55</v>
      </c>
      <c r="N708" s="3" t="s">
        <v>55</v>
      </c>
      <c r="O708" s="3" t="s">
        <v>55</v>
      </c>
      <c r="P708" s="3" t="s">
        <v>55</v>
      </c>
      <c r="Q708" s="3" t="s">
        <v>55</v>
      </c>
      <c r="R708" s="3" t="s">
        <v>55</v>
      </c>
      <c r="S708" s="3" t="s">
        <v>55</v>
      </c>
      <c r="T708" s="3" t="s">
        <v>55</v>
      </c>
      <c r="U708" s="76"/>
      <c r="V708" s="76"/>
      <c r="W708" s="4"/>
      <c r="X708" s="2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54"/>
    </row>
    <row r="709" spans="1:54" hidden="1" x14ac:dyDescent="0.2">
      <c r="A709" s="32">
        <f>[1]BANCO!$A110</f>
        <v>42036</v>
      </c>
      <c r="B709" s="3" t="s">
        <v>55</v>
      </c>
      <c r="C709" s="3" t="s">
        <v>55</v>
      </c>
      <c r="D709" s="3" t="s">
        <v>55</v>
      </c>
      <c r="E709" s="3" t="s">
        <v>55</v>
      </c>
      <c r="F709" s="3" t="s">
        <v>55</v>
      </c>
      <c r="G709" s="3" t="s">
        <v>55</v>
      </c>
      <c r="H709" s="78">
        <f>'[2]R8-N - Residencial'!B106</f>
        <v>169</v>
      </c>
      <c r="I709" s="3" t="s">
        <v>55</v>
      </c>
      <c r="J709" s="3" t="s">
        <v>55</v>
      </c>
      <c r="K709" s="3" t="s">
        <v>55</v>
      </c>
      <c r="L709" s="3" t="s">
        <v>55</v>
      </c>
      <c r="M709" s="3" t="s">
        <v>55</v>
      </c>
      <c r="N709" s="3" t="s">
        <v>55</v>
      </c>
      <c r="O709" s="3" t="s">
        <v>55</v>
      </c>
      <c r="P709" s="3" t="s">
        <v>55</v>
      </c>
      <c r="Q709" s="3" t="s">
        <v>55</v>
      </c>
      <c r="R709" s="3" t="s">
        <v>55</v>
      </c>
      <c r="S709" s="3" t="s">
        <v>55</v>
      </c>
      <c r="T709" s="3" t="s">
        <v>55</v>
      </c>
      <c r="U709" s="76"/>
      <c r="V709" s="76"/>
      <c r="W709" s="4"/>
      <c r="X709" s="2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54"/>
    </row>
    <row r="710" spans="1:54" hidden="1" x14ac:dyDescent="0.2">
      <c r="A710" s="32">
        <f>[1]BANCO!$A111</f>
        <v>42064</v>
      </c>
      <c r="B710" s="3" t="s">
        <v>55</v>
      </c>
      <c r="C710" s="3" t="s">
        <v>55</v>
      </c>
      <c r="D710" s="3" t="s">
        <v>55</v>
      </c>
      <c r="E710" s="3" t="s">
        <v>55</v>
      </c>
      <c r="F710" s="3" t="s">
        <v>55</v>
      </c>
      <c r="G710" s="3" t="s">
        <v>55</v>
      </c>
      <c r="H710" s="78">
        <f>'[2]R8-N - Residencial'!B107</f>
        <v>169.09517118402289</v>
      </c>
      <c r="I710" s="3" t="s">
        <v>55</v>
      </c>
      <c r="J710" s="3" t="s">
        <v>55</v>
      </c>
      <c r="K710" s="3" t="s">
        <v>55</v>
      </c>
      <c r="L710" s="3" t="s">
        <v>55</v>
      </c>
      <c r="M710" s="3" t="s">
        <v>55</v>
      </c>
      <c r="N710" s="3" t="s">
        <v>55</v>
      </c>
      <c r="O710" s="3" t="s">
        <v>55</v>
      </c>
      <c r="P710" s="3" t="s">
        <v>55</v>
      </c>
      <c r="Q710" s="3" t="s">
        <v>55</v>
      </c>
      <c r="R710" s="3" t="s">
        <v>55</v>
      </c>
      <c r="S710" s="3" t="s">
        <v>55</v>
      </c>
      <c r="T710" s="3" t="s">
        <v>55</v>
      </c>
      <c r="U710" s="4"/>
      <c r="V710" s="4"/>
      <c r="W710" s="4"/>
      <c r="X710" s="2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4"/>
    </row>
    <row r="711" spans="1:54" hidden="1" x14ac:dyDescent="0.2">
      <c r="A711" s="32">
        <f>[1]BANCO!$A112</f>
        <v>42095</v>
      </c>
      <c r="B711" s="3" t="s">
        <v>55</v>
      </c>
      <c r="C711" s="3" t="s">
        <v>55</v>
      </c>
      <c r="D711" s="3" t="s">
        <v>55</v>
      </c>
      <c r="E711" s="3" t="s">
        <v>55</v>
      </c>
      <c r="F711" s="3" t="s">
        <v>55</v>
      </c>
      <c r="G711" s="3" t="s">
        <v>55</v>
      </c>
      <c r="H711" s="78">
        <f>'[2]R8-N - Residencial'!B108</f>
        <v>169.66205905848793</v>
      </c>
      <c r="I711" s="3" t="s">
        <v>55</v>
      </c>
      <c r="J711" s="3" t="s">
        <v>55</v>
      </c>
      <c r="K711" s="3" t="s">
        <v>55</v>
      </c>
      <c r="L711" s="3" t="s">
        <v>55</v>
      </c>
      <c r="M711" s="3" t="s">
        <v>55</v>
      </c>
      <c r="N711" s="3" t="s">
        <v>55</v>
      </c>
      <c r="O711" s="3" t="s">
        <v>55</v>
      </c>
      <c r="P711" s="3" t="s">
        <v>55</v>
      </c>
      <c r="Q711" s="3" t="s">
        <v>55</v>
      </c>
      <c r="R711" s="3" t="s">
        <v>55</v>
      </c>
      <c r="S711" s="3" t="s">
        <v>55</v>
      </c>
      <c r="T711" s="3" t="s">
        <v>55</v>
      </c>
      <c r="U711" s="2"/>
      <c r="V711" s="2"/>
      <c r="W711" s="2"/>
      <c r="X711" s="2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4"/>
    </row>
    <row r="712" spans="1:54" hidden="1" x14ac:dyDescent="0.2">
      <c r="A712" s="32">
        <f>[1]BANCO!$A113</f>
        <v>42125</v>
      </c>
      <c r="B712" s="3" t="s">
        <v>55</v>
      </c>
      <c r="C712" s="3" t="s">
        <v>55</v>
      </c>
      <c r="D712" s="3" t="s">
        <v>55</v>
      </c>
      <c r="E712" s="3" t="s">
        <v>55</v>
      </c>
      <c r="F712" s="3" t="s">
        <v>55</v>
      </c>
      <c r="G712" s="3" t="s">
        <v>55</v>
      </c>
      <c r="H712" s="78">
        <f>'[2]R8-N - Residencial'!B109</f>
        <v>173.41445392296723</v>
      </c>
      <c r="I712" s="3" t="s">
        <v>55</v>
      </c>
      <c r="J712" s="3" t="s">
        <v>55</v>
      </c>
      <c r="K712" s="3" t="s">
        <v>55</v>
      </c>
      <c r="L712" s="3" t="s">
        <v>55</v>
      </c>
      <c r="M712" s="3" t="s">
        <v>55</v>
      </c>
      <c r="N712" s="3" t="s">
        <v>55</v>
      </c>
      <c r="O712" s="3" t="s">
        <v>55</v>
      </c>
      <c r="P712" s="3" t="s">
        <v>55</v>
      </c>
      <c r="Q712" s="3" t="s">
        <v>55</v>
      </c>
      <c r="R712" s="3" t="s">
        <v>55</v>
      </c>
      <c r="S712" s="3" t="s">
        <v>55</v>
      </c>
      <c r="T712" s="3" t="s">
        <v>55</v>
      </c>
      <c r="U712" s="2"/>
      <c r="V712" s="2"/>
      <c r="W712" s="2"/>
      <c r="X712" s="2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4"/>
    </row>
    <row r="713" spans="1:54" hidden="1" x14ac:dyDescent="0.2">
      <c r="A713" s="32">
        <f>[1]BANCO!$A114</f>
        <v>42156</v>
      </c>
      <c r="B713" s="3" t="s">
        <v>55</v>
      </c>
      <c r="C713" s="3" t="s">
        <v>55</v>
      </c>
      <c r="D713" s="3" t="s">
        <v>55</v>
      </c>
      <c r="E713" s="3" t="s">
        <v>55</v>
      </c>
      <c r="F713" s="3" t="s">
        <v>55</v>
      </c>
      <c r="G713" s="3" t="s">
        <v>55</v>
      </c>
      <c r="H713" s="78">
        <f>'[2]R8-N - Residencial'!B110</f>
        <v>175.51942082738947</v>
      </c>
      <c r="I713" s="3" t="s">
        <v>55</v>
      </c>
      <c r="J713" s="3" t="s">
        <v>55</v>
      </c>
      <c r="K713" s="3" t="s">
        <v>55</v>
      </c>
      <c r="L713" s="3" t="s">
        <v>55</v>
      </c>
      <c r="M713" s="3" t="s">
        <v>55</v>
      </c>
      <c r="N713" s="3" t="s">
        <v>55</v>
      </c>
      <c r="O713" s="3" t="s">
        <v>55</v>
      </c>
      <c r="P713" s="3" t="s">
        <v>55</v>
      </c>
      <c r="Q713" s="3" t="s">
        <v>55</v>
      </c>
      <c r="R713" s="3" t="s">
        <v>55</v>
      </c>
      <c r="S713" s="3" t="s">
        <v>55</v>
      </c>
      <c r="T713" s="3" t="s">
        <v>55</v>
      </c>
      <c r="U713" s="2"/>
      <c r="V713" s="2"/>
      <c r="W713" s="2"/>
      <c r="X713" s="2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4"/>
    </row>
    <row r="714" spans="1:54" hidden="1" x14ac:dyDescent="0.2">
      <c r="A714" s="32">
        <f>[1]BANCO!$A115</f>
        <v>42186</v>
      </c>
      <c r="B714" s="3" t="s">
        <v>55</v>
      </c>
      <c r="C714" s="3" t="s">
        <v>55</v>
      </c>
      <c r="D714" s="3" t="s">
        <v>55</v>
      </c>
      <c r="E714" s="3" t="s">
        <v>55</v>
      </c>
      <c r="F714" s="3" t="s">
        <v>55</v>
      </c>
      <c r="G714" s="3" t="s">
        <v>55</v>
      </c>
      <c r="H714" s="78">
        <f>'[2]R8-N - Residencial'!B111</f>
        <v>176.00285820256781</v>
      </c>
      <c r="I714" s="3" t="s">
        <v>55</v>
      </c>
      <c r="J714" s="3" t="s">
        <v>55</v>
      </c>
      <c r="K714" s="3" t="s">
        <v>55</v>
      </c>
      <c r="L714" s="3" t="s">
        <v>55</v>
      </c>
      <c r="M714" s="3" t="s">
        <v>55</v>
      </c>
      <c r="N714" s="3" t="s">
        <v>55</v>
      </c>
      <c r="O714" s="3" t="s">
        <v>55</v>
      </c>
      <c r="P714" s="3" t="s">
        <v>55</v>
      </c>
      <c r="Q714" s="3" t="s">
        <v>55</v>
      </c>
      <c r="R714" s="3" t="s">
        <v>55</v>
      </c>
      <c r="S714" s="3" t="s">
        <v>55</v>
      </c>
      <c r="T714" s="3" t="s">
        <v>55</v>
      </c>
      <c r="U714" s="2"/>
      <c r="V714" s="2"/>
      <c r="W714" s="2"/>
      <c r="X714" s="2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4"/>
    </row>
    <row r="715" spans="1:54" hidden="1" x14ac:dyDescent="0.2">
      <c r="A715" s="32">
        <f>[1]BANCO!$A116</f>
        <v>42217</v>
      </c>
      <c r="B715" s="3" t="s">
        <v>55</v>
      </c>
      <c r="C715" s="3" t="s">
        <v>55</v>
      </c>
      <c r="D715" s="3" t="s">
        <v>55</v>
      </c>
      <c r="E715" s="3" t="s">
        <v>55</v>
      </c>
      <c r="F715" s="3" t="s">
        <v>55</v>
      </c>
      <c r="G715" s="3" t="s">
        <v>55</v>
      </c>
      <c r="H715" s="78">
        <f>'[2]R8-N - Residencial'!B112</f>
        <v>175.93523452211133</v>
      </c>
      <c r="I715" s="3" t="s">
        <v>55</v>
      </c>
      <c r="J715" s="3" t="s">
        <v>55</v>
      </c>
      <c r="K715" s="3" t="s">
        <v>55</v>
      </c>
      <c r="L715" s="3" t="s">
        <v>55</v>
      </c>
      <c r="M715" s="3" t="s">
        <v>55</v>
      </c>
      <c r="N715" s="3" t="s">
        <v>55</v>
      </c>
      <c r="O715" s="3" t="s">
        <v>55</v>
      </c>
      <c r="P715" s="3" t="s">
        <v>55</v>
      </c>
      <c r="Q715" s="3" t="s">
        <v>55</v>
      </c>
      <c r="R715" s="3" t="s">
        <v>55</v>
      </c>
      <c r="S715" s="3" t="s">
        <v>55</v>
      </c>
      <c r="T715" s="3" t="s">
        <v>55</v>
      </c>
      <c r="U715" s="2"/>
      <c r="V715" s="2"/>
      <c r="W715" s="2"/>
      <c r="X715" s="2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4"/>
    </row>
    <row r="716" spans="1:54" hidden="1" x14ac:dyDescent="0.2">
      <c r="A716" s="32">
        <f>[1]BANCO!$A117</f>
        <v>42248</v>
      </c>
      <c r="B716" s="3" t="s">
        <v>55</v>
      </c>
      <c r="C716" s="3" t="s">
        <v>55</v>
      </c>
      <c r="D716" s="3" t="s">
        <v>55</v>
      </c>
      <c r="E716" s="3" t="s">
        <v>55</v>
      </c>
      <c r="F716" s="3" t="s">
        <v>55</v>
      </c>
      <c r="G716" s="3" t="s">
        <v>55</v>
      </c>
      <c r="H716" s="78">
        <f>'[2]R8-N - Residencial'!B113</f>
        <v>176.2632813124109</v>
      </c>
      <c r="I716" s="3" t="s">
        <v>55</v>
      </c>
      <c r="J716" s="3" t="s">
        <v>55</v>
      </c>
      <c r="K716" s="3" t="s">
        <v>55</v>
      </c>
      <c r="L716" s="3" t="s">
        <v>55</v>
      </c>
      <c r="M716" s="3" t="s">
        <v>55</v>
      </c>
      <c r="N716" s="3" t="s">
        <v>55</v>
      </c>
      <c r="O716" s="3" t="s">
        <v>55</v>
      </c>
      <c r="P716" s="3" t="s">
        <v>55</v>
      </c>
      <c r="Q716" s="3" t="s">
        <v>55</v>
      </c>
      <c r="R716" s="3" t="s">
        <v>55</v>
      </c>
      <c r="S716" s="3" t="s">
        <v>55</v>
      </c>
      <c r="T716" s="3" t="s">
        <v>55</v>
      </c>
      <c r="U716" s="2"/>
      <c r="V716" s="2"/>
      <c r="W716" s="2"/>
      <c r="X716" s="2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4"/>
    </row>
    <row r="717" spans="1:54" hidden="1" x14ac:dyDescent="0.2">
      <c r="A717" s="32">
        <f>[1]BANCO!$A118</f>
        <v>42278</v>
      </c>
      <c r="B717" s="3" t="s">
        <v>55</v>
      </c>
      <c r="C717" s="3" t="s">
        <v>55</v>
      </c>
      <c r="D717" s="3" t="s">
        <v>55</v>
      </c>
      <c r="E717" s="3" t="s">
        <v>55</v>
      </c>
      <c r="F717" s="3" t="s">
        <v>55</v>
      </c>
      <c r="G717" s="3" t="s">
        <v>55</v>
      </c>
      <c r="H717" s="78">
        <f>'[2]R8-N - Residencial'!B114</f>
        <v>176.23</v>
      </c>
      <c r="I717" s="3" t="s">
        <v>55</v>
      </c>
      <c r="J717" s="3" t="s">
        <v>55</v>
      </c>
      <c r="K717" s="3" t="s">
        <v>55</v>
      </c>
      <c r="L717" s="3" t="s">
        <v>55</v>
      </c>
      <c r="M717" s="3" t="s">
        <v>55</v>
      </c>
      <c r="N717" s="3" t="s">
        <v>55</v>
      </c>
      <c r="O717" s="3" t="s">
        <v>55</v>
      </c>
      <c r="P717" s="3" t="s">
        <v>55</v>
      </c>
      <c r="Q717" s="3" t="s">
        <v>55</v>
      </c>
      <c r="R717" s="3" t="s">
        <v>55</v>
      </c>
      <c r="S717" s="3" t="s">
        <v>55</v>
      </c>
      <c r="T717" s="3" t="s">
        <v>55</v>
      </c>
      <c r="U717" s="2"/>
      <c r="V717" s="2"/>
      <c r="W717" s="2"/>
      <c r="X717" s="2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4"/>
    </row>
    <row r="718" spans="1:54" hidden="1" x14ac:dyDescent="0.2">
      <c r="A718" s="32">
        <f>[1]BANCO!$A119</f>
        <v>42309</v>
      </c>
      <c r="B718" s="3" t="s">
        <v>55</v>
      </c>
      <c r="C718" s="3" t="s">
        <v>55</v>
      </c>
      <c r="D718" s="3" t="s">
        <v>55</v>
      </c>
      <c r="E718" s="3" t="s">
        <v>55</v>
      </c>
      <c r="F718" s="3" t="s">
        <v>55</v>
      </c>
      <c r="G718" s="3" t="s">
        <v>55</v>
      </c>
      <c r="H718" s="78">
        <f>'[2]R8-N - Residencial'!B115</f>
        <v>176.27047532097009</v>
      </c>
      <c r="I718" s="3" t="s">
        <v>55</v>
      </c>
      <c r="J718" s="3" t="s">
        <v>55</v>
      </c>
      <c r="K718" s="3" t="s">
        <v>55</v>
      </c>
      <c r="L718" s="3" t="s">
        <v>55</v>
      </c>
      <c r="M718" s="3" t="s">
        <v>55</v>
      </c>
      <c r="N718" s="3" t="s">
        <v>55</v>
      </c>
      <c r="O718" s="3" t="s">
        <v>55</v>
      </c>
      <c r="P718" s="3" t="s">
        <v>55</v>
      </c>
      <c r="Q718" s="3" t="s">
        <v>55</v>
      </c>
      <c r="R718" s="3" t="s">
        <v>55</v>
      </c>
      <c r="S718" s="3" t="s">
        <v>55</v>
      </c>
      <c r="T718" s="3" t="s">
        <v>55</v>
      </c>
      <c r="U718" s="2"/>
      <c r="V718" s="2"/>
      <c r="W718" s="2"/>
      <c r="X718" s="2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4"/>
    </row>
    <row r="719" spans="1:54" hidden="1" x14ac:dyDescent="0.2">
      <c r="A719" s="32">
        <f>[1]BANCO!$A120</f>
        <v>42339</v>
      </c>
      <c r="B719" s="3" t="s">
        <v>55</v>
      </c>
      <c r="C719" s="3" t="s">
        <v>55</v>
      </c>
      <c r="D719" s="3" t="s">
        <v>55</v>
      </c>
      <c r="E719" s="3" t="s">
        <v>55</v>
      </c>
      <c r="F719" s="3" t="s">
        <v>55</v>
      </c>
      <c r="G719" s="3" t="s">
        <v>55</v>
      </c>
      <c r="H719" s="78">
        <f>'[2]R8-N - Residencial'!B116</f>
        <v>176.56542967189736</v>
      </c>
      <c r="I719" s="3" t="s">
        <v>55</v>
      </c>
      <c r="J719" s="3" t="s">
        <v>55</v>
      </c>
      <c r="K719" s="3" t="s">
        <v>55</v>
      </c>
      <c r="L719" s="3" t="s">
        <v>55</v>
      </c>
      <c r="M719" s="3" t="s">
        <v>55</v>
      </c>
      <c r="N719" s="3" t="s">
        <v>55</v>
      </c>
      <c r="O719" s="3" t="s">
        <v>55</v>
      </c>
      <c r="P719" s="3" t="s">
        <v>55</v>
      </c>
      <c r="Q719" s="3" t="s">
        <v>55</v>
      </c>
      <c r="R719" s="3" t="s">
        <v>55</v>
      </c>
      <c r="S719" s="3" t="s">
        <v>55</v>
      </c>
      <c r="T719" s="3" t="s">
        <v>55</v>
      </c>
      <c r="U719" s="2"/>
      <c r="V719" s="2"/>
      <c r="W719" s="2"/>
      <c r="X719" s="2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4"/>
    </row>
    <row r="720" spans="1:54" hidden="1" x14ac:dyDescent="0.2">
      <c r="A720" s="32">
        <f>[1]BANCO!$A121</f>
        <v>42370</v>
      </c>
      <c r="B720" s="3" t="s">
        <v>55</v>
      </c>
      <c r="C720" s="3" t="s">
        <v>55</v>
      </c>
      <c r="D720" s="3" t="s">
        <v>55</v>
      </c>
      <c r="E720" s="3" t="s">
        <v>55</v>
      </c>
      <c r="F720" s="3" t="s">
        <v>55</v>
      </c>
      <c r="G720" s="3" t="s">
        <v>55</v>
      </c>
      <c r="H720" s="78">
        <f>'[2]R8-N - Residencial'!B117</f>
        <v>177.28051412268198</v>
      </c>
      <c r="I720" s="3" t="s">
        <v>55</v>
      </c>
      <c r="J720" s="3" t="s">
        <v>55</v>
      </c>
      <c r="K720" s="3" t="s">
        <v>55</v>
      </c>
      <c r="L720" s="3" t="s">
        <v>55</v>
      </c>
      <c r="M720" s="3" t="s">
        <v>55</v>
      </c>
      <c r="N720" s="3" t="s">
        <v>55</v>
      </c>
      <c r="O720" s="3" t="s">
        <v>55</v>
      </c>
      <c r="P720" s="3" t="s">
        <v>55</v>
      </c>
      <c r="Q720" s="3" t="s">
        <v>55</v>
      </c>
      <c r="R720" s="3" t="s">
        <v>55</v>
      </c>
      <c r="S720" s="3" t="s">
        <v>55</v>
      </c>
      <c r="T720" s="3" t="s">
        <v>55</v>
      </c>
      <c r="U720" s="2"/>
      <c r="V720" s="2"/>
      <c r="W720" s="2"/>
      <c r="X720" s="2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4"/>
    </row>
    <row r="721" spans="1:54" hidden="1" x14ac:dyDescent="0.2">
      <c r="A721" s="32">
        <f>[1]BANCO!$A122</f>
        <v>42401</v>
      </c>
      <c r="B721" s="3" t="s">
        <v>55</v>
      </c>
      <c r="C721" s="3" t="s">
        <v>55</v>
      </c>
      <c r="D721" s="3" t="s">
        <v>55</v>
      </c>
      <c r="E721" s="3" t="s">
        <v>55</v>
      </c>
      <c r="F721" s="3" t="s">
        <v>55</v>
      </c>
      <c r="G721" s="3" t="s">
        <v>55</v>
      </c>
      <c r="H721" s="78">
        <f>'[2]R8-N - Residencial'!B118</f>
        <v>177.36</v>
      </c>
      <c r="I721" s="3" t="s">
        <v>55</v>
      </c>
      <c r="J721" s="3" t="s">
        <v>55</v>
      </c>
      <c r="K721" s="3" t="s">
        <v>55</v>
      </c>
      <c r="L721" s="3" t="s">
        <v>55</v>
      </c>
      <c r="M721" s="3" t="s">
        <v>55</v>
      </c>
      <c r="N721" s="3" t="s">
        <v>55</v>
      </c>
      <c r="O721" s="3" t="s">
        <v>55</v>
      </c>
      <c r="P721" s="3" t="s">
        <v>55</v>
      </c>
      <c r="Q721" s="3" t="s">
        <v>55</v>
      </c>
      <c r="R721" s="3" t="s">
        <v>55</v>
      </c>
      <c r="S721" s="3" t="s">
        <v>55</v>
      </c>
      <c r="T721" s="3" t="s">
        <v>55</v>
      </c>
      <c r="U721" s="2"/>
      <c r="V721" s="2"/>
      <c r="W721" s="2"/>
      <c r="X721" s="2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4"/>
    </row>
    <row r="722" spans="1:54" hidden="1" x14ac:dyDescent="0.2">
      <c r="A722" s="32">
        <f>[1]BANCO!$A123</f>
        <v>42430</v>
      </c>
      <c r="B722" s="3" t="s">
        <v>55</v>
      </c>
      <c r="C722" s="3" t="s">
        <v>55</v>
      </c>
      <c r="D722" s="3" t="s">
        <v>55</v>
      </c>
      <c r="E722" s="3" t="s">
        <v>55</v>
      </c>
      <c r="F722" s="3" t="s">
        <v>55</v>
      </c>
      <c r="G722" s="3" t="s">
        <v>55</v>
      </c>
      <c r="H722" s="78">
        <f>'[2]R8-N - Residencial'!B119</f>
        <v>177.38410784593452</v>
      </c>
      <c r="I722" s="3" t="s">
        <v>55</v>
      </c>
      <c r="J722" s="3" t="s">
        <v>55</v>
      </c>
      <c r="K722" s="3" t="s">
        <v>55</v>
      </c>
      <c r="L722" s="3" t="s">
        <v>55</v>
      </c>
      <c r="M722" s="3" t="s">
        <v>55</v>
      </c>
      <c r="N722" s="3" t="s">
        <v>55</v>
      </c>
      <c r="O722" s="3" t="s">
        <v>55</v>
      </c>
      <c r="P722" s="3" t="s">
        <v>55</v>
      </c>
      <c r="Q722" s="3" t="s">
        <v>55</v>
      </c>
      <c r="R722" s="3" t="s">
        <v>55</v>
      </c>
      <c r="S722" s="3" t="s">
        <v>55</v>
      </c>
      <c r="T722" s="3" t="s">
        <v>55</v>
      </c>
      <c r="U722" s="2"/>
      <c r="V722" s="2"/>
      <c r="W722" s="2"/>
      <c r="X722" s="2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4"/>
    </row>
    <row r="723" spans="1:54" hidden="1" x14ac:dyDescent="0.2">
      <c r="A723" s="32">
        <f>[1]BANCO!$A124</f>
        <v>42461</v>
      </c>
      <c r="B723" s="3" t="s">
        <v>55</v>
      </c>
      <c r="C723" s="3" t="s">
        <v>55</v>
      </c>
      <c r="D723" s="3" t="s">
        <v>55</v>
      </c>
      <c r="E723" s="3" t="s">
        <v>55</v>
      </c>
      <c r="F723" s="3" t="s">
        <v>55</v>
      </c>
      <c r="G723" s="3" t="s">
        <v>55</v>
      </c>
      <c r="H723" s="78">
        <f>'[2]R8-N - Residencial'!B120</f>
        <v>177.6</v>
      </c>
      <c r="I723" s="3" t="s">
        <v>55</v>
      </c>
      <c r="J723" s="3" t="s">
        <v>55</v>
      </c>
      <c r="K723" s="3" t="s">
        <v>55</v>
      </c>
      <c r="L723" s="3" t="s">
        <v>55</v>
      </c>
      <c r="M723" s="3" t="s">
        <v>55</v>
      </c>
      <c r="N723" s="3" t="s">
        <v>55</v>
      </c>
      <c r="O723" s="3" t="s">
        <v>55</v>
      </c>
      <c r="P723" s="3" t="s">
        <v>55</v>
      </c>
      <c r="Q723" s="3" t="s">
        <v>55</v>
      </c>
      <c r="R723" s="3" t="s">
        <v>55</v>
      </c>
      <c r="S723" s="3" t="s">
        <v>55</v>
      </c>
      <c r="T723" s="3" t="s">
        <v>55</v>
      </c>
      <c r="U723" s="2"/>
      <c r="V723" s="2"/>
      <c r="W723" s="2"/>
      <c r="X723" s="2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4"/>
    </row>
    <row r="724" spans="1:54" hidden="1" x14ac:dyDescent="0.2">
      <c r="A724" s="32">
        <f>[1]BANCO!$A125</f>
        <v>42491</v>
      </c>
      <c r="B724" s="3" t="s">
        <v>55</v>
      </c>
      <c r="C724" s="3" t="s">
        <v>55</v>
      </c>
      <c r="D724" s="3" t="s">
        <v>55</v>
      </c>
      <c r="E724" s="3" t="s">
        <v>55</v>
      </c>
      <c r="F724" s="3" t="s">
        <v>55</v>
      </c>
      <c r="G724" s="3" t="s">
        <v>55</v>
      </c>
      <c r="H724" s="78">
        <f>'[2]R8-N - Residencial'!B121</f>
        <v>177.64453095577755</v>
      </c>
      <c r="I724" s="3" t="s">
        <v>55</v>
      </c>
      <c r="J724" s="3" t="s">
        <v>55</v>
      </c>
      <c r="K724" s="3" t="s">
        <v>55</v>
      </c>
      <c r="L724" s="3" t="s">
        <v>55</v>
      </c>
      <c r="M724" s="3" t="s">
        <v>55</v>
      </c>
      <c r="N724" s="3" t="s">
        <v>55</v>
      </c>
      <c r="O724" s="3" t="s">
        <v>55</v>
      </c>
      <c r="P724" s="3" t="s">
        <v>55</v>
      </c>
      <c r="Q724" s="3" t="s">
        <v>55</v>
      </c>
      <c r="R724" s="3" t="s">
        <v>55</v>
      </c>
      <c r="S724" s="3" t="s">
        <v>55</v>
      </c>
      <c r="T724" s="3" t="s">
        <v>55</v>
      </c>
      <c r="U724" s="2"/>
      <c r="V724" s="2"/>
      <c r="W724" s="2"/>
      <c r="X724" s="2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4"/>
    </row>
    <row r="725" spans="1:54" hidden="1" x14ac:dyDescent="0.2">
      <c r="A725" s="32">
        <f>[1]BANCO!$A126</f>
        <v>42522</v>
      </c>
      <c r="B725" s="3" t="s">
        <v>55</v>
      </c>
      <c r="C725" s="3" t="s">
        <v>55</v>
      </c>
      <c r="D725" s="3" t="s">
        <v>55</v>
      </c>
      <c r="E725" s="3" t="s">
        <v>55</v>
      </c>
      <c r="F725" s="3" t="s">
        <v>55</v>
      </c>
      <c r="G725" s="3" t="s">
        <v>55</v>
      </c>
      <c r="H725" s="78">
        <f>'[2]R8-N - Residencial'!B122</f>
        <v>183.69</v>
      </c>
      <c r="I725" s="3" t="s">
        <v>55</v>
      </c>
      <c r="J725" s="3" t="s">
        <v>55</v>
      </c>
      <c r="K725" s="3" t="s">
        <v>55</v>
      </c>
      <c r="L725" s="3" t="s">
        <v>55</v>
      </c>
      <c r="M725" s="3" t="s">
        <v>55</v>
      </c>
      <c r="N725" s="3" t="s">
        <v>55</v>
      </c>
      <c r="O725" s="3" t="s">
        <v>55</v>
      </c>
      <c r="P725" s="3" t="s">
        <v>55</v>
      </c>
      <c r="Q725" s="3" t="s">
        <v>55</v>
      </c>
      <c r="R725" s="3" t="s">
        <v>55</v>
      </c>
      <c r="S725" s="3" t="s">
        <v>55</v>
      </c>
      <c r="T725" s="3" t="s">
        <v>55</v>
      </c>
      <c r="U725" s="2"/>
      <c r="V725" s="2"/>
      <c r="W725" s="2"/>
      <c r="X725" s="2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4"/>
    </row>
    <row r="726" spans="1:54" hidden="1" x14ac:dyDescent="0.2">
      <c r="A726" s="32">
        <f>[1]BANCO!$A127</f>
        <v>42552</v>
      </c>
      <c r="B726" s="3" t="s">
        <v>55</v>
      </c>
      <c r="C726" s="3" t="s">
        <v>55</v>
      </c>
      <c r="D726" s="3" t="s">
        <v>55</v>
      </c>
      <c r="E726" s="3" t="s">
        <v>55</v>
      </c>
      <c r="F726" s="3" t="s">
        <v>55</v>
      </c>
      <c r="G726" s="3" t="s">
        <v>55</v>
      </c>
      <c r="H726" s="78">
        <f>'[2]R8-N - Residencial'!B123</f>
        <v>185.92</v>
      </c>
      <c r="I726" s="3" t="s">
        <v>55</v>
      </c>
      <c r="J726" s="3" t="s">
        <v>55</v>
      </c>
      <c r="K726" s="3" t="s">
        <v>55</v>
      </c>
      <c r="L726" s="3" t="s">
        <v>55</v>
      </c>
      <c r="M726" s="3" t="s">
        <v>55</v>
      </c>
      <c r="N726" s="3" t="s">
        <v>55</v>
      </c>
      <c r="O726" s="3" t="s">
        <v>55</v>
      </c>
      <c r="P726" s="3" t="s">
        <v>55</v>
      </c>
      <c r="Q726" s="3" t="s">
        <v>55</v>
      </c>
      <c r="R726" s="3" t="s">
        <v>55</v>
      </c>
      <c r="S726" s="3" t="s">
        <v>55</v>
      </c>
      <c r="T726" s="3" t="s">
        <v>55</v>
      </c>
      <c r="U726" s="2"/>
      <c r="V726" s="2"/>
      <c r="W726" s="2"/>
      <c r="X726" s="2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4"/>
    </row>
    <row r="727" spans="1:54" hidden="1" x14ac:dyDescent="0.2">
      <c r="A727" s="32">
        <f>[1]BANCO!$A128</f>
        <v>42583</v>
      </c>
      <c r="B727" s="3" t="s">
        <v>55</v>
      </c>
      <c r="C727" s="3" t="s">
        <v>55</v>
      </c>
      <c r="D727" s="3" t="s">
        <v>55</v>
      </c>
      <c r="E727" s="3" t="s">
        <v>55</v>
      </c>
      <c r="F727" s="3" t="s">
        <v>55</v>
      </c>
      <c r="G727" s="3" t="s">
        <v>55</v>
      </c>
      <c r="H727" s="78">
        <f>'[2]R8-N - Residencial'!B124</f>
        <v>185.93</v>
      </c>
      <c r="I727" s="3" t="s">
        <v>55</v>
      </c>
      <c r="J727" s="3" t="s">
        <v>55</v>
      </c>
      <c r="K727" s="3" t="s">
        <v>55</v>
      </c>
      <c r="L727" s="3" t="s">
        <v>55</v>
      </c>
      <c r="M727" s="3" t="s">
        <v>55</v>
      </c>
      <c r="N727" s="3" t="s">
        <v>55</v>
      </c>
      <c r="O727" s="3" t="s">
        <v>55</v>
      </c>
      <c r="P727" s="3" t="s">
        <v>55</v>
      </c>
      <c r="Q727" s="3" t="s">
        <v>55</v>
      </c>
      <c r="R727" s="3" t="s">
        <v>55</v>
      </c>
      <c r="S727" s="3" t="s">
        <v>55</v>
      </c>
      <c r="T727" s="3" t="s">
        <v>55</v>
      </c>
      <c r="U727" s="2"/>
      <c r="V727" s="2"/>
      <c r="W727" s="2"/>
      <c r="X727" s="2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4"/>
    </row>
    <row r="728" spans="1:54" hidden="1" x14ac:dyDescent="0.2">
      <c r="A728" s="32">
        <f>[1]BANCO!$A129</f>
        <v>42614</v>
      </c>
      <c r="B728" s="3" t="s">
        <v>55</v>
      </c>
      <c r="C728" s="3" t="s">
        <v>55</v>
      </c>
      <c r="D728" s="3" t="s">
        <v>55</v>
      </c>
      <c r="E728" s="3" t="s">
        <v>55</v>
      </c>
      <c r="F728" s="3" t="s">
        <v>55</v>
      </c>
      <c r="G728" s="3" t="s">
        <v>55</v>
      </c>
      <c r="H728" s="78">
        <f>'[2]R8-N - Residencial'!B125</f>
        <v>186.33633209700437</v>
      </c>
      <c r="I728" s="3" t="s">
        <v>55</v>
      </c>
      <c r="J728" s="3" t="s">
        <v>55</v>
      </c>
      <c r="K728" s="3" t="s">
        <v>55</v>
      </c>
      <c r="L728" s="3" t="s">
        <v>55</v>
      </c>
      <c r="M728" s="3" t="s">
        <v>55</v>
      </c>
      <c r="N728" s="3" t="s">
        <v>55</v>
      </c>
      <c r="O728" s="3" t="s">
        <v>55</v>
      </c>
      <c r="P728" s="3" t="s">
        <v>55</v>
      </c>
      <c r="Q728" s="3" t="s">
        <v>55</v>
      </c>
      <c r="R728" s="3" t="s">
        <v>55</v>
      </c>
      <c r="S728" s="3" t="s">
        <v>55</v>
      </c>
      <c r="T728" s="3" t="s">
        <v>55</v>
      </c>
      <c r="U728" s="2"/>
      <c r="V728" s="2"/>
      <c r="W728" s="2"/>
      <c r="X728" s="2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4"/>
    </row>
    <row r="729" spans="1:54" hidden="1" x14ac:dyDescent="0.2">
      <c r="A729" s="32">
        <f>[1]BANCO!$A130</f>
        <v>42644</v>
      </c>
      <c r="B729" s="3" t="s">
        <v>55</v>
      </c>
      <c r="C729" s="3" t="s">
        <v>55</v>
      </c>
      <c r="D729" s="3" t="s">
        <v>55</v>
      </c>
      <c r="E729" s="3" t="s">
        <v>55</v>
      </c>
      <c r="F729" s="3" t="s">
        <v>55</v>
      </c>
      <c r="G729" s="3" t="s">
        <v>55</v>
      </c>
      <c r="H729" s="78">
        <f>'[2]R8-N - Residencial'!B126</f>
        <v>186.41690499286742</v>
      </c>
      <c r="I729" s="3" t="s">
        <v>55</v>
      </c>
      <c r="J729" s="3" t="s">
        <v>55</v>
      </c>
      <c r="K729" s="3" t="s">
        <v>55</v>
      </c>
      <c r="L729" s="3" t="s">
        <v>55</v>
      </c>
      <c r="M729" s="3" t="s">
        <v>55</v>
      </c>
      <c r="N729" s="3" t="s">
        <v>55</v>
      </c>
      <c r="O729" s="3" t="s">
        <v>55</v>
      </c>
      <c r="P729" s="3" t="s">
        <v>55</v>
      </c>
      <c r="Q729" s="3" t="s">
        <v>55</v>
      </c>
      <c r="R729" s="3" t="s">
        <v>55</v>
      </c>
      <c r="S729" s="3" t="s">
        <v>55</v>
      </c>
      <c r="T729" s="3" t="s">
        <v>55</v>
      </c>
      <c r="U729" s="2"/>
      <c r="V729" s="2"/>
      <c r="W729" s="2"/>
      <c r="X729" s="2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4"/>
    </row>
    <row r="730" spans="1:54" hidden="1" x14ac:dyDescent="0.2">
      <c r="A730" s="32">
        <f>[1]BANCO!$A131</f>
        <v>42675</v>
      </c>
      <c r="B730" s="3" t="s">
        <v>55</v>
      </c>
      <c r="C730" s="3" t="s">
        <v>55</v>
      </c>
      <c r="D730" s="3" t="s">
        <v>55</v>
      </c>
      <c r="E730" s="3" t="s">
        <v>55</v>
      </c>
      <c r="F730" s="3" t="s">
        <v>55</v>
      </c>
      <c r="G730" s="3" t="s">
        <v>55</v>
      </c>
      <c r="H730" s="78">
        <f>'[2]R8-N - Residencial'!B127</f>
        <v>186.41546619115556</v>
      </c>
      <c r="I730" s="3" t="s">
        <v>55</v>
      </c>
      <c r="J730" s="3" t="s">
        <v>55</v>
      </c>
      <c r="K730" s="3" t="s">
        <v>55</v>
      </c>
      <c r="L730" s="3" t="s">
        <v>55</v>
      </c>
      <c r="M730" s="3" t="s">
        <v>55</v>
      </c>
      <c r="N730" s="3" t="s">
        <v>55</v>
      </c>
      <c r="O730" s="3" t="s">
        <v>55</v>
      </c>
      <c r="P730" s="3" t="s">
        <v>55</v>
      </c>
      <c r="Q730" s="3" t="s">
        <v>55</v>
      </c>
      <c r="R730" s="3" t="s">
        <v>55</v>
      </c>
      <c r="S730" s="3" t="s">
        <v>55</v>
      </c>
      <c r="T730" s="3" t="s">
        <v>55</v>
      </c>
      <c r="U730" s="2"/>
      <c r="V730" s="2"/>
      <c r="W730" s="2"/>
      <c r="X730" s="2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4"/>
    </row>
    <row r="731" spans="1:54" hidden="1" x14ac:dyDescent="0.2">
      <c r="A731" s="32">
        <f>[1]BANCO!$A132</f>
        <v>42705</v>
      </c>
      <c r="B731" s="3" t="s">
        <v>55</v>
      </c>
      <c r="C731" s="3" t="s">
        <v>55</v>
      </c>
      <c r="D731" s="3" t="s">
        <v>55</v>
      </c>
      <c r="E731" s="3" t="s">
        <v>55</v>
      </c>
      <c r="F731" s="3" t="s">
        <v>55</v>
      </c>
      <c r="G731" s="3" t="s">
        <v>55</v>
      </c>
      <c r="H731" s="78">
        <f>'[2]R8-N - Residencial'!B128</f>
        <v>186.36079172610562</v>
      </c>
      <c r="I731" s="3" t="s">
        <v>55</v>
      </c>
      <c r="J731" s="3" t="s">
        <v>55</v>
      </c>
      <c r="K731" s="3" t="s">
        <v>55</v>
      </c>
      <c r="L731" s="3" t="s">
        <v>55</v>
      </c>
      <c r="M731" s="3" t="s">
        <v>55</v>
      </c>
      <c r="N731" s="3" t="s">
        <v>55</v>
      </c>
      <c r="O731" s="3" t="s">
        <v>55</v>
      </c>
      <c r="P731" s="3" t="s">
        <v>55</v>
      </c>
      <c r="Q731" s="3" t="s">
        <v>55</v>
      </c>
      <c r="R731" s="3" t="s">
        <v>55</v>
      </c>
      <c r="S731" s="3" t="s">
        <v>55</v>
      </c>
      <c r="T731" s="3" t="s">
        <v>55</v>
      </c>
      <c r="U731" s="2"/>
      <c r="V731" s="2"/>
      <c r="W731" s="2"/>
      <c r="X731" s="2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4"/>
    </row>
    <row r="732" spans="1:54" hidden="1" x14ac:dyDescent="0.2">
      <c r="A732" s="32">
        <f>[1]BANCO!$A133</f>
        <v>42736</v>
      </c>
      <c r="B732" s="3" t="s">
        <v>55</v>
      </c>
      <c r="C732" s="3" t="s">
        <v>55</v>
      </c>
      <c r="D732" s="3" t="s">
        <v>55</v>
      </c>
      <c r="E732" s="3" t="s">
        <v>55</v>
      </c>
      <c r="F732" s="3" t="s">
        <v>55</v>
      </c>
      <c r="G732" s="3" t="s">
        <v>55</v>
      </c>
      <c r="H732" s="78">
        <f>'[2]R8-N - Residencial'!B129</f>
        <v>186.46150784593445</v>
      </c>
      <c r="I732" s="3" t="s">
        <v>55</v>
      </c>
      <c r="J732" s="3" t="s">
        <v>55</v>
      </c>
      <c r="K732" s="3" t="s">
        <v>55</v>
      </c>
      <c r="L732" s="3" t="s">
        <v>55</v>
      </c>
      <c r="M732" s="3" t="s">
        <v>55</v>
      </c>
      <c r="N732" s="3" t="s">
        <v>55</v>
      </c>
      <c r="O732" s="3" t="s">
        <v>55</v>
      </c>
      <c r="P732" s="3" t="s">
        <v>55</v>
      </c>
      <c r="Q732" s="3" t="s">
        <v>55</v>
      </c>
      <c r="R732" s="3" t="s">
        <v>55</v>
      </c>
      <c r="S732" s="3" t="s">
        <v>55</v>
      </c>
      <c r="T732" s="3" t="s">
        <v>55</v>
      </c>
      <c r="U732" s="2"/>
      <c r="V732" s="2"/>
      <c r="W732" s="2"/>
      <c r="X732" s="2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4"/>
    </row>
    <row r="733" spans="1:54" hidden="1" x14ac:dyDescent="0.2">
      <c r="A733" s="32">
        <f>[1]BANCO!$A134</f>
        <v>42767</v>
      </c>
      <c r="B733" s="3" t="s">
        <v>55</v>
      </c>
      <c r="C733" s="3" t="s">
        <v>55</v>
      </c>
      <c r="D733" s="3" t="s">
        <v>55</v>
      </c>
      <c r="E733" s="3" t="s">
        <v>55</v>
      </c>
      <c r="F733" s="3" t="s">
        <v>55</v>
      </c>
      <c r="G733" s="3" t="s">
        <v>55</v>
      </c>
      <c r="H733" s="78">
        <f>'[2]R8-N - Residencial'!B130</f>
        <v>186.52481512125544</v>
      </c>
      <c r="I733" s="3" t="s">
        <v>55</v>
      </c>
      <c r="J733" s="3" t="s">
        <v>55</v>
      </c>
      <c r="K733" s="3" t="s">
        <v>55</v>
      </c>
      <c r="L733" s="3" t="s">
        <v>55</v>
      </c>
      <c r="M733" s="3" t="s">
        <v>55</v>
      </c>
      <c r="N733" s="3" t="s">
        <v>55</v>
      </c>
      <c r="O733" s="3" t="s">
        <v>55</v>
      </c>
      <c r="P733" s="3" t="s">
        <v>55</v>
      </c>
      <c r="Q733" s="3" t="s">
        <v>55</v>
      </c>
      <c r="R733" s="3" t="s">
        <v>55</v>
      </c>
      <c r="S733" s="3" t="s">
        <v>55</v>
      </c>
      <c r="T733" s="3" t="s">
        <v>55</v>
      </c>
      <c r="U733" s="2"/>
      <c r="V733" s="2"/>
      <c r="W733" s="2"/>
      <c r="X733" s="2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4"/>
    </row>
    <row r="734" spans="1:54" hidden="1" x14ac:dyDescent="0.2">
      <c r="A734" s="32">
        <f>[1]BANCO!$A135</f>
        <v>42795</v>
      </c>
      <c r="B734" s="3" t="s">
        <v>55</v>
      </c>
      <c r="C734" s="3" t="s">
        <v>55</v>
      </c>
      <c r="D734" s="3" t="s">
        <v>55</v>
      </c>
      <c r="E734" s="3" t="s">
        <v>55</v>
      </c>
      <c r="F734" s="3" t="s">
        <v>55</v>
      </c>
      <c r="G734" s="3" t="s">
        <v>55</v>
      </c>
      <c r="H734" s="78">
        <f>'[2]R8-N - Residencial'!B131</f>
        <v>186.63416405135533</v>
      </c>
      <c r="I734" s="3" t="s">
        <v>55</v>
      </c>
      <c r="J734" s="3" t="s">
        <v>55</v>
      </c>
      <c r="K734" s="3" t="s">
        <v>55</v>
      </c>
      <c r="L734" s="3" t="s">
        <v>55</v>
      </c>
      <c r="M734" s="3" t="s">
        <v>55</v>
      </c>
      <c r="N734" s="3" t="s">
        <v>55</v>
      </c>
      <c r="O734" s="3" t="s">
        <v>55</v>
      </c>
      <c r="P734" s="3" t="s">
        <v>55</v>
      </c>
      <c r="Q734" s="3" t="s">
        <v>55</v>
      </c>
      <c r="R734" s="3" t="s">
        <v>55</v>
      </c>
      <c r="S734" s="3" t="s">
        <v>55</v>
      </c>
      <c r="T734" s="3" t="s">
        <v>55</v>
      </c>
      <c r="U734" s="2"/>
      <c r="V734" s="2"/>
      <c r="W734" s="2"/>
      <c r="X734" s="2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4"/>
    </row>
    <row r="735" spans="1:54" hidden="1" x14ac:dyDescent="0.2">
      <c r="A735" s="32">
        <f>[1]BANCO!$A136</f>
        <v>42826</v>
      </c>
      <c r="B735" s="3" t="s">
        <v>55</v>
      </c>
      <c r="C735" s="3" t="s">
        <v>55</v>
      </c>
      <c r="D735" s="3" t="s">
        <v>55</v>
      </c>
      <c r="E735" s="3" t="s">
        <v>55</v>
      </c>
      <c r="F735" s="3" t="s">
        <v>55</v>
      </c>
      <c r="G735" s="3" t="s">
        <v>55</v>
      </c>
      <c r="H735" s="78">
        <f>'[2]R8-N - Residencial'!B132</f>
        <v>186.40539457917276</v>
      </c>
      <c r="I735" s="3" t="s">
        <v>55</v>
      </c>
      <c r="J735" s="3" t="s">
        <v>55</v>
      </c>
      <c r="K735" s="3" t="s">
        <v>55</v>
      </c>
      <c r="L735" s="3" t="s">
        <v>55</v>
      </c>
      <c r="M735" s="3" t="s">
        <v>55</v>
      </c>
      <c r="N735" s="3" t="s">
        <v>55</v>
      </c>
      <c r="O735" s="3" t="s">
        <v>55</v>
      </c>
      <c r="P735" s="3" t="s">
        <v>55</v>
      </c>
      <c r="Q735" s="3" t="s">
        <v>55</v>
      </c>
      <c r="R735" s="3" t="s">
        <v>55</v>
      </c>
      <c r="S735" s="3" t="s">
        <v>55</v>
      </c>
      <c r="T735" s="3" t="s">
        <v>55</v>
      </c>
      <c r="U735" s="2"/>
      <c r="V735" s="2"/>
      <c r="W735" s="2"/>
      <c r="X735" s="2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4"/>
    </row>
    <row r="736" spans="1:54" hidden="1" x14ac:dyDescent="0.2">
      <c r="A736" s="32">
        <f>[1]BANCO!$A137</f>
        <v>42856</v>
      </c>
      <c r="B736" s="3" t="s">
        <v>55</v>
      </c>
      <c r="C736" s="3" t="s">
        <v>55</v>
      </c>
      <c r="D736" s="3" t="s">
        <v>55</v>
      </c>
      <c r="E736" s="3" t="s">
        <v>55</v>
      </c>
      <c r="F736" s="3" t="s">
        <v>55</v>
      </c>
      <c r="G736" s="3" t="s">
        <v>55</v>
      </c>
      <c r="H736" s="78">
        <f>'[2]R8-N - Residencial'!B133</f>
        <v>188.32907246790316</v>
      </c>
      <c r="I736" s="3" t="s">
        <v>55</v>
      </c>
      <c r="J736" s="3" t="s">
        <v>55</v>
      </c>
      <c r="K736" s="3" t="s">
        <v>55</v>
      </c>
      <c r="L736" s="3" t="s">
        <v>55</v>
      </c>
      <c r="M736" s="3" t="s">
        <v>55</v>
      </c>
      <c r="N736" s="3" t="s">
        <v>55</v>
      </c>
      <c r="O736" s="3" t="s">
        <v>55</v>
      </c>
      <c r="P736" s="3" t="s">
        <v>55</v>
      </c>
      <c r="Q736" s="3" t="s">
        <v>55</v>
      </c>
      <c r="R736" s="3" t="s">
        <v>55</v>
      </c>
      <c r="S736" s="3" t="s">
        <v>55</v>
      </c>
      <c r="T736" s="3" t="s">
        <v>55</v>
      </c>
      <c r="U736" s="2"/>
      <c r="V736" s="2"/>
      <c r="W736" s="2"/>
      <c r="X736" s="2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4"/>
    </row>
    <row r="737" spans="1:54" hidden="1" x14ac:dyDescent="0.2">
      <c r="A737" s="32">
        <f>[1]BANCO!$A138</f>
        <v>42887</v>
      </c>
      <c r="B737" s="3" t="s">
        <v>55</v>
      </c>
      <c r="C737" s="3" t="s">
        <v>55</v>
      </c>
      <c r="D737" s="3" t="s">
        <v>55</v>
      </c>
      <c r="E737" s="3" t="s">
        <v>55</v>
      </c>
      <c r="F737" s="3" t="s">
        <v>55</v>
      </c>
      <c r="G737" s="3" t="s">
        <v>55</v>
      </c>
      <c r="H737" s="78">
        <f>'[2]R8-N - Residencial'!B134</f>
        <v>189.49594065620559</v>
      </c>
      <c r="I737" s="3" t="s">
        <v>55</v>
      </c>
      <c r="J737" s="3" t="s">
        <v>55</v>
      </c>
      <c r="K737" s="3" t="s">
        <v>55</v>
      </c>
      <c r="L737" s="3" t="s">
        <v>55</v>
      </c>
      <c r="M737" s="3" t="s">
        <v>55</v>
      </c>
      <c r="N737" s="3" t="s">
        <v>55</v>
      </c>
      <c r="O737" s="3" t="s">
        <v>55</v>
      </c>
      <c r="P737" s="3" t="s">
        <v>55</v>
      </c>
      <c r="Q737" s="3" t="s">
        <v>55</v>
      </c>
      <c r="R737" s="3" t="s">
        <v>55</v>
      </c>
      <c r="S737" s="3" t="s">
        <v>55</v>
      </c>
      <c r="T737" s="3" t="s">
        <v>55</v>
      </c>
      <c r="U737" s="2"/>
      <c r="V737" s="2"/>
      <c r="W737" s="2"/>
      <c r="X737" s="2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4"/>
    </row>
    <row r="738" spans="1:54" hidden="1" x14ac:dyDescent="0.2">
      <c r="A738" s="32">
        <f>[1]BANCO!$A139</f>
        <v>42917</v>
      </c>
      <c r="B738" s="3" t="s">
        <v>55</v>
      </c>
      <c r="C738" s="3" t="s">
        <v>55</v>
      </c>
      <c r="D738" s="3" t="s">
        <v>55</v>
      </c>
      <c r="E738" s="3" t="s">
        <v>55</v>
      </c>
      <c r="F738" s="3" t="s">
        <v>55</v>
      </c>
      <c r="G738" s="3" t="s">
        <v>55</v>
      </c>
      <c r="H738" s="78">
        <f>'[2]R8-N - Residencial'!B135</f>
        <v>189.55924793152656</v>
      </c>
      <c r="I738" s="3" t="s">
        <v>55</v>
      </c>
      <c r="J738" s="3" t="s">
        <v>55</v>
      </c>
      <c r="K738" s="3" t="s">
        <v>55</v>
      </c>
      <c r="L738" s="3" t="s">
        <v>55</v>
      </c>
      <c r="M738" s="3" t="s">
        <v>55</v>
      </c>
      <c r="N738" s="3" t="s">
        <v>55</v>
      </c>
      <c r="O738" s="3" t="s">
        <v>55</v>
      </c>
      <c r="P738" s="3" t="s">
        <v>55</v>
      </c>
      <c r="Q738" s="3" t="s">
        <v>55</v>
      </c>
      <c r="R738" s="3" t="s">
        <v>55</v>
      </c>
      <c r="S738" s="3" t="s">
        <v>55</v>
      </c>
      <c r="T738" s="3" t="s">
        <v>55</v>
      </c>
      <c r="U738" s="2"/>
      <c r="V738" s="2"/>
      <c r="W738" s="2"/>
      <c r="X738" s="2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4"/>
    </row>
    <row r="739" spans="1:54" hidden="1" x14ac:dyDescent="0.2">
      <c r="A739" s="32">
        <f>[1]BANCO!$A140</f>
        <v>42948</v>
      </c>
      <c r="B739" s="3" t="s">
        <v>55</v>
      </c>
      <c r="C739" s="3" t="s">
        <v>55</v>
      </c>
      <c r="D739" s="3" t="s">
        <v>55</v>
      </c>
      <c r="E739" s="3" t="s">
        <v>55</v>
      </c>
      <c r="F739" s="3" t="s">
        <v>55</v>
      </c>
      <c r="G739" s="3" t="s">
        <v>55</v>
      </c>
      <c r="H739" s="78">
        <f>'[2]R8-N - Residencial'!B136</f>
        <v>189.79665021398023</v>
      </c>
      <c r="I739" s="3" t="s">
        <v>55</v>
      </c>
      <c r="J739" s="3" t="s">
        <v>55</v>
      </c>
      <c r="K739" s="3" t="s">
        <v>55</v>
      </c>
      <c r="L739" s="3" t="s">
        <v>55</v>
      </c>
      <c r="M739" s="3" t="s">
        <v>55</v>
      </c>
      <c r="N739" s="3" t="s">
        <v>55</v>
      </c>
      <c r="O739" s="3" t="s">
        <v>55</v>
      </c>
      <c r="P739" s="3" t="s">
        <v>55</v>
      </c>
      <c r="Q739" s="3" t="s">
        <v>55</v>
      </c>
      <c r="R739" s="3" t="s">
        <v>55</v>
      </c>
      <c r="S739" s="3" t="s">
        <v>55</v>
      </c>
      <c r="T739" s="3" t="s">
        <v>55</v>
      </c>
      <c r="U739" s="2"/>
      <c r="V739" s="2"/>
      <c r="W739" s="2"/>
      <c r="X739" s="2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4"/>
    </row>
    <row r="740" spans="1:54" hidden="1" x14ac:dyDescent="0.2">
      <c r="A740" s="32">
        <f>[1]BANCO!$A141</f>
        <v>42979</v>
      </c>
      <c r="B740" s="3" t="s">
        <v>55</v>
      </c>
      <c r="C740" s="3" t="s">
        <v>55</v>
      </c>
      <c r="D740" s="3" t="s">
        <v>55</v>
      </c>
      <c r="E740" s="3" t="s">
        <v>55</v>
      </c>
      <c r="F740" s="3" t="s">
        <v>55</v>
      </c>
      <c r="G740" s="3" t="s">
        <v>55</v>
      </c>
      <c r="H740" s="78">
        <f>'[2]R8-N - Residencial'!B137</f>
        <v>190.29159800285322</v>
      </c>
      <c r="I740" s="3" t="s">
        <v>55</v>
      </c>
      <c r="J740" s="3" t="s">
        <v>55</v>
      </c>
      <c r="K740" s="3" t="s">
        <v>55</v>
      </c>
      <c r="L740" s="3" t="s">
        <v>55</v>
      </c>
      <c r="M740" s="3" t="s">
        <v>55</v>
      </c>
      <c r="N740" s="3" t="s">
        <v>55</v>
      </c>
      <c r="O740" s="3" t="s">
        <v>55</v>
      </c>
      <c r="P740" s="3" t="s">
        <v>55</v>
      </c>
      <c r="Q740" s="3" t="s">
        <v>55</v>
      </c>
      <c r="R740" s="3" t="s">
        <v>55</v>
      </c>
      <c r="S740" s="3" t="s">
        <v>55</v>
      </c>
      <c r="T740" s="3" t="s">
        <v>55</v>
      </c>
      <c r="U740" s="2"/>
      <c r="V740" s="2"/>
      <c r="W740" s="2"/>
      <c r="X740" s="2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4"/>
    </row>
    <row r="741" spans="1:54" hidden="1" x14ac:dyDescent="0.2">
      <c r="A741" s="32">
        <f>[1]BANCO!$A142</f>
        <v>43009</v>
      </c>
      <c r="B741" s="3" t="s">
        <v>55</v>
      </c>
      <c r="C741" s="3" t="s">
        <v>55</v>
      </c>
      <c r="D741" s="3" t="s">
        <v>55</v>
      </c>
      <c r="E741" s="3" t="s">
        <v>55</v>
      </c>
      <c r="F741" s="3" t="s">
        <v>55</v>
      </c>
      <c r="G741" s="3" t="s">
        <v>55</v>
      </c>
      <c r="H741" s="78">
        <f>'[2]R8-N - Residencial'!B138</f>
        <v>190.65705363766065</v>
      </c>
      <c r="I741" s="3" t="s">
        <v>55</v>
      </c>
      <c r="J741" s="3" t="s">
        <v>55</v>
      </c>
      <c r="K741" s="3" t="s">
        <v>55</v>
      </c>
      <c r="L741" s="3" t="s">
        <v>55</v>
      </c>
      <c r="M741" s="3" t="s">
        <v>55</v>
      </c>
      <c r="N741" s="3" t="s">
        <v>55</v>
      </c>
      <c r="O741" s="3" t="s">
        <v>55</v>
      </c>
      <c r="P741" s="3" t="s">
        <v>55</v>
      </c>
      <c r="Q741" s="3" t="s">
        <v>55</v>
      </c>
      <c r="R741" s="3" t="s">
        <v>55</v>
      </c>
      <c r="S741" s="3" t="s">
        <v>55</v>
      </c>
      <c r="T741" s="3" t="s">
        <v>55</v>
      </c>
      <c r="U741" s="2"/>
      <c r="V741" s="2"/>
      <c r="W741" s="2"/>
      <c r="X741" s="2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4"/>
    </row>
    <row r="742" spans="1:54" hidden="1" x14ac:dyDescent="0.2">
      <c r="A742" s="32">
        <f>[1]BANCO!$A143</f>
        <v>43040</v>
      </c>
      <c r="B742" s="3" t="s">
        <v>55</v>
      </c>
      <c r="C742" s="3" t="s">
        <v>55</v>
      </c>
      <c r="D742" s="3" t="s">
        <v>55</v>
      </c>
      <c r="E742" s="3" t="s">
        <v>55</v>
      </c>
      <c r="F742" s="3" t="s">
        <v>55</v>
      </c>
      <c r="G742" s="3" t="s">
        <v>55</v>
      </c>
      <c r="H742" s="78">
        <f>'[2]R8-N - Residencial'!B139</f>
        <v>190.73043252496453</v>
      </c>
      <c r="I742" s="3" t="s">
        <v>55</v>
      </c>
      <c r="J742" s="3" t="s">
        <v>55</v>
      </c>
      <c r="K742" s="3" t="s">
        <v>55</v>
      </c>
      <c r="L742" s="3" t="s">
        <v>55</v>
      </c>
      <c r="M742" s="3" t="s">
        <v>55</v>
      </c>
      <c r="N742" s="3" t="s">
        <v>55</v>
      </c>
      <c r="O742" s="3" t="s">
        <v>55</v>
      </c>
      <c r="P742" s="3" t="s">
        <v>55</v>
      </c>
      <c r="Q742" s="3" t="s">
        <v>55</v>
      </c>
      <c r="R742" s="3" t="s">
        <v>55</v>
      </c>
      <c r="S742" s="3" t="s">
        <v>55</v>
      </c>
      <c r="T742" s="3" t="s">
        <v>55</v>
      </c>
      <c r="U742" s="2"/>
      <c r="V742" s="2"/>
      <c r="W742" s="2"/>
      <c r="X742" s="2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4"/>
    </row>
    <row r="743" spans="1:54" hidden="1" x14ac:dyDescent="0.2">
      <c r="A743" s="32">
        <f>[1]BANCO!$A144</f>
        <v>43070</v>
      </c>
      <c r="B743" s="3" t="s">
        <v>55</v>
      </c>
      <c r="C743" s="3" t="s">
        <v>55</v>
      </c>
      <c r="D743" s="3" t="s">
        <v>55</v>
      </c>
      <c r="E743" s="3" t="s">
        <v>55</v>
      </c>
      <c r="F743" s="3" t="s">
        <v>55</v>
      </c>
      <c r="G743" s="3" t="s">
        <v>55</v>
      </c>
      <c r="H743" s="78">
        <f>'[2]R8-N - Residencial'!B140</f>
        <v>191.25127874465073</v>
      </c>
      <c r="I743" s="3" t="s">
        <v>55</v>
      </c>
      <c r="J743" s="3" t="s">
        <v>55</v>
      </c>
      <c r="K743" s="3" t="s">
        <v>55</v>
      </c>
      <c r="L743" s="3" t="s">
        <v>55</v>
      </c>
      <c r="M743" s="3" t="s">
        <v>55</v>
      </c>
      <c r="N743" s="3" t="s">
        <v>55</v>
      </c>
      <c r="O743" s="3" t="s">
        <v>55</v>
      </c>
      <c r="P743" s="3" t="s">
        <v>55</v>
      </c>
      <c r="Q743" s="3" t="s">
        <v>55</v>
      </c>
      <c r="R743" s="3" t="s">
        <v>55</v>
      </c>
      <c r="S743" s="3" t="s">
        <v>55</v>
      </c>
      <c r="T743" s="3" t="s">
        <v>55</v>
      </c>
      <c r="U743" s="2"/>
      <c r="V743" s="2"/>
      <c r="W743" s="2"/>
      <c r="X743" s="2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4"/>
    </row>
    <row r="744" spans="1:54" hidden="1" x14ac:dyDescent="0.2">
      <c r="A744" s="32">
        <f>[1]BANCO!$A145</f>
        <v>43101</v>
      </c>
      <c r="B744" s="3" t="s">
        <v>55</v>
      </c>
      <c r="C744" s="3" t="s">
        <v>55</v>
      </c>
      <c r="D744" s="3" t="s">
        <v>55</v>
      </c>
      <c r="E744" s="3" t="s">
        <v>55</v>
      </c>
      <c r="F744" s="3" t="s">
        <v>55</v>
      </c>
      <c r="G744" s="3" t="s">
        <v>55</v>
      </c>
      <c r="H744" s="78">
        <f>'[2]R8-N - Residencial'!B141</f>
        <v>192.0008944365195</v>
      </c>
      <c r="I744" s="3" t="s">
        <v>55</v>
      </c>
      <c r="J744" s="3" t="s">
        <v>55</v>
      </c>
      <c r="K744" s="3" t="s">
        <v>55</v>
      </c>
      <c r="L744" s="3" t="s">
        <v>55</v>
      </c>
      <c r="M744" s="3" t="s">
        <v>55</v>
      </c>
      <c r="N744" s="3" t="s">
        <v>55</v>
      </c>
      <c r="O744" s="3" t="s">
        <v>55</v>
      </c>
      <c r="P744" s="3" t="s">
        <v>55</v>
      </c>
      <c r="Q744" s="3" t="s">
        <v>55</v>
      </c>
      <c r="R744" s="3" t="s">
        <v>55</v>
      </c>
      <c r="S744" s="3" t="s">
        <v>55</v>
      </c>
      <c r="T744" s="3" t="s">
        <v>55</v>
      </c>
      <c r="U744" s="2"/>
      <c r="V744" s="2"/>
      <c r="W744" s="2"/>
      <c r="X744" s="2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4"/>
    </row>
    <row r="745" spans="1:54" hidden="1" x14ac:dyDescent="0.2">
      <c r="A745" s="32">
        <f>[1]BANCO!$A146</f>
        <v>43132</v>
      </c>
      <c r="B745" s="3" t="s">
        <v>55</v>
      </c>
      <c r="C745" s="3" t="s">
        <v>55</v>
      </c>
      <c r="D745" s="3" t="s">
        <v>55</v>
      </c>
      <c r="E745" s="3" t="s">
        <v>55</v>
      </c>
      <c r="F745" s="3" t="s">
        <v>55</v>
      </c>
      <c r="G745" s="3" t="s">
        <v>55</v>
      </c>
      <c r="H745" s="78">
        <f>'[2]R8-N - Residencial'!B142</f>
        <v>192.54620028530695</v>
      </c>
      <c r="I745" s="3" t="s">
        <v>55</v>
      </c>
      <c r="J745" s="3" t="s">
        <v>55</v>
      </c>
      <c r="K745" s="3" t="s">
        <v>55</v>
      </c>
      <c r="L745" s="3" t="s">
        <v>55</v>
      </c>
      <c r="M745" s="3" t="s">
        <v>55</v>
      </c>
      <c r="N745" s="3" t="s">
        <v>55</v>
      </c>
      <c r="O745" s="3" t="s">
        <v>55</v>
      </c>
      <c r="P745" s="3" t="s">
        <v>55</v>
      </c>
      <c r="Q745" s="3" t="s">
        <v>55</v>
      </c>
      <c r="R745" s="3" t="s">
        <v>55</v>
      </c>
      <c r="S745" s="3" t="s">
        <v>55</v>
      </c>
      <c r="T745" s="3" t="s">
        <v>55</v>
      </c>
      <c r="U745" s="2"/>
      <c r="V745" s="2"/>
      <c r="W745" s="2"/>
      <c r="X745" s="2"/>
    </row>
    <row r="746" spans="1:54" hidden="1" x14ac:dyDescent="0.2">
      <c r="A746" s="32">
        <f>[1]BANCO!$A147</f>
        <v>43160</v>
      </c>
      <c r="B746" s="3" t="s">
        <v>55</v>
      </c>
      <c r="C746" s="3" t="s">
        <v>55</v>
      </c>
      <c r="D746" s="3" t="s">
        <v>55</v>
      </c>
      <c r="E746" s="3" t="s">
        <v>55</v>
      </c>
      <c r="F746" s="3" t="s">
        <v>55</v>
      </c>
      <c r="G746" s="3" t="s">
        <v>55</v>
      </c>
      <c r="H746" s="78">
        <f>'[2]R8-N - Residencial'!B143</f>
        <v>192.50879144079909</v>
      </c>
      <c r="I746" s="3" t="s">
        <v>55</v>
      </c>
      <c r="J746" s="3" t="s">
        <v>55</v>
      </c>
      <c r="K746" s="3" t="s">
        <v>55</v>
      </c>
      <c r="L746" s="3" t="s">
        <v>55</v>
      </c>
      <c r="M746" s="3" t="s">
        <v>55</v>
      </c>
      <c r="N746" s="3" t="s">
        <v>55</v>
      </c>
      <c r="O746" s="3" t="s">
        <v>55</v>
      </c>
      <c r="P746" s="3" t="s">
        <v>55</v>
      </c>
      <c r="Q746" s="3" t="s">
        <v>55</v>
      </c>
      <c r="R746" s="3" t="s">
        <v>55</v>
      </c>
      <c r="S746" s="3" t="s">
        <v>55</v>
      </c>
      <c r="T746" s="3" t="s">
        <v>55</v>
      </c>
      <c r="U746" s="2"/>
      <c r="V746" s="2"/>
      <c r="W746" s="2"/>
      <c r="X746" s="2"/>
    </row>
    <row r="747" spans="1:54" hidden="1" x14ac:dyDescent="0.2">
      <c r="A747" s="32">
        <f>[1]BANCO!$A148</f>
        <v>43191</v>
      </c>
      <c r="B747" s="3" t="s">
        <v>55</v>
      </c>
      <c r="C747" s="3" t="s">
        <v>55</v>
      </c>
      <c r="D747" s="3" t="s">
        <v>55</v>
      </c>
      <c r="E747" s="3" t="s">
        <v>55</v>
      </c>
      <c r="F747" s="3" t="s">
        <v>55</v>
      </c>
      <c r="G747" s="3" t="s">
        <v>55</v>
      </c>
      <c r="H747" s="78">
        <f>'[2]R8-N - Residencial'!B144</f>
        <v>192.93899315263931</v>
      </c>
      <c r="I747" s="3" t="s">
        <v>55</v>
      </c>
      <c r="J747" s="3" t="s">
        <v>55</v>
      </c>
      <c r="K747" s="3" t="s">
        <v>55</v>
      </c>
      <c r="L747" s="3" t="s">
        <v>55</v>
      </c>
      <c r="M747" s="3" t="s">
        <v>55</v>
      </c>
      <c r="N747" s="3" t="s">
        <v>55</v>
      </c>
      <c r="O747" s="3" t="s">
        <v>55</v>
      </c>
      <c r="P747" s="3" t="s">
        <v>55</v>
      </c>
      <c r="Q747" s="3" t="s">
        <v>55</v>
      </c>
      <c r="R747" s="3" t="s">
        <v>55</v>
      </c>
      <c r="S747" s="3" t="s">
        <v>55</v>
      </c>
      <c r="T747" s="3" t="s">
        <v>55</v>
      </c>
      <c r="U747" s="2"/>
      <c r="V747" s="2"/>
      <c r="W747" s="2"/>
      <c r="X747" s="2"/>
    </row>
    <row r="748" spans="1:54" hidden="1" x14ac:dyDescent="0.2">
      <c r="A748" s="32">
        <f>[1]BANCO!$A149</f>
        <v>43221</v>
      </c>
      <c r="B748" s="3" t="s">
        <v>55</v>
      </c>
      <c r="C748" s="3" t="s">
        <v>55</v>
      </c>
      <c r="D748" s="3" t="s">
        <v>55</v>
      </c>
      <c r="E748" s="3" t="s">
        <v>55</v>
      </c>
      <c r="F748" s="3" t="s">
        <v>55</v>
      </c>
      <c r="G748" s="3" t="s">
        <v>55</v>
      </c>
      <c r="H748" s="78">
        <f>'[2]R8-N - Residencial'!B145</f>
        <v>194.00946162624845</v>
      </c>
      <c r="I748" s="3" t="s">
        <v>55</v>
      </c>
      <c r="J748" s="3" t="s">
        <v>55</v>
      </c>
      <c r="K748" s="3" t="s">
        <v>55</v>
      </c>
      <c r="L748" s="3" t="s">
        <v>55</v>
      </c>
      <c r="M748" s="3" t="s">
        <v>55</v>
      </c>
      <c r="N748" s="3" t="s">
        <v>55</v>
      </c>
      <c r="O748" s="3" t="s">
        <v>55</v>
      </c>
      <c r="P748" s="3" t="s">
        <v>55</v>
      </c>
      <c r="Q748" s="3" t="s">
        <v>55</v>
      </c>
      <c r="R748" s="3" t="s">
        <v>55</v>
      </c>
      <c r="S748" s="3" t="s">
        <v>55</v>
      </c>
      <c r="T748" s="3" t="s">
        <v>55</v>
      </c>
      <c r="U748" s="2"/>
      <c r="V748" s="2"/>
      <c r="W748" s="2"/>
      <c r="X748" s="2"/>
    </row>
    <row r="749" spans="1:54" hidden="1" x14ac:dyDescent="0.2">
      <c r="A749" s="32">
        <f>[1]BANCO!$A150</f>
        <v>43252</v>
      </c>
      <c r="B749" s="3" t="s">
        <v>55</v>
      </c>
      <c r="C749" s="3" t="s">
        <v>55</v>
      </c>
      <c r="D749" s="3" t="s">
        <v>55</v>
      </c>
      <c r="E749" s="3" t="s">
        <v>55</v>
      </c>
      <c r="F749" s="3" t="s">
        <v>55</v>
      </c>
      <c r="G749" s="3" t="s">
        <v>55</v>
      </c>
      <c r="H749" s="78">
        <f>'[2]R8-N - Residencial'!B146</f>
        <v>195.23675948644816</v>
      </c>
      <c r="I749" s="3" t="s">
        <v>55</v>
      </c>
      <c r="J749" s="3" t="s">
        <v>55</v>
      </c>
      <c r="K749" s="3" t="s">
        <v>55</v>
      </c>
      <c r="L749" s="3" t="s">
        <v>55</v>
      </c>
      <c r="M749" s="3" t="s">
        <v>55</v>
      </c>
      <c r="N749" s="3" t="s">
        <v>55</v>
      </c>
      <c r="O749" s="3" t="s">
        <v>55</v>
      </c>
      <c r="P749" s="3" t="s">
        <v>55</v>
      </c>
      <c r="Q749" s="3" t="s">
        <v>55</v>
      </c>
      <c r="R749" s="3" t="s">
        <v>55</v>
      </c>
      <c r="S749" s="3" t="s">
        <v>55</v>
      </c>
      <c r="T749" s="3" t="s">
        <v>55</v>
      </c>
      <c r="U749" s="2"/>
      <c r="V749" s="2"/>
      <c r="W749" s="2"/>
      <c r="X749" s="2"/>
    </row>
    <row r="750" spans="1:54" hidden="1" x14ac:dyDescent="0.2">
      <c r="A750" s="32">
        <f>[1]BANCO!$A151</f>
        <v>43282</v>
      </c>
      <c r="B750" s="3" t="s">
        <v>55</v>
      </c>
      <c r="C750" s="3" t="s">
        <v>55</v>
      </c>
      <c r="D750" s="3" t="s">
        <v>55</v>
      </c>
      <c r="E750" s="3" t="s">
        <v>55</v>
      </c>
      <c r="F750" s="3" t="s">
        <v>55</v>
      </c>
      <c r="G750" s="3" t="s">
        <v>55</v>
      </c>
      <c r="H750" s="78">
        <f>'[2]R8-N - Residencial'!B147</f>
        <v>195.90148587731832</v>
      </c>
      <c r="I750" s="3" t="s">
        <v>55</v>
      </c>
      <c r="J750" s="3" t="s">
        <v>55</v>
      </c>
      <c r="K750" s="3" t="s">
        <v>55</v>
      </c>
      <c r="L750" s="3" t="s">
        <v>55</v>
      </c>
      <c r="M750" s="3" t="s">
        <v>55</v>
      </c>
      <c r="N750" s="3" t="s">
        <v>55</v>
      </c>
      <c r="O750" s="3" t="s">
        <v>55</v>
      </c>
      <c r="P750" s="3" t="s">
        <v>55</v>
      </c>
      <c r="Q750" s="3" t="s">
        <v>55</v>
      </c>
      <c r="R750" s="3" t="s">
        <v>55</v>
      </c>
      <c r="S750" s="3" t="s">
        <v>55</v>
      </c>
      <c r="T750" s="3" t="s">
        <v>55</v>
      </c>
      <c r="U750" s="2"/>
      <c r="V750" s="2"/>
      <c r="W750" s="2"/>
      <c r="X750" s="2"/>
    </row>
    <row r="751" spans="1:54" hidden="1" x14ac:dyDescent="0.2">
      <c r="A751" s="32">
        <f>[1]BANCO!$A152</f>
        <v>43313</v>
      </c>
      <c r="B751" s="3" t="s">
        <v>55</v>
      </c>
      <c r="C751" s="3" t="s">
        <v>55</v>
      </c>
      <c r="D751" s="3" t="s">
        <v>55</v>
      </c>
      <c r="E751" s="3" t="s">
        <v>55</v>
      </c>
      <c r="F751" s="3" t="s">
        <v>55</v>
      </c>
      <c r="G751" s="3" t="s">
        <v>55</v>
      </c>
      <c r="H751" s="78">
        <f>'[2]R8-N - Residencial'!B148</f>
        <v>196.53168102710436</v>
      </c>
      <c r="I751" s="3" t="s">
        <v>55</v>
      </c>
      <c r="J751" s="3" t="s">
        <v>55</v>
      </c>
      <c r="K751" s="3" t="s">
        <v>55</v>
      </c>
      <c r="L751" s="3" t="s">
        <v>55</v>
      </c>
      <c r="M751" s="3" t="s">
        <v>55</v>
      </c>
      <c r="N751" s="3" t="s">
        <v>55</v>
      </c>
      <c r="O751" s="3" t="s">
        <v>55</v>
      </c>
      <c r="P751" s="3" t="s">
        <v>55</v>
      </c>
      <c r="Q751" s="3" t="s">
        <v>55</v>
      </c>
      <c r="R751" s="3" t="s">
        <v>55</v>
      </c>
      <c r="S751" s="3" t="s">
        <v>55</v>
      </c>
      <c r="T751" s="3" t="s">
        <v>55</v>
      </c>
      <c r="U751" s="2"/>
      <c r="V751" s="2"/>
      <c r="W751" s="2"/>
      <c r="X751" s="2"/>
    </row>
    <row r="752" spans="1:54" hidden="1" x14ac:dyDescent="0.2">
      <c r="A752" s="32">
        <f>[1]BANCO!$A153</f>
        <v>43344</v>
      </c>
      <c r="B752" s="3" t="s">
        <v>55</v>
      </c>
      <c r="C752" s="3" t="s">
        <v>55</v>
      </c>
      <c r="D752" s="3" t="s">
        <v>55</v>
      </c>
      <c r="E752" s="3" t="s">
        <v>55</v>
      </c>
      <c r="F752" s="3" t="s">
        <v>55</v>
      </c>
      <c r="G752" s="3" t="s">
        <v>55</v>
      </c>
      <c r="H752" s="78">
        <f>'[2]R8-N - Residencial'!B149</f>
        <v>196.47700656205441</v>
      </c>
      <c r="I752" s="3" t="s">
        <v>55</v>
      </c>
      <c r="J752" s="3" t="s">
        <v>55</v>
      </c>
      <c r="K752" s="3" t="s">
        <v>55</v>
      </c>
      <c r="L752" s="3" t="s">
        <v>55</v>
      </c>
      <c r="M752" s="3" t="s">
        <v>55</v>
      </c>
      <c r="N752" s="3" t="s">
        <v>55</v>
      </c>
      <c r="O752" s="3" t="s">
        <v>55</v>
      </c>
      <c r="P752" s="3" t="s">
        <v>55</v>
      </c>
      <c r="Q752" s="3" t="s">
        <v>55</v>
      </c>
      <c r="R752" s="3" t="s">
        <v>55</v>
      </c>
      <c r="S752" s="3" t="s">
        <v>55</v>
      </c>
      <c r="T752" s="3" t="s">
        <v>55</v>
      </c>
      <c r="U752" s="2"/>
      <c r="V752" s="2"/>
      <c r="W752" s="2"/>
      <c r="X752" s="2"/>
    </row>
    <row r="753" spans="1:24" hidden="1" x14ac:dyDescent="0.2">
      <c r="A753" s="32">
        <f>[1]BANCO!$A154</f>
        <v>43374</v>
      </c>
      <c r="B753" s="3" t="s">
        <v>55</v>
      </c>
      <c r="C753" s="3" t="s">
        <v>55</v>
      </c>
      <c r="D753" s="3" t="s">
        <v>55</v>
      </c>
      <c r="E753" s="3" t="s">
        <v>55</v>
      </c>
      <c r="F753" s="3" t="s">
        <v>55</v>
      </c>
      <c r="G753" s="3" t="s">
        <v>55</v>
      </c>
      <c r="H753" s="78">
        <f>'[2]R8-N - Residencial'!B150</f>
        <v>196.76908330955797</v>
      </c>
      <c r="I753" s="3" t="s">
        <v>55</v>
      </c>
      <c r="J753" s="3" t="s">
        <v>55</v>
      </c>
      <c r="K753" s="3" t="s">
        <v>55</v>
      </c>
      <c r="L753" s="3" t="s">
        <v>55</v>
      </c>
      <c r="M753" s="3" t="s">
        <v>55</v>
      </c>
      <c r="N753" s="3" t="s">
        <v>55</v>
      </c>
      <c r="O753" s="3" t="s">
        <v>55</v>
      </c>
      <c r="P753" s="3" t="s">
        <v>55</v>
      </c>
      <c r="Q753" s="3" t="s">
        <v>55</v>
      </c>
      <c r="R753" s="3" t="s">
        <v>55</v>
      </c>
      <c r="S753" s="3" t="s">
        <v>55</v>
      </c>
      <c r="T753" s="3" t="s">
        <v>55</v>
      </c>
      <c r="U753" s="2"/>
      <c r="V753" s="2"/>
      <c r="W753" s="2"/>
      <c r="X753" s="2"/>
    </row>
    <row r="754" spans="1:24" hidden="1" x14ac:dyDescent="0.2">
      <c r="A754" s="32">
        <f>[1]BANCO!$A155</f>
        <v>43405</v>
      </c>
      <c r="B754" s="3" t="s">
        <v>55</v>
      </c>
      <c r="C754" s="3" t="s">
        <v>55</v>
      </c>
      <c r="D754" s="3" t="s">
        <v>55</v>
      </c>
      <c r="E754" s="3" t="s">
        <v>55</v>
      </c>
      <c r="F754" s="3" t="s">
        <v>55</v>
      </c>
      <c r="G754" s="3" t="s">
        <v>55</v>
      </c>
      <c r="H754" s="78">
        <f>'[2]R8-N - Residencial'!B151</f>
        <v>197.3244607703283</v>
      </c>
      <c r="I754" s="3" t="s">
        <v>55</v>
      </c>
      <c r="J754" s="3" t="s">
        <v>55</v>
      </c>
      <c r="K754" s="3" t="s">
        <v>55</v>
      </c>
      <c r="L754" s="3" t="s">
        <v>55</v>
      </c>
      <c r="M754" s="3" t="s">
        <v>55</v>
      </c>
      <c r="N754" s="3" t="s">
        <v>55</v>
      </c>
      <c r="O754" s="3" t="s">
        <v>55</v>
      </c>
      <c r="P754" s="3" t="s">
        <v>55</v>
      </c>
      <c r="Q754" s="3" t="s">
        <v>55</v>
      </c>
      <c r="R754" s="3" t="s">
        <v>55</v>
      </c>
      <c r="S754" s="3" t="s">
        <v>55</v>
      </c>
      <c r="T754" s="3" t="s">
        <v>55</v>
      </c>
      <c r="U754" s="2"/>
      <c r="V754" s="2"/>
      <c r="W754" s="2"/>
      <c r="X754" s="2"/>
    </row>
    <row r="755" spans="1:24" hidden="1" x14ac:dyDescent="0.2">
      <c r="A755" s="32">
        <f>[1]BANCO!$A156</f>
        <v>43435</v>
      </c>
      <c r="B755" s="3" t="s">
        <v>55</v>
      </c>
      <c r="C755" s="3" t="s">
        <v>55</v>
      </c>
      <c r="D755" s="3" t="s">
        <v>55</v>
      </c>
      <c r="E755" s="3" t="s">
        <v>55</v>
      </c>
      <c r="F755" s="3" t="s">
        <v>55</v>
      </c>
      <c r="G755" s="3" t="s">
        <v>55</v>
      </c>
      <c r="H755" s="78">
        <f>'[2]R8-N - Residencial'!B152</f>
        <v>197.47985135520707</v>
      </c>
      <c r="I755" s="3" t="s">
        <v>55</v>
      </c>
      <c r="J755" s="3" t="s">
        <v>55</v>
      </c>
      <c r="K755" s="3" t="s">
        <v>55</v>
      </c>
      <c r="L755" s="3" t="s">
        <v>55</v>
      </c>
      <c r="M755" s="3" t="s">
        <v>55</v>
      </c>
      <c r="N755" s="3" t="s">
        <v>55</v>
      </c>
      <c r="O755" s="3" t="s">
        <v>55</v>
      </c>
      <c r="P755" s="3" t="s">
        <v>55</v>
      </c>
      <c r="Q755" s="3" t="s">
        <v>55</v>
      </c>
      <c r="R755" s="3" t="s">
        <v>55</v>
      </c>
      <c r="S755" s="3" t="s">
        <v>55</v>
      </c>
      <c r="T755" s="3" t="s">
        <v>55</v>
      </c>
      <c r="U755" s="2"/>
      <c r="V755" s="2"/>
      <c r="W755" s="2"/>
      <c r="X755" s="2"/>
    </row>
    <row r="756" spans="1:24" hidden="1" x14ac:dyDescent="0.2">
      <c r="A756" s="32">
        <f>[1]BANCO!$A157</f>
        <v>43466</v>
      </c>
      <c r="B756" s="3" t="s">
        <v>55</v>
      </c>
      <c r="C756" s="3" t="s">
        <v>55</v>
      </c>
      <c r="D756" s="3" t="s">
        <v>55</v>
      </c>
      <c r="E756" s="3" t="s">
        <v>55</v>
      </c>
      <c r="F756" s="3" t="s">
        <v>55</v>
      </c>
      <c r="G756" s="3" t="s">
        <v>55</v>
      </c>
      <c r="H756" s="78">
        <f>'[2]R8-N - Residencial'!B153</f>
        <v>198.55031982881619</v>
      </c>
      <c r="I756" s="3" t="s">
        <v>55</v>
      </c>
      <c r="J756" s="3" t="s">
        <v>55</v>
      </c>
      <c r="K756" s="3" t="s">
        <v>55</v>
      </c>
      <c r="L756" s="3" t="s">
        <v>55</v>
      </c>
      <c r="M756" s="3" t="s">
        <v>55</v>
      </c>
      <c r="N756" s="3" t="s">
        <v>55</v>
      </c>
      <c r="O756" s="3" t="s">
        <v>55</v>
      </c>
      <c r="P756" s="3" t="s">
        <v>55</v>
      </c>
      <c r="Q756" s="3" t="s">
        <v>55</v>
      </c>
      <c r="R756" s="3" t="s">
        <v>55</v>
      </c>
      <c r="S756" s="3" t="s">
        <v>55</v>
      </c>
      <c r="T756" s="3" t="s">
        <v>55</v>
      </c>
      <c r="U756" s="2"/>
      <c r="V756" s="2"/>
      <c r="W756" s="2"/>
      <c r="X756" s="2"/>
    </row>
    <row r="757" spans="1:24" hidden="1" x14ac:dyDescent="0.2">
      <c r="A757" s="32">
        <f>[1]BANCO!$A158</f>
        <v>43497</v>
      </c>
      <c r="B757" s="3" t="s">
        <v>55</v>
      </c>
      <c r="C757" s="3" t="s">
        <v>55</v>
      </c>
      <c r="D757" s="3" t="s">
        <v>55</v>
      </c>
      <c r="E757" s="3" t="s">
        <v>55</v>
      </c>
      <c r="F757" s="3" t="s">
        <v>55</v>
      </c>
      <c r="G757" s="3" t="s">
        <v>55</v>
      </c>
      <c r="H757" s="78">
        <f>'[2]R8-N - Residencial'!B154</f>
        <v>199.11576890156942</v>
      </c>
      <c r="I757" s="3" t="s">
        <v>55</v>
      </c>
      <c r="J757" s="3" t="s">
        <v>55</v>
      </c>
      <c r="K757" s="3" t="s">
        <v>55</v>
      </c>
      <c r="L757" s="3" t="s">
        <v>55</v>
      </c>
      <c r="M757" s="3" t="s">
        <v>55</v>
      </c>
      <c r="N757" s="3" t="s">
        <v>55</v>
      </c>
      <c r="O757" s="3" t="s">
        <v>55</v>
      </c>
      <c r="P757" s="3" t="s">
        <v>55</v>
      </c>
      <c r="Q757" s="3" t="s">
        <v>55</v>
      </c>
      <c r="R757" s="3" t="s">
        <v>55</v>
      </c>
      <c r="S757" s="3" t="s">
        <v>55</v>
      </c>
      <c r="T757" s="3" t="s">
        <v>55</v>
      </c>
      <c r="U757" s="2"/>
      <c r="V757" s="2"/>
      <c r="W757" s="2"/>
      <c r="X757" s="2"/>
    </row>
    <row r="758" spans="1:24" hidden="1" x14ac:dyDescent="0.2">
      <c r="A758" s="32">
        <f>[1]BANCO!$A159</f>
        <v>43525</v>
      </c>
      <c r="B758" s="3" t="s">
        <v>55</v>
      </c>
      <c r="C758" s="3" t="s">
        <v>55</v>
      </c>
      <c r="D758" s="3" t="s">
        <v>55</v>
      </c>
      <c r="E758" s="3" t="s">
        <v>55</v>
      </c>
      <c r="F758" s="3" t="s">
        <v>55</v>
      </c>
      <c r="G758" s="3" t="s">
        <v>55</v>
      </c>
      <c r="H758" s="78">
        <f>'[2]R8-N - Residencial'!B155</f>
        <v>199.43949928673348</v>
      </c>
      <c r="I758" s="3" t="s">
        <v>55</v>
      </c>
      <c r="J758" s="3" t="s">
        <v>55</v>
      </c>
      <c r="K758" s="3" t="s">
        <v>55</v>
      </c>
      <c r="L758" s="3" t="s">
        <v>55</v>
      </c>
      <c r="M758" s="3" t="s">
        <v>55</v>
      </c>
      <c r="N758" s="3" t="s">
        <v>55</v>
      </c>
      <c r="O758" s="3" t="s">
        <v>55</v>
      </c>
      <c r="P758" s="3" t="s">
        <v>55</v>
      </c>
      <c r="Q758" s="3" t="s">
        <v>55</v>
      </c>
      <c r="R758" s="3" t="s">
        <v>55</v>
      </c>
      <c r="S758" s="3" t="s">
        <v>55</v>
      </c>
      <c r="T758" s="3" t="s">
        <v>55</v>
      </c>
      <c r="U758" s="2"/>
      <c r="V758" s="2"/>
      <c r="W758" s="2"/>
      <c r="X758" s="2"/>
    </row>
    <row r="759" spans="1:24" hidden="1" x14ac:dyDescent="0.2">
      <c r="A759" s="32">
        <f>[1]BANCO!$A160</f>
        <v>43556</v>
      </c>
      <c r="B759" s="3" t="s">
        <v>55</v>
      </c>
      <c r="C759" s="3" t="s">
        <v>55</v>
      </c>
      <c r="D759" s="3" t="s">
        <v>55</v>
      </c>
      <c r="E759" s="3" t="s">
        <v>55</v>
      </c>
      <c r="F759" s="3" t="s">
        <v>55</v>
      </c>
      <c r="G759" s="3" t="s">
        <v>55</v>
      </c>
      <c r="H759" s="78">
        <f>'[2]R8-N - Residencial'!B156</f>
        <v>199.87257860199739</v>
      </c>
      <c r="I759" s="3" t="s">
        <v>55</v>
      </c>
      <c r="J759" s="3" t="s">
        <v>55</v>
      </c>
      <c r="K759" s="3" t="s">
        <v>55</v>
      </c>
      <c r="L759" s="3" t="s">
        <v>55</v>
      </c>
      <c r="M759" s="3" t="s">
        <v>55</v>
      </c>
      <c r="N759" s="3" t="s">
        <v>55</v>
      </c>
      <c r="O759" s="3" t="s">
        <v>55</v>
      </c>
      <c r="P759" s="3" t="s">
        <v>55</v>
      </c>
      <c r="Q759" s="3" t="s">
        <v>55</v>
      </c>
      <c r="R759" s="3" t="s">
        <v>55</v>
      </c>
      <c r="S759" s="3" t="s">
        <v>55</v>
      </c>
      <c r="T759" s="3" t="s">
        <v>55</v>
      </c>
      <c r="U759" s="2"/>
      <c r="V759" s="2"/>
      <c r="W759" s="2"/>
      <c r="X759" s="2"/>
    </row>
    <row r="760" spans="1:24" hidden="1" x14ac:dyDescent="0.2">
      <c r="A760" s="32">
        <f>[1]BANCO!$A161</f>
        <v>43586</v>
      </c>
      <c r="B760" s="3" t="s">
        <v>55</v>
      </c>
      <c r="C760" s="3" t="s">
        <v>55</v>
      </c>
      <c r="D760" s="3" t="s">
        <v>55</v>
      </c>
      <c r="E760" s="3" t="s">
        <v>55</v>
      </c>
      <c r="F760" s="3" t="s">
        <v>55</v>
      </c>
      <c r="G760" s="3" t="s">
        <v>55</v>
      </c>
      <c r="H760" s="78">
        <f>'[2]R8-N - Residencial'!B157</f>
        <v>199.99775435092752</v>
      </c>
      <c r="I760" s="3" t="s">
        <v>55</v>
      </c>
      <c r="J760" s="3" t="s">
        <v>55</v>
      </c>
      <c r="K760" s="3" t="s">
        <v>55</v>
      </c>
      <c r="L760" s="3" t="s">
        <v>55</v>
      </c>
      <c r="M760" s="3" t="s">
        <v>55</v>
      </c>
      <c r="N760" s="3" t="s">
        <v>55</v>
      </c>
      <c r="O760" s="3" t="s">
        <v>55</v>
      </c>
      <c r="P760" s="3" t="s">
        <v>55</v>
      </c>
      <c r="Q760" s="3" t="s">
        <v>55</v>
      </c>
      <c r="R760" s="3" t="s">
        <v>55</v>
      </c>
      <c r="S760" s="3" t="s">
        <v>55</v>
      </c>
      <c r="T760" s="3" t="s">
        <v>55</v>
      </c>
      <c r="U760" s="2"/>
      <c r="V760" s="2"/>
      <c r="W760" s="2"/>
      <c r="X760" s="2"/>
    </row>
    <row r="761" spans="1:24" hidden="1" x14ac:dyDescent="0.2">
      <c r="A761" s="32">
        <f>[1]BANCO!$A162</f>
        <v>43617</v>
      </c>
      <c r="B761" s="3" t="s">
        <v>55</v>
      </c>
      <c r="C761" s="3" t="s">
        <v>55</v>
      </c>
      <c r="D761" s="3" t="s">
        <v>55</v>
      </c>
      <c r="E761" s="3" t="s">
        <v>55</v>
      </c>
      <c r="F761" s="3" t="s">
        <v>55</v>
      </c>
      <c r="G761" s="3" t="s">
        <v>55</v>
      </c>
      <c r="H761" s="78">
        <f>'[2]R8-N - Residencial'!B158</f>
        <v>203.61202425107018</v>
      </c>
      <c r="I761" s="3" t="s">
        <v>55</v>
      </c>
      <c r="J761" s="3" t="s">
        <v>55</v>
      </c>
      <c r="K761" s="3" t="s">
        <v>55</v>
      </c>
      <c r="L761" s="3" t="s">
        <v>55</v>
      </c>
      <c r="M761" s="3" t="s">
        <v>55</v>
      </c>
      <c r="N761" s="3" t="s">
        <v>55</v>
      </c>
      <c r="O761" s="3" t="s">
        <v>55</v>
      </c>
      <c r="P761" s="3" t="s">
        <v>55</v>
      </c>
      <c r="Q761" s="3" t="s">
        <v>55</v>
      </c>
      <c r="R761" s="3" t="s">
        <v>55</v>
      </c>
      <c r="S761" s="3" t="s">
        <v>55</v>
      </c>
      <c r="T761" s="3" t="s">
        <v>55</v>
      </c>
      <c r="U761" s="2"/>
      <c r="V761" s="2"/>
      <c r="W761" s="2"/>
      <c r="X761" s="2"/>
    </row>
    <row r="762" spans="1:24" hidden="1" x14ac:dyDescent="0.2">
      <c r="A762" s="32">
        <f>[1]BANCO!$A163</f>
        <v>43647</v>
      </c>
      <c r="B762" s="3" t="s">
        <v>55</v>
      </c>
      <c r="C762" s="3" t="s">
        <v>55</v>
      </c>
      <c r="D762" s="3" t="s">
        <v>55</v>
      </c>
      <c r="E762" s="3" t="s">
        <v>55</v>
      </c>
      <c r="F762" s="3" t="s">
        <v>55</v>
      </c>
      <c r="G762" s="3" t="s">
        <v>55</v>
      </c>
      <c r="H762" s="78">
        <f>'[2]R8-N - Residencial'!B159</f>
        <v>205.39182196861654</v>
      </c>
      <c r="I762" s="3" t="s">
        <v>55</v>
      </c>
      <c r="J762" s="3" t="s">
        <v>55</v>
      </c>
      <c r="K762" s="3" t="s">
        <v>55</v>
      </c>
      <c r="L762" s="3" t="s">
        <v>55</v>
      </c>
      <c r="M762" s="3" t="s">
        <v>55</v>
      </c>
      <c r="N762" s="3" t="s">
        <v>55</v>
      </c>
      <c r="O762" s="3" t="s">
        <v>55</v>
      </c>
      <c r="P762" s="3" t="s">
        <v>55</v>
      </c>
      <c r="Q762" s="3" t="s">
        <v>55</v>
      </c>
      <c r="R762" s="3" t="s">
        <v>55</v>
      </c>
      <c r="S762" s="3" t="s">
        <v>55</v>
      </c>
      <c r="T762" s="3" t="s">
        <v>55</v>
      </c>
      <c r="U762" s="2"/>
      <c r="V762" s="2"/>
      <c r="W762" s="2"/>
      <c r="X762" s="2"/>
    </row>
    <row r="763" spans="1:24" hidden="1" x14ac:dyDescent="0.2">
      <c r="A763" s="32">
        <f>[1]BANCO!$A164</f>
        <v>43678</v>
      </c>
      <c r="B763" s="3" t="s">
        <v>55</v>
      </c>
      <c r="C763" s="3" t="s">
        <v>55</v>
      </c>
      <c r="D763" s="3" t="s">
        <v>55</v>
      </c>
      <c r="E763" s="3" t="s">
        <v>55</v>
      </c>
      <c r="F763" s="3" t="s">
        <v>55</v>
      </c>
      <c r="G763" s="3" t="s">
        <v>55</v>
      </c>
      <c r="H763" s="78">
        <f>'[2]R8-N - Residencial'!B160</f>
        <v>205.53138573466501</v>
      </c>
      <c r="I763" s="3" t="s">
        <v>55</v>
      </c>
      <c r="J763" s="3" t="s">
        <v>55</v>
      </c>
      <c r="K763" s="3" t="s">
        <v>55</v>
      </c>
      <c r="L763" s="3" t="s">
        <v>55</v>
      </c>
      <c r="M763" s="3" t="s">
        <v>55</v>
      </c>
      <c r="N763" s="3" t="s">
        <v>55</v>
      </c>
      <c r="O763" s="3" t="s">
        <v>55</v>
      </c>
      <c r="P763" s="3" t="s">
        <v>55</v>
      </c>
      <c r="Q763" s="3" t="s">
        <v>55</v>
      </c>
      <c r="R763" s="3" t="s">
        <v>55</v>
      </c>
      <c r="S763" s="3" t="s">
        <v>55</v>
      </c>
      <c r="T763" s="3" t="s">
        <v>55</v>
      </c>
      <c r="U763" s="2"/>
      <c r="V763" s="2"/>
      <c r="W763" s="2"/>
      <c r="X763" s="2"/>
    </row>
    <row r="764" spans="1:24" hidden="1" x14ac:dyDescent="0.2">
      <c r="A764" s="32">
        <f>[1]BANCO!$A165</f>
        <v>43709</v>
      </c>
      <c r="B764" s="3" t="s">
        <v>55</v>
      </c>
      <c r="C764" s="3" t="s">
        <v>55</v>
      </c>
      <c r="D764" s="3" t="s">
        <v>55</v>
      </c>
      <c r="E764" s="3" t="s">
        <v>55</v>
      </c>
      <c r="F764" s="3" t="s">
        <v>55</v>
      </c>
      <c r="G764" s="3" t="s">
        <v>55</v>
      </c>
      <c r="H764" s="78">
        <f>'[2]R8-N - Residencial'!B161</f>
        <v>205.75440000000029</v>
      </c>
      <c r="I764" s="3" t="s">
        <v>55</v>
      </c>
      <c r="J764" s="3" t="s">
        <v>55</v>
      </c>
      <c r="K764" s="3" t="s">
        <v>55</v>
      </c>
      <c r="L764" s="3" t="s">
        <v>55</v>
      </c>
      <c r="M764" s="3" t="s">
        <v>55</v>
      </c>
      <c r="N764" s="3" t="s">
        <v>55</v>
      </c>
      <c r="O764" s="3" t="s">
        <v>55</v>
      </c>
      <c r="P764" s="3" t="s">
        <v>55</v>
      </c>
      <c r="Q764" s="3" t="s">
        <v>55</v>
      </c>
      <c r="R764" s="3" t="s">
        <v>55</v>
      </c>
      <c r="S764" s="3" t="s">
        <v>55</v>
      </c>
      <c r="T764" s="3" t="s">
        <v>55</v>
      </c>
      <c r="U764" s="2"/>
      <c r="V764" s="2"/>
      <c r="W764" s="2"/>
      <c r="X764" s="2"/>
    </row>
    <row r="765" spans="1:24" hidden="1" x14ac:dyDescent="0.2">
      <c r="A765" s="32">
        <f>[1]BANCO!$A166</f>
        <v>43739</v>
      </c>
      <c r="B765" s="3" t="s">
        <v>55</v>
      </c>
      <c r="C765" s="3" t="s">
        <v>55</v>
      </c>
      <c r="D765" s="3" t="s">
        <v>55</v>
      </c>
      <c r="E765" s="3" t="s">
        <v>55</v>
      </c>
      <c r="F765" s="3" t="s">
        <v>55</v>
      </c>
      <c r="G765" s="3" t="s">
        <v>55</v>
      </c>
      <c r="H765" s="78">
        <f>'[2]R8-N - Residencial'!B162</f>
        <v>205.96878145506449</v>
      </c>
      <c r="I765" s="3" t="s">
        <v>55</v>
      </c>
      <c r="J765" s="3" t="s">
        <v>55</v>
      </c>
      <c r="K765" s="3" t="s">
        <v>55</v>
      </c>
      <c r="L765" s="3" t="s">
        <v>55</v>
      </c>
      <c r="M765" s="3" t="s">
        <v>55</v>
      </c>
      <c r="N765" s="3" t="s">
        <v>55</v>
      </c>
      <c r="O765" s="3" t="s">
        <v>55</v>
      </c>
      <c r="P765" s="3" t="s">
        <v>55</v>
      </c>
      <c r="Q765" s="3" t="s">
        <v>55</v>
      </c>
      <c r="R765" s="3" t="s">
        <v>55</v>
      </c>
      <c r="S765" s="3" t="s">
        <v>55</v>
      </c>
      <c r="T765" s="3" t="s">
        <v>55</v>
      </c>
      <c r="U765" s="2"/>
      <c r="V765" s="2"/>
      <c r="W765" s="2"/>
      <c r="X765" s="2"/>
    </row>
    <row r="766" spans="1:24" hidden="1" x14ac:dyDescent="0.2">
      <c r="A766" s="32">
        <f>[1]BANCO!$A167</f>
        <v>43770</v>
      </c>
      <c r="B766" s="3" t="s">
        <v>55</v>
      </c>
      <c r="C766" s="3" t="s">
        <v>55</v>
      </c>
      <c r="D766" s="3" t="s">
        <v>55</v>
      </c>
      <c r="E766" s="3" t="s">
        <v>55</v>
      </c>
      <c r="F766" s="3" t="s">
        <v>55</v>
      </c>
      <c r="G766" s="3" t="s">
        <v>55</v>
      </c>
      <c r="H766" s="78">
        <f>'[2]R8-N - Residencial'!B163</f>
        <v>206.16877489301029</v>
      </c>
      <c r="I766" s="3" t="s">
        <v>55</v>
      </c>
      <c r="J766" s="3" t="s">
        <v>55</v>
      </c>
      <c r="K766" s="3" t="s">
        <v>55</v>
      </c>
      <c r="L766" s="3" t="s">
        <v>55</v>
      </c>
      <c r="M766" s="3" t="s">
        <v>55</v>
      </c>
      <c r="N766" s="3" t="s">
        <v>55</v>
      </c>
      <c r="O766" s="3" t="s">
        <v>55</v>
      </c>
      <c r="P766" s="3" t="s">
        <v>55</v>
      </c>
      <c r="Q766" s="3" t="s">
        <v>55</v>
      </c>
      <c r="R766" s="3" t="s">
        <v>55</v>
      </c>
      <c r="S766" s="3" t="s">
        <v>55</v>
      </c>
      <c r="T766" s="3" t="s">
        <v>55</v>
      </c>
      <c r="U766" s="2"/>
      <c r="V766" s="2"/>
      <c r="W766" s="2"/>
      <c r="X766" s="2"/>
    </row>
    <row r="767" spans="1:24" hidden="1" x14ac:dyDescent="0.2">
      <c r="A767" s="32">
        <f>[1]BANCO!$A168</f>
        <v>43800</v>
      </c>
      <c r="B767" s="3" t="s">
        <v>55</v>
      </c>
      <c r="C767" s="3" t="s">
        <v>55</v>
      </c>
      <c r="D767" s="3" t="s">
        <v>55</v>
      </c>
      <c r="E767" s="3" t="s">
        <v>55</v>
      </c>
      <c r="F767" s="3" t="s">
        <v>55</v>
      </c>
      <c r="G767" s="3" t="s">
        <v>55</v>
      </c>
      <c r="H767" s="78">
        <f>'[2]R8-N - Residencial'!B164</f>
        <v>206.18028530670497</v>
      </c>
      <c r="I767" s="3" t="s">
        <v>55</v>
      </c>
      <c r="J767" s="3" t="s">
        <v>55</v>
      </c>
      <c r="K767" s="3" t="s">
        <v>55</v>
      </c>
      <c r="L767" s="3" t="s">
        <v>55</v>
      </c>
      <c r="M767" s="3" t="s">
        <v>55</v>
      </c>
      <c r="N767" s="3" t="s">
        <v>55</v>
      </c>
      <c r="O767" s="3" t="s">
        <v>55</v>
      </c>
      <c r="P767" s="3" t="s">
        <v>55</v>
      </c>
      <c r="Q767" s="3" t="s">
        <v>55</v>
      </c>
      <c r="R767" s="3" t="s">
        <v>55</v>
      </c>
      <c r="S767" s="3" t="s">
        <v>55</v>
      </c>
      <c r="T767" s="3" t="s">
        <v>55</v>
      </c>
      <c r="U767" s="2"/>
      <c r="V767" s="2"/>
      <c r="W767" s="2"/>
      <c r="X767" s="2"/>
    </row>
    <row r="768" spans="1:24" hidden="1" x14ac:dyDescent="0.2">
      <c r="A768" s="32">
        <f>[1]BANCO!$A169</f>
        <v>43831</v>
      </c>
      <c r="B768" s="3" t="s">
        <v>55</v>
      </c>
      <c r="C768" s="3" t="s">
        <v>55</v>
      </c>
      <c r="D768" s="3" t="s">
        <v>55</v>
      </c>
      <c r="E768" s="3" t="s">
        <v>55</v>
      </c>
      <c r="F768" s="3" t="s">
        <v>55</v>
      </c>
      <c r="G768" s="3" t="s">
        <v>55</v>
      </c>
      <c r="H768" s="78">
        <f>'[2]R8-N - Residencial'!B165</f>
        <v>206.83925649072779</v>
      </c>
      <c r="I768" s="3" t="s">
        <v>55</v>
      </c>
      <c r="J768" s="3" t="s">
        <v>55</v>
      </c>
      <c r="K768" s="3" t="s">
        <v>55</v>
      </c>
      <c r="L768" s="3" t="s">
        <v>55</v>
      </c>
      <c r="M768" s="3" t="s">
        <v>55</v>
      </c>
      <c r="N768" s="3" t="s">
        <v>55</v>
      </c>
      <c r="O768" s="3" t="s">
        <v>55</v>
      </c>
      <c r="P768" s="3" t="s">
        <v>55</v>
      </c>
      <c r="Q768" s="3" t="s">
        <v>55</v>
      </c>
      <c r="R768" s="3" t="s">
        <v>55</v>
      </c>
      <c r="S768" s="3" t="s">
        <v>55</v>
      </c>
      <c r="T768" s="3" t="s">
        <v>55</v>
      </c>
      <c r="U768" s="2"/>
      <c r="V768" s="2"/>
      <c r="W768" s="2"/>
      <c r="X768" s="2"/>
    </row>
    <row r="769" spans="1:54" hidden="1" x14ac:dyDescent="0.2">
      <c r="A769" s="32">
        <f>[1]BANCO!$A170</f>
        <v>43862</v>
      </c>
      <c r="B769" s="3" t="s">
        <v>55</v>
      </c>
      <c r="C769" s="3" t="s">
        <v>55</v>
      </c>
      <c r="D769" s="3" t="s">
        <v>55</v>
      </c>
      <c r="E769" s="3" t="s">
        <v>55</v>
      </c>
      <c r="F769" s="3" t="s">
        <v>55</v>
      </c>
      <c r="G769" s="3" t="s">
        <v>55</v>
      </c>
      <c r="H769" s="78">
        <f>'[2]R8-N - Residencial'!B166</f>
        <v>206.81767446505017</v>
      </c>
      <c r="I769" s="3" t="s">
        <v>55</v>
      </c>
      <c r="J769" s="3" t="s">
        <v>55</v>
      </c>
      <c r="K769" s="3" t="s">
        <v>55</v>
      </c>
      <c r="L769" s="3" t="s">
        <v>55</v>
      </c>
      <c r="M769" s="3" t="s">
        <v>55</v>
      </c>
      <c r="N769" s="3" t="s">
        <v>55</v>
      </c>
      <c r="O769" s="3" t="s">
        <v>55</v>
      </c>
      <c r="P769" s="3" t="s">
        <v>55</v>
      </c>
      <c r="Q769" s="3" t="s">
        <v>55</v>
      </c>
      <c r="R769" s="3" t="s">
        <v>55</v>
      </c>
      <c r="S769" s="3" t="s">
        <v>55</v>
      </c>
      <c r="T769" s="3" t="s">
        <v>55</v>
      </c>
      <c r="U769" s="2"/>
      <c r="V769" s="2"/>
      <c r="W769" s="2"/>
      <c r="X769" s="2"/>
    </row>
    <row r="770" spans="1:54" hidden="1" x14ac:dyDescent="0.2">
      <c r="A770" s="32">
        <f>[1]BANCO!$A171</f>
        <v>43891</v>
      </c>
      <c r="B770" s="3" t="s">
        <v>55</v>
      </c>
      <c r="C770" s="3" t="s">
        <v>55</v>
      </c>
      <c r="D770" s="3" t="s">
        <v>55</v>
      </c>
      <c r="E770" s="3" t="s">
        <v>55</v>
      </c>
      <c r="F770" s="3" t="s">
        <v>55</v>
      </c>
      <c r="G770" s="3" t="s">
        <v>55</v>
      </c>
      <c r="H770" s="78">
        <f>'[2]R8-N - Residencial'!B167</f>
        <v>206.99608587731839</v>
      </c>
      <c r="I770" s="3" t="s">
        <v>55</v>
      </c>
      <c r="J770" s="3" t="s">
        <v>55</v>
      </c>
      <c r="K770" s="3" t="s">
        <v>55</v>
      </c>
      <c r="L770" s="3" t="s">
        <v>55</v>
      </c>
      <c r="M770" s="3" t="s">
        <v>55</v>
      </c>
      <c r="N770" s="3" t="s">
        <v>55</v>
      </c>
      <c r="O770" s="3" t="s">
        <v>55</v>
      </c>
      <c r="P770" s="3" t="s">
        <v>55</v>
      </c>
      <c r="Q770" s="3" t="s">
        <v>55</v>
      </c>
      <c r="R770" s="3" t="s">
        <v>55</v>
      </c>
      <c r="S770" s="3" t="s">
        <v>55</v>
      </c>
      <c r="T770" s="3" t="s">
        <v>55</v>
      </c>
      <c r="U770" s="2"/>
      <c r="V770" s="2"/>
      <c r="W770" s="2"/>
      <c r="X770" s="2"/>
    </row>
    <row r="771" spans="1:54" hidden="1" x14ac:dyDescent="0.2">
      <c r="A771" s="32">
        <f>[1]BANCO!$A172</f>
        <v>43922</v>
      </c>
      <c r="B771" s="3" t="s">
        <v>55</v>
      </c>
      <c r="C771" s="3" t="s">
        <v>55</v>
      </c>
      <c r="D771" s="3" t="s">
        <v>55</v>
      </c>
      <c r="E771" s="3" t="s">
        <v>55</v>
      </c>
      <c r="F771" s="3" t="s">
        <v>55</v>
      </c>
      <c r="G771" s="3" t="s">
        <v>55</v>
      </c>
      <c r="H771" s="78">
        <f>'[2]R8-N - Residencial'!B168</f>
        <v>206.21769415121284</v>
      </c>
      <c r="I771" s="3" t="s">
        <v>55</v>
      </c>
      <c r="J771" s="3" t="s">
        <v>55</v>
      </c>
      <c r="K771" s="3" t="s">
        <v>55</v>
      </c>
      <c r="L771" s="3" t="s">
        <v>55</v>
      </c>
      <c r="M771" s="3" t="s">
        <v>55</v>
      </c>
      <c r="N771" s="3" t="s">
        <v>55</v>
      </c>
      <c r="O771" s="3" t="s">
        <v>55</v>
      </c>
      <c r="P771" s="3" t="s">
        <v>55</v>
      </c>
      <c r="Q771" s="3" t="s">
        <v>55</v>
      </c>
      <c r="R771" s="3" t="s">
        <v>55</v>
      </c>
      <c r="S771" s="3" t="s">
        <v>55</v>
      </c>
      <c r="T771" s="3" t="s">
        <v>55</v>
      </c>
      <c r="U771" s="2"/>
      <c r="V771" s="2"/>
      <c r="W771" s="2"/>
      <c r="X771" s="2"/>
    </row>
    <row r="772" spans="1:54" hidden="1" x14ac:dyDescent="0.2">
      <c r="A772" s="32">
        <f>[1]BANCO!$A173</f>
        <v>43952</v>
      </c>
      <c r="B772" s="3" t="s">
        <v>55</v>
      </c>
      <c r="C772" s="3" t="s">
        <v>55</v>
      </c>
      <c r="D772" s="3" t="s">
        <v>55</v>
      </c>
      <c r="E772" s="3" t="s">
        <v>55</v>
      </c>
      <c r="F772" s="3" t="s">
        <v>55</v>
      </c>
      <c r="G772" s="3" t="s">
        <v>55</v>
      </c>
      <c r="H772" s="78">
        <f>'[2]R8-N - Residencial'!B169</f>
        <v>206.54142453637687</v>
      </c>
      <c r="I772" s="3" t="s">
        <v>55</v>
      </c>
      <c r="J772" s="3" t="s">
        <v>55</v>
      </c>
      <c r="K772" s="3" t="s">
        <v>55</v>
      </c>
      <c r="L772" s="3" t="s">
        <v>55</v>
      </c>
      <c r="M772" s="3" t="s">
        <v>55</v>
      </c>
      <c r="N772" s="3" t="s">
        <v>55</v>
      </c>
      <c r="O772" s="3" t="s">
        <v>55</v>
      </c>
      <c r="P772" s="3" t="s">
        <v>55</v>
      </c>
      <c r="Q772" s="3" t="s">
        <v>55</v>
      </c>
      <c r="R772" s="3" t="s">
        <v>55</v>
      </c>
      <c r="S772" s="3" t="s">
        <v>55</v>
      </c>
      <c r="T772" s="3" t="s">
        <v>55</v>
      </c>
      <c r="U772" s="2"/>
      <c r="V772" s="2"/>
      <c r="W772" s="2"/>
      <c r="X772" s="2"/>
    </row>
    <row r="773" spans="1:54" hidden="1" x14ac:dyDescent="0.2">
      <c r="A773" s="32">
        <f>[1]BANCO!$A174</f>
        <v>43983</v>
      </c>
      <c r="B773" s="3" t="s">
        <v>55</v>
      </c>
      <c r="C773" s="3" t="s">
        <v>55</v>
      </c>
      <c r="D773" s="3" t="s">
        <v>55</v>
      </c>
      <c r="E773" s="3" t="s">
        <v>55</v>
      </c>
      <c r="F773" s="3" t="s">
        <v>55</v>
      </c>
      <c r="G773" s="3" t="s">
        <v>55</v>
      </c>
      <c r="H773" s="78">
        <f>'[2]R8-N - Residencial'!B170</f>
        <v>209.26507617689049</v>
      </c>
      <c r="I773" s="3" t="s">
        <v>55</v>
      </c>
      <c r="J773" s="3" t="s">
        <v>55</v>
      </c>
      <c r="K773" s="3" t="s">
        <v>55</v>
      </c>
      <c r="L773" s="3" t="s">
        <v>55</v>
      </c>
      <c r="M773" s="3" t="s">
        <v>55</v>
      </c>
      <c r="N773" s="3" t="s">
        <v>55</v>
      </c>
      <c r="O773" s="3" t="s">
        <v>55</v>
      </c>
      <c r="P773" s="3" t="s">
        <v>55</v>
      </c>
      <c r="Q773" s="3" t="s">
        <v>55</v>
      </c>
      <c r="R773" s="3" t="s">
        <v>55</v>
      </c>
      <c r="S773" s="3" t="s">
        <v>55</v>
      </c>
      <c r="T773" s="3" t="s">
        <v>55</v>
      </c>
      <c r="U773" s="2"/>
      <c r="V773" s="2"/>
      <c r="W773" s="2"/>
      <c r="X773" s="2"/>
    </row>
    <row r="774" spans="1:54" hidden="1" x14ac:dyDescent="0.2">
      <c r="A774" s="32">
        <f>[1]BANCO!$A175</f>
        <v>44013</v>
      </c>
      <c r="B774" s="3" t="s">
        <v>55</v>
      </c>
      <c r="C774" s="3" t="s">
        <v>55</v>
      </c>
      <c r="D774" s="3" t="s">
        <v>55</v>
      </c>
      <c r="E774" s="3" t="s">
        <v>55</v>
      </c>
      <c r="F774" s="3" t="s">
        <v>55</v>
      </c>
      <c r="G774" s="3" t="s">
        <v>55</v>
      </c>
      <c r="H774" s="78">
        <f>'[2]R8-N - Residencial'!B171</f>
        <v>211.2376733238234</v>
      </c>
      <c r="I774" s="3" t="s">
        <v>55</v>
      </c>
      <c r="J774" s="3" t="s">
        <v>55</v>
      </c>
      <c r="K774" s="3" t="s">
        <v>55</v>
      </c>
      <c r="L774" s="3" t="s">
        <v>55</v>
      </c>
      <c r="M774" s="3" t="s">
        <v>55</v>
      </c>
      <c r="N774" s="3" t="s">
        <v>55</v>
      </c>
      <c r="O774" s="3" t="s">
        <v>55</v>
      </c>
      <c r="P774" s="3" t="s">
        <v>55</v>
      </c>
      <c r="Q774" s="3" t="s">
        <v>55</v>
      </c>
      <c r="R774" s="3" t="s">
        <v>55</v>
      </c>
      <c r="S774" s="3" t="s">
        <v>55</v>
      </c>
      <c r="T774" s="3" t="s">
        <v>55</v>
      </c>
      <c r="U774" s="2"/>
      <c r="V774" s="2"/>
      <c r="W774" s="2"/>
      <c r="X774" s="2"/>
    </row>
    <row r="775" spans="1:54" hidden="1" x14ac:dyDescent="0.2">
      <c r="A775" s="32">
        <f>[1]BANCO!$A176</f>
        <v>44044</v>
      </c>
      <c r="B775" s="3" t="s">
        <v>55</v>
      </c>
      <c r="C775" s="3" t="s">
        <v>55</v>
      </c>
      <c r="D775" s="3" t="s">
        <v>55</v>
      </c>
      <c r="E775" s="3" t="s">
        <v>55</v>
      </c>
      <c r="F775" s="3" t="s">
        <v>55</v>
      </c>
      <c r="G775" s="3" t="s">
        <v>55</v>
      </c>
      <c r="H775" s="78">
        <f>'[2]R8-N - Residencial'!B172</f>
        <v>212.52108445078488</v>
      </c>
      <c r="I775" s="3" t="s">
        <v>55</v>
      </c>
      <c r="J775" s="3" t="s">
        <v>55</v>
      </c>
      <c r="K775" s="3" t="s">
        <v>55</v>
      </c>
      <c r="L775" s="3" t="s">
        <v>55</v>
      </c>
      <c r="M775" s="3" t="s">
        <v>55</v>
      </c>
      <c r="N775" s="3" t="s">
        <v>55</v>
      </c>
      <c r="O775" s="3" t="s">
        <v>55</v>
      </c>
      <c r="P775" s="3" t="s">
        <v>55</v>
      </c>
      <c r="Q775" s="3" t="s">
        <v>55</v>
      </c>
      <c r="R775" s="3" t="s">
        <v>55</v>
      </c>
      <c r="S775" s="3" t="s">
        <v>55</v>
      </c>
      <c r="T775" s="3" t="s">
        <v>55</v>
      </c>
      <c r="U775" s="2"/>
      <c r="V775" s="2"/>
      <c r="W775" s="2"/>
      <c r="X775" s="2"/>
    </row>
    <row r="776" spans="1:54" hidden="1" x14ac:dyDescent="0.2">
      <c r="A776" s="32">
        <f>[1]BANCO!$A177</f>
        <v>44075</v>
      </c>
      <c r="B776" s="3" t="s">
        <v>55</v>
      </c>
      <c r="C776" s="3" t="s">
        <v>55</v>
      </c>
      <c r="D776" s="3" t="s">
        <v>55</v>
      </c>
      <c r="E776" s="3" t="s">
        <v>55</v>
      </c>
      <c r="F776" s="3" t="s">
        <v>55</v>
      </c>
      <c r="G776" s="3" t="s">
        <v>55</v>
      </c>
      <c r="H776" s="78">
        <f>'[2]R8-N - Residencial'!B173</f>
        <v>215.9296057061344</v>
      </c>
      <c r="I776" s="3" t="s">
        <v>55</v>
      </c>
      <c r="J776" s="3" t="s">
        <v>55</v>
      </c>
      <c r="K776" s="3" t="s">
        <v>55</v>
      </c>
      <c r="L776" s="3" t="s">
        <v>55</v>
      </c>
      <c r="M776" s="3" t="s">
        <v>55</v>
      </c>
      <c r="N776" s="3" t="s">
        <v>55</v>
      </c>
      <c r="O776" s="3" t="s">
        <v>55</v>
      </c>
      <c r="P776" s="3" t="s">
        <v>55</v>
      </c>
      <c r="Q776" s="3" t="s">
        <v>55</v>
      </c>
      <c r="R776" s="3" t="s">
        <v>55</v>
      </c>
      <c r="S776" s="3" t="s">
        <v>55</v>
      </c>
      <c r="T776" s="3" t="s">
        <v>55</v>
      </c>
      <c r="U776" s="2"/>
      <c r="V776" s="2"/>
      <c r="W776" s="2"/>
      <c r="X776" s="2"/>
    </row>
    <row r="777" spans="1:54" hidden="1" x14ac:dyDescent="0.2">
      <c r="A777" s="32">
        <f>[1]BANCO!$A178</f>
        <v>44105</v>
      </c>
      <c r="B777" s="3" t="s">
        <v>55</v>
      </c>
      <c r="C777" s="3" t="s">
        <v>55</v>
      </c>
      <c r="D777" s="3" t="s">
        <v>55</v>
      </c>
      <c r="E777" s="3" t="s">
        <v>55</v>
      </c>
      <c r="F777" s="3" t="s">
        <v>55</v>
      </c>
      <c r="G777" s="3" t="s">
        <v>55</v>
      </c>
      <c r="H777" s="78">
        <f>'[2]R8-N - Residencial'!B174</f>
        <v>218.35974179743255</v>
      </c>
      <c r="I777" s="3" t="s">
        <v>55</v>
      </c>
      <c r="J777" s="3" t="s">
        <v>55</v>
      </c>
      <c r="K777" s="3" t="s">
        <v>55</v>
      </c>
      <c r="L777" s="3" t="s">
        <v>55</v>
      </c>
      <c r="M777" s="3" t="s">
        <v>55</v>
      </c>
      <c r="N777" s="3" t="s">
        <v>55</v>
      </c>
      <c r="O777" s="3" t="s">
        <v>55</v>
      </c>
      <c r="P777" s="3" t="s">
        <v>55</v>
      </c>
      <c r="Q777" s="3" t="s">
        <v>55</v>
      </c>
      <c r="R777" s="3" t="s">
        <v>55</v>
      </c>
      <c r="S777" s="3" t="s">
        <v>55</v>
      </c>
      <c r="T777" s="3" t="s">
        <v>55</v>
      </c>
      <c r="U777" s="2"/>
      <c r="V777" s="2"/>
      <c r="W777" s="2"/>
      <c r="X777" s="2"/>
    </row>
    <row r="778" spans="1:54" hidden="1" x14ac:dyDescent="0.2">
      <c r="A778" s="32">
        <f>[1]BANCO!$A179</f>
        <v>44136</v>
      </c>
      <c r="B778" s="3" t="s">
        <v>55</v>
      </c>
      <c r="C778" s="3" t="s">
        <v>55</v>
      </c>
      <c r="D778" s="3" t="s">
        <v>55</v>
      </c>
      <c r="E778" s="3" t="s">
        <v>55</v>
      </c>
      <c r="F778" s="3" t="s">
        <v>55</v>
      </c>
      <c r="G778" s="3" t="s">
        <v>55</v>
      </c>
      <c r="H778" s="78">
        <f>'[2]R8-N - Residencial'!B175</f>
        <v>220.29205249643402</v>
      </c>
      <c r="I778" s="3" t="s">
        <v>55</v>
      </c>
      <c r="J778" s="3" t="s">
        <v>55</v>
      </c>
      <c r="K778" s="3" t="s">
        <v>55</v>
      </c>
      <c r="L778" s="3" t="s">
        <v>55</v>
      </c>
      <c r="M778" s="3" t="s">
        <v>55</v>
      </c>
      <c r="N778" s="3" t="s">
        <v>55</v>
      </c>
      <c r="O778" s="3" t="s">
        <v>55</v>
      </c>
      <c r="P778" s="3" t="s">
        <v>55</v>
      </c>
      <c r="Q778" s="3" t="s">
        <v>55</v>
      </c>
      <c r="R778" s="3" t="s">
        <v>55</v>
      </c>
      <c r="S778" s="3" t="s">
        <v>55</v>
      </c>
      <c r="T778" s="3" t="s">
        <v>55</v>
      </c>
      <c r="U778" s="2"/>
      <c r="V778" s="2"/>
      <c r="W778" s="2"/>
      <c r="X778" s="2"/>
    </row>
    <row r="779" spans="1:54" hidden="1" x14ac:dyDescent="0.2">
      <c r="A779" s="32">
        <f>[1]BANCO!$A180</f>
        <v>44166</v>
      </c>
      <c r="B779" s="3" t="s">
        <v>55</v>
      </c>
      <c r="C779" s="3" t="s">
        <v>55</v>
      </c>
      <c r="D779" s="3" t="s">
        <v>55</v>
      </c>
      <c r="E779" s="3" t="s">
        <v>55</v>
      </c>
      <c r="F779" s="3" t="s">
        <v>55</v>
      </c>
      <c r="G779" s="3" t="s">
        <v>55</v>
      </c>
      <c r="H779" s="78">
        <f>'[2]R8-N - Residencial'!B176</f>
        <v>221.35820456490762</v>
      </c>
      <c r="I779" s="3" t="s">
        <v>55</v>
      </c>
      <c r="J779" s="3" t="s">
        <v>55</v>
      </c>
      <c r="K779" s="3" t="s">
        <v>55</v>
      </c>
      <c r="L779" s="3" t="s">
        <v>55</v>
      </c>
      <c r="M779" s="3" t="s">
        <v>55</v>
      </c>
      <c r="N779" s="3" t="s">
        <v>55</v>
      </c>
      <c r="O779" s="3" t="s">
        <v>55</v>
      </c>
      <c r="P779" s="3" t="s">
        <v>55</v>
      </c>
      <c r="Q779" s="3" t="s">
        <v>55</v>
      </c>
      <c r="R779" s="3" t="s">
        <v>55</v>
      </c>
      <c r="S779" s="3" t="s">
        <v>55</v>
      </c>
      <c r="T779" s="3" t="s">
        <v>55</v>
      </c>
      <c r="U779" s="2"/>
      <c r="V779" s="2"/>
      <c r="W779" s="2"/>
      <c r="X779" s="2"/>
    </row>
    <row r="780" spans="1:54" hidden="1" x14ac:dyDescent="0.2">
      <c r="A780" s="32">
        <f>[1]BANCO!$A181</f>
        <v>44197</v>
      </c>
      <c r="B780" s="3" t="s">
        <v>55</v>
      </c>
      <c r="C780" s="3" t="s">
        <v>55</v>
      </c>
      <c r="D780" s="3" t="s">
        <v>55</v>
      </c>
      <c r="E780" s="3" t="s">
        <v>55</v>
      </c>
      <c r="F780" s="3" t="s">
        <v>55</v>
      </c>
      <c r="G780" s="3" t="s">
        <v>55</v>
      </c>
      <c r="H780" s="78">
        <f>'[2]R8-N - Residencial'!B177</f>
        <v>223.66748131241118</v>
      </c>
      <c r="I780" s="3" t="s">
        <v>55</v>
      </c>
      <c r="J780" s="3" t="s">
        <v>55</v>
      </c>
      <c r="K780" s="3" t="s">
        <v>55</v>
      </c>
      <c r="L780" s="3" t="s">
        <v>55</v>
      </c>
      <c r="M780" s="3" t="s">
        <v>55</v>
      </c>
      <c r="N780" s="3" t="s">
        <v>55</v>
      </c>
      <c r="O780" s="3" t="s">
        <v>55</v>
      </c>
      <c r="P780" s="3" t="s">
        <v>55</v>
      </c>
      <c r="Q780" s="3" t="s">
        <v>55</v>
      </c>
      <c r="R780" s="3" t="s">
        <v>55</v>
      </c>
      <c r="S780" s="3" t="s">
        <v>55</v>
      </c>
      <c r="T780" s="3" t="s">
        <v>55</v>
      </c>
      <c r="U780" s="2"/>
      <c r="V780" s="2"/>
      <c r="W780" s="2"/>
      <c r="X780" s="2"/>
    </row>
    <row r="781" spans="1:54" hidden="1" x14ac:dyDescent="0.2">
      <c r="A781" s="32">
        <f>[1]BANCO!$A182</f>
        <v>44228</v>
      </c>
      <c r="B781" s="3" t="s">
        <v>55</v>
      </c>
      <c r="C781" s="3" t="s">
        <v>55</v>
      </c>
      <c r="D781" s="3" t="s">
        <v>55</v>
      </c>
      <c r="E781" s="3" t="s">
        <v>55</v>
      </c>
      <c r="F781" s="3" t="s">
        <v>55</v>
      </c>
      <c r="G781" s="3" t="s">
        <v>55</v>
      </c>
      <c r="H781" s="78">
        <f>'[2]R8-N - Residencial'!B178</f>
        <v>226.63285164051388</v>
      </c>
      <c r="I781" s="3" t="s">
        <v>55</v>
      </c>
      <c r="J781" s="3" t="s">
        <v>55</v>
      </c>
      <c r="K781" s="3" t="s">
        <v>55</v>
      </c>
      <c r="L781" s="3" t="s">
        <v>55</v>
      </c>
      <c r="M781" s="3" t="s">
        <v>55</v>
      </c>
      <c r="N781" s="3" t="s">
        <v>55</v>
      </c>
      <c r="O781" s="3" t="s">
        <v>55</v>
      </c>
      <c r="P781" s="3" t="s">
        <v>55</v>
      </c>
      <c r="Q781" s="3" t="s">
        <v>55</v>
      </c>
      <c r="R781" s="3" t="s">
        <v>55</v>
      </c>
      <c r="S781" s="3" t="s">
        <v>55</v>
      </c>
      <c r="T781" s="3" t="s">
        <v>55</v>
      </c>
      <c r="U781" s="2"/>
      <c r="V781" s="2"/>
      <c r="W781" s="2"/>
      <c r="X781" s="2"/>
    </row>
    <row r="782" spans="1:54" hidden="1" x14ac:dyDescent="0.2">
      <c r="A782" s="32"/>
      <c r="B782" s="3"/>
      <c r="C782" s="3"/>
      <c r="D782" s="3"/>
      <c r="E782" s="3"/>
      <c r="F782" s="3"/>
      <c r="G782" s="3"/>
      <c r="H782" s="7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2"/>
      <c r="V782" s="2"/>
      <c r="W782" s="2"/>
      <c r="X782" s="2"/>
    </row>
    <row r="783" spans="1:54" hidden="1" x14ac:dyDescent="0.2">
      <c r="A783" s="36" t="s">
        <v>56</v>
      </c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8"/>
      <c r="V783" s="38"/>
      <c r="W783" s="38"/>
      <c r="X783" s="38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</row>
    <row r="784" spans="1:54" hidden="1" x14ac:dyDescent="0.2">
      <c r="A784" s="67" t="s">
        <v>53</v>
      </c>
      <c r="B784" s="27" t="s">
        <v>25</v>
      </c>
      <c r="C784" s="27" t="s">
        <v>27</v>
      </c>
      <c r="D784" s="27" t="s">
        <v>28</v>
      </c>
      <c r="E784" s="27" t="s">
        <v>30</v>
      </c>
      <c r="F784" s="27" t="s">
        <v>31</v>
      </c>
      <c r="G784" s="27" t="s">
        <v>49</v>
      </c>
      <c r="H784" s="27" t="s">
        <v>33</v>
      </c>
      <c r="I784" s="27" t="s">
        <v>34</v>
      </c>
      <c r="J784" s="27" t="s">
        <v>35</v>
      </c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72"/>
      <c r="V784" s="72"/>
      <c r="W784" s="72"/>
      <c r="X784" s="63"/>
      <c r="Y784" s="70"/>
      <c r="Z784" s="70"/>
      <c r="AA784" s="70"/>
      <c r="AB784" s="70"/>
      <c r="AC784" s="68"/>
      <c r="AD784" s="69"/>
      <c r="AE784" s="70"/>
      <c r="AF784" s="70"/>
      <c r="AG784" s="69"/>
      <c r="AH784" s="70"/>
      <c r="AI784" s="70"/>
      <c r="AJ784" s="69"/>
      <c r="AK784" s="70"/>
      <c r="AL784" s="70"/>
      <c r="AM784" s="69"/>
      <c r="AN784" s="70"/>
      <c r="AO784" s="70"/>
      <c r="AP784" s="69"/>
      <c r="AQ784" s="70"/>
      <c r="AR784" s="70"/>
      <c r="AS784" s="69"/>
      <c r="AT784" s="70"/>
      <c r="AU784" s="70"/>
      <c r="AV784" s="69"/>
      <c r="AW784" s="70"/>
      <c r="AX784" s="70"/>
      <c r="AY784" s="69"/>
      <c r="AZ784" s="70"/>
      <c r="BA784" s="69"/>
      <c r="BB784" s="69"/>
    </row>
    <row r="785" spans="1:54" hidden="1" x14ac:dyDescent="0.2">
      <c r="A785" s="66" t="s">
        <v>57</v>
      </c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63"/>
      <c r="V785" s="63"/>
      <c r="W785" s="63"/>
      <c r="X785" s="63"/>
      <c r="Y785" s="70"/>
      <c r="Z785" s="70"/>
      <c r="AA785" s="70"/>
      <c r="AB785" s="70"/>
      <c r="AC785" s="68"/>
      <c r="AD785" s="69"/>
      <c r="AE785" s="70"/>
      <c r="AF785" s="70"/>
      <c r="AG785" s="69"/>
      <c r="AH785" s="70"/>
      <c r="AI785" s="70"/>
      <c r="AJ785" s="69"/>
      <c r="AK785" s="70"/>
      <c r="AL785" s="70"/>
      <c r="AM785" s="69"/>
      <c r="AN785" s="70"/>
      <c r="AO785" s="70"/>
      <c r="AP785" s="69"/>
      <c r="AQ785" s="70"/>
      <c r="AR785" s="70"/>
      <c r="AS785" s="69"/>
      <c r="AT785" s="70"/>
      <c r="AU785" s="70"/>
      <c r="AV785" s="69"/>
      <c r="AW785" s="70"/>
      <c r="AX785" s="70"/>
      <c r="AY785" s="69"/>
      <c r="AZ785" s="70"/>
      <c r="BA785" s="69"/>
      <c r="BB785" s="69"/>
    </row>
    <row r="786" spans="1:54" hidden="1" x14ac:dyDescent="0.2">
      <c r="A786" s="32">
        <f>[1]BANCO!$A13</f>
        <v>39083</v>
      </c>
      <c r="B786" s="79" t="s">
        <v>55</v>
      </c>
      <c r="C786" s="79" t="s">
        <v>55</v>
      </c>
      <c r="D786" s="79" t="s">
        <v>55</v>
      </c>
      <c r="E786" s="79" t="s">
        <v>55</v>
      </c>
      <c r="F786" s="79" t="s">
        <v>55</v>
      </c>
      <c r="G786" s="79" t="s">
        <v>55</v>
      </c>
      <c r="H786" s="54" t="s">
        <v>55</v>
      </c>
      <c r="I786" s="79" t="s">
        <v>55</v>
      </c>
      <c r="J786" s="79" t="s">
        <v>55</v>
      </c>
      <c r="K786" s="79" t="s">
        <v>55</v>
      </c>
      <c r="L786" s="79" t="s">
        <v>55</v>
      </c>
      <c r="M786" s="79" t="s">
        <v>55</v>
      </c>
      <c r="N786" s="79" t="s">
        <v>55</v>
      </c>
      <c r="O786" s="79" t="s">
        <v>55</v>
      </c>
      <c r="P786" s="79" t="s">
        <v>55</v>
      </c>
      <c r="Q786" s="79" t="s">
        <v>55</v>
      </c>
      <c r="R786" s="79" t="s">
        <v>55</v>
      </c>
      <c r="S786" s="79" t="s">
        <v>55</v>
      </c>
      <c r="T786" s="79" t="s">
        <v>55</v>
      </c>
      <c r="U786" s="80"/>
      <c r="V786" s="80"/>
      <c r="W786" s="80"/>
      <c r="X786" s="80"/>
      <c r="Y786" s="54"/>
      <c r="Z786" s="54"/>
      <c r="AA786" s="54"/>
      <c r="AB786" s="54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4"/>
    </row>
    <row r="787" spans="1:54" hidden="1" x14ac:dyDescent="0.2">
      <c r="A787" s="32">
        <f>[1]BANCO!$A14</f>
        <v>39114</v>
      </c>
      <c r="B787" s="79" t="s">
        <v>55</v>
      </c>
      <c r="C787" s="79" t="s">
        <v>55</v>
      </c>
      <c r="D787" s="79" t="s">
        <v>55</v>
      </c>
      <c r="E787" s="79" t="s">
        <v>55</v>
      </c>
      <c r="F787" s="79" t="s">
        <v>55</v>
      </c>
      <c r="G787" s="79" t="s">
        <v>55</v>
      </c>
      <c r="H787" s="78">
        <f>'[2]R8-N - Residencial'!F10</f>
        <v>100</v>
      </c>
      <c r="I787" s="79" t="s">
        <v>55</v>
      </c>
      <c r="J787" s="79" t="s">
        <v>55</v>
      </c>
      <c r="K787" s="79" t="s">
        <v>55</v>
      </c>
      <c r="L787" s="79" t="s">
        <v>55</v>
      </c>
      <c r="M787" s="79" t="s">
        <v>55</v>
      </c>
      <c r="N787" s="79" t="s">
        <v>55</v>
      </c>
      <c r="O787" s="79" t="s">
        <v>55</v>
      </c>
      <c r="P787" s="79" t="s">
        <v>55</v>
      </c>
      <c r="Q787" s="79" t="s">
        <v>55</v>
      </c>
      <c r="R787" s="79" t="s">
        <v>55</v>
      </c>
      <c r="S787" s="79" t="s">
        <v>55</v>
      </c>
      <c r="T787" s="79" t="s">
        <v>55</v>
      </c>
      <c r="U787" s="80"/>
      <c r="V787" s="80"/>
      <c r="W787" s="80"/>
      <c r="X787" s="80"/>
      <c r="Y787" s="54"/>
      <c r="Z787" s="54"/>
      <c r="AA787" s="54"/>
      <c r="AB787" s="54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4"/>
    </row>
    <row r="788" spans="1:54" hidden="1" x14ac:dyDescent="0.2">
      <c r="A788" s="32">
        <f>[1]BANCO!$A15</f>
        <v>39142</v>
      </c>
      <c r="B788" s="79" t="s">
        <v>55</v>
      </c>
      <c r="C788" s="79" t="s">
        <v>55</v>
      </c>
      <c r="D788" s="79" t="s">
        <v>55</v>
      </c>
      <c r="E788" s="79" t="s">
        <v>55</v>
      </c>
      <c r="F788" s="79" t="s">
        <v>55</v>
      </c>
      <c r="G788" s="79" t="s">
        <v>55</v>
      </c>
      <c r="H788" s="78">
        <f>'[2]R8-N - Residencial'!F11</f>
        <v>100.31</v>
      </c>
      <c r="I788" s="79" t="s">
        <v>55</v>
      </c>
      <c r="J788" s="79" t="s">
        <v>55</v>
      </c>
      <c r="K788" s="79" t="s">
        <v>55</v>
      </c>
      <c r="L788" s="79" t="s">
        <v>55</v>
      </c>
      <c r="M788" s="79" t="s">
        <v>55</v>
      </c>
      <c r="N788" s="79" t="s">
        <v>55</v>
      </c>
      <c r="O788" s="79" t="s">
        <v>55</v>
      </c>
      <c r="P788" s="79" t="s">
        <v>55</v>
      </c>
      <c r="Q788" s="79" t="s">
        <v>55</v>
      </c>
      <c r="R788" s="79" t="s">
        <v>55</v>
      </c>
      <c r="S788" s="79" t="s">
        <v>55</v>
      </c>
      <c r="T788" s="79" t="s">
        <v>55</v>
      </c>
      <c r="U788" s="80"/>
      <c r="V788" s="80"/>
      <c r="W788" s="80"/>
      <c r="X788" s="80"/>
      <c r="Y788" s="54"/>
      <c r="Z788" s="54"/>
      <c r="AA788" s="54"/>
      <c r="AB788" s="54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4"/>
    </row>
    <row r="789" spans="1:54" hidden="1" x14ac:dyDescent="0.2">
      <c r="A789" s="32">
        <f>[1]BANCO!$A16</f>
        <v>39173</v>
      </c>
      <c r="B789" s="79" t="s">
        <v>55</v>
      </c>
      <c r="C789" s="79" t="s">
        <v>55</v>
      </c>
      <c r="D789" s="79" t="s">
        <v>55</v>
      </c>
      <c r="E789" s="79" t="s">
        <v>55</v>
      </c>
      <c r="F789" s="79" t="s">
        <v>55</v>
      </c>
      <c r="G789" s="79" t="s">
        <v>55</v>
      </c>
      <c r="H789" s="78">
        <f>'[2]R8-N - Residencial'!F12</f>
        <v>101.25</v>
      </c>
      <c r="I789" s="79" t="s">
        <v>55</v>
      </c>
      <c r="J789" s="79" t="s">
        <v>55</v>
      </c>
      <c r="K789" s="79" t="s">
        <v>55</v>
      </c>
      <c r="L789" s="79" t="s">
        <v>55</v>
      </c>
      <c r="M789" s="79" t="s">
        <v>55</v>
      </c>
      <c r="N789" s="79" t="s">
        <v>55</v>
      </c>
      <c r="O789" s="79" t="s">
        <v>55</v>
      </c>
      <c r="P789" s="79" t="s">
        <v>55</v>
      </c>
      <c r="Q789" s="79" t="s">
        <v>55</v>
      </c>
      <c r="R789" s="79" t="s">
        <v>55</v>
      </c>
      <c r="S789" s="79" t="s">
        <v>55</v>
      </c>
      <c r="T789" s="79" t="s">
        <v>55</v>
      </c>
      <c r="U789" s="80"/>
      <c r="V789" s="80"/>
      <c r="W789" s="80"/>
      <c r="X789" s="80"/>
      <c r="Y789" s="54"/>
      <c r="Z789" s="54"/>
      <c r="AA789" s="54"/>
      <c r="AB789" s="54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4"/>
    </row>
    <row r="790" spans="1:54" hidden="1" x14ac:dyDescent="0.2">
      <c r="A790" s="32">
        <f>[1]BANCO!$A17</f>
        <v>39203</v>
      </c>
      <c r="B790" s="79" t="s">
        <v>55</v>
      </c>
      <c r="C790" s="79" t="s">
        <v>55</v>
      </c>
      <c r="D790" s="79" t="s">
        <v>55</v>
      </c>
      <c r="E790" s="79" t="s">
        <v>55</v>
      </c>
      <c r="F790" s="79" t="s">
        <v>55</v>
      </c>
      <c r="G790" s="79" t="s">
        <v>55</v>
      </c>
      <c r="H790" s="78">
        <f>'[2]R8-N - Residencial'!F13</f>
        <v>103.36</v>
      </c>
      <c r="I790" s="79" t="s">
        <v>55</v>
      </c>
      <c r="J790" s="79" t="s">
        <v>55</v>
      </c>
      <c r="K790" s="79" t="s">
        <v>55</v>
      </c>
      <c r="L790" s="79" t="s">
        <v>55</v>
      </c>
      <c r="M790" s="79" t="s">
        <v>55</v>
      </c>
      <c r="N790" s="79" t="s">
        <v>55</v>
      </c>
      <c r="O790" s="79" t="s">
        <v>55</v>
      </c>
      <c r="P790" s="79" t="s">
        <v>55</v>
      </c>
      <c r="Q790" s="79" t="s">
        <v>55</v>
      </c>
      <c r="R790" s="79" t="s">
        <v>55</v>
      </c>
      <c r="S790" s="79" t="s">
        <v>55</v>
      </c>
      <c r="T790" s="79" t="s">
        <v>55</v>
      </c>
      <c r="U790" s="80"/>
      <c r="V790" s="80"/>
      <c r="W790" s="80"/>
      <c r="X790" s="80"/>
      <c r="Y790" s="54"/>
      <c r="Z790" s="54"/>
      <c r="AA790" s="54"/>
      <c r="AB790" s="54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4"/>
    </row>
    <row r="791" spans="1:54" hidden="1" x14ac:dyDescent="0.2">
      <c r="A791" s="32">
        <f>[1]BANCO!$A18</f>
        <v>39234</v>
      </c>
      <c r="B791" s="79" t="s">
        <v>55</v>
      </c>
      <c r="C791" s="79" t="s">
        <v>55</v>
      </c>
      <c r="D791" s="79" t="s">
        <v>55</v>
      </c>
      <c r="E791" s="79" t="s">
        <v>55</v>
      </c>
      <c r="F791" s="79" t="s">
        <v>55</v>
      </c>
      <c r="G791" s="79" t="s">
        <v>55</v>
      </c>
      <c r="H791" s="78">
        <f>'[2]R8-N - Residencial'!F14</f>
        <v>105.28953150063612</v>
      </c>
      <c r="I791" s="79" t="s">
        <v>55</v>
      </c>
      <c r="J791" s="79" t="s">
        <v>55</v>
      </c>
      <c r="K791" s="79" t="s">
        <v>55</v>
      </c>
      <c r="L791" s="79" t="s">
        <v>55</v>
      </c>
      <c r="M791" s="79" t="s">
        <v>55</v>
      </c>
      <c r="N791" s="79" t="s">
        <v>55</v>
      </c>
      <c r="O791" s="79" t="s">
        <v>55</v>
      </c>
      <c r="P791" s="79" t="s">
        <v>55</v>
      </c>
      <c r="Q791" s="79" t="s">
        <v>55</v>
      </c>
      <c r="R791" s="79" t="s">
        <v>55</v>
      </c>
      <c r="S791" s="79" t="s">
        <v>55</v>
      </c>
      <c r="T791" s="79" t="s">
        <v>55</v>
      </c>
      <c r="U791" s="80"/>
      <c r="V791" s="80"/>
      <c r="W791" s="80"/>
      <c r="X791" s="80"/>
      <c r="Y791" s="54"/>
      <c r="Z791" s="54"/>
      <c r="AA791" s="54"/>
      <c r="AB791" s="54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4"/>
    </row>
    <row r="792" spans="1:54" hidden="1" x14ac:dyDescent="0.2">
      <c r="A792" s="32">
        <f>[1]BANCO!$A19</f>
        <v>39264</v>
      </c>
      <c r="B792" s="79" t="s">
        <v>55</v>
      </c>
      <c r="C792" s="79" t="s">
        <v>55</v>
      </c>
      <c r="D792" s="79" t="s">
        <v>55</v>
      </c>
      <c r="E792" s="79" t="s">
        <v>55</v>
      </c>
      <c r="F792" s="79" t="s">
        <v>55</v>
      </c>
      <c r="G792" s="79" t="s">
        <v>55</v>
      </c>
      <c r="H792" s="78">
        <f>'[2]R8-N - Residencial'!F15</f>
        <v>105.72</v>
      </c>
      <c r="I792" s="79" t="s">
        <v>55</v>
      </c>
      <c r="J792" s="79" t="s">
        <v>55</v>
      </c>
      <c r="K792" s="79" t="s">
        <v>55</v>
      </c>
      <c r="L792" s="79" t="s">
        <v>55</v>
      </c>
      <c r="M792" s="79" t="s">
        <v>55</v>
      </c>
      <c r="N792" s="79" t="s">
        <v>55</v>
      </c>
      <c r="O792" s="79" t="s">
        <v>55</v>
      </c>
      <c r="P792" s="79" t="s">
        <v>55</v>
      </c>
      <c r="Q792" s="79" t="s">
        <v>55</v>
      </c>
      <c r="R792" s="79" t="s">
        <v>55</v>
      </c>
      <c r="S792" s="79" t="s">
        <v>55</v>
      </c>
      <c r="T792" s="79" t="s">
        <v>55</v>
      </c>
      <c r="U792" s="80"/>
      <c r="V792" s="80"/>
      <c r="W792" s="80"/>
      <c r="X792" s="80"/>
      <c r="Y792" s="54"/>
      <c r="Z792" s="54"/>
      <c r="AA792" s="54"/>
      <c r="AB792" s="54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4"/>
    </row>
    <row r="793" spans="1:54" hidden="1" x14ac:dyDescent="0.2">
      <c r="A793" s="32">
        <f>[1]BANCO!$A20</f>
        <v>39295</v>
      </c>
      <c r="B793" s="79" t="s">
        <v>55</v>
      </c>
      <c r="C793" s="79" t="s">
        <v>55</v>
      </c>
      <c r="D793" s="79" t="s">
        <v>55</v>
      </c>
      <c r="E793" s="79" t="s">
        <v>55</v>
      </c>
      <c r="F793" s="79" t="s">
        <v>55</v>
      </c>
      <c r="G793" s="79" t="s">
        <v>55</v>
      </c>
      <c r="H793" s="78">
        <f>'[2]R8-N - Residencial'!F16</f>
        <v>105.98</v>
      </c>
      <c r="I793" s="79" t="s">
        <v>55</v>
      </c>
      <c r="J793" s="79" t="s">
        <v>55</v>
      </c>
      <c r="K793" s="79" t="s">
        <v>55</v>
      </c>
      <c r="L793" s="79" t="s">
        <v>55</v>
      </c>
      <c r="M793" s="79" t="s">
        <v>55</v>
      </c>
      <c r="N793" s="79" t="s">
        <v>55</v>
      </c>
      <c r="O793" s="79" t="s">
        <v>55</v>
      </c>
      <c r="P793" s="79" t="s">
        <v>55</v>
      </c>
      <c r="Q793" s="79" t="s">
        <v>55</v>
      </c>
      <c r="R793" s="79" t="s">
        <v>55</v>
      </c>
      <c r="S793" s="79" t="s">
        <v>55</v>
      </c>
      <c r="T793" s="79" t="s">
        <v>55</v>
      </c>
      <c r="U793" s="80"/>
      <c r="V793" s="80"/>
      <c r="W793" s="80"/>
      <c r="X793" s="80"/>
      <c r="Y793" s="54"/>
      <c r="Z793" s="54"/>
      <c r="AA793" s="54"/>
      <c r="AB793" s="54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4"/>
    </row>
    <row r="794" spans="1:54" hidden="1" x14ac:dyDescent="0.2">
      <c r="A794" s="32">
        <f>[1]BANCO!$A21</f>
        <v>39326</v>
      </c>
      <c r="B794" s="79" t="s">
        <v>55</v>
      </c>
      <c r="C794" s="79" t="s">
        <v>55</v>
      </c>
      <c r="D794" s="79" t="s">
        <v>55</v>
      </c>
      <c r="E794" s="79" t="s">
        <v>55</v>
      </c>
      <c r="F794" s="79" t="s">
        <v>55</v>
      </c>
      <c r="G794" s="79" t="s">
        <v>55</v>
      </c>
      <c r="H794" s="78">
        <f>'[2]R8-N - Residencial'!F17</f>
        <v>106.03145215233576</v>
      </c>
      <c r="I794" s="79" t="s">
        <v>55</v>
      </c>
      <c r="J794" s="79" t="s">
        <v>55</v>
      </c>
      <c r="K794" s="79" t="s">
        <v>55</v>
      </c>
      <c r="L794" s="79" t="s">
        <v>55</v>
      </c>
      <c r="M794" s="79" t="s">
        <v>55</v>
      </c>
      <c r="N794" s="79" t="s">
        <v>55</v>
      </c>
      <c r="O794" s="79" t="s">
        <v>55</v>
      </c>
      <c r="P794" s="79" t="s">
        <v>55</v>
      </c>
      <c r="Q794" s="79" t="s">
        <v>55</v>
      </c>
      <c r="R794" s="79" t="s">
        <v>55</v>
      </c>
      <c r="S794" s="79" t="s">
        <v>55</v>
      </c>
      <c r="T794" s="79" t="s">
        <v>55</v>
      </c>
      <c r="U794" s="80"/>
      <c r="V794" s="80"/>
      <c r="W794" s="80"/>
      <c r="X794" s="80"/>
      <c r="Y794" s="54"/>
      <c r="Z794" s="54"/>
      <c r="AA794" s="54"/>
      <c r="AB794" s="54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4"/>
    </row>
    <row r="795" spans="1:54" hidden="1" x14ac:dyDescent="0.2">
      <c r="A795" s="32">
        <f>[1]BANCO!$A22</f>
        <v>39356</v>
      </c>
      <c r="B795" s="79" t="s">
        <v>55</v>
      </c>
      <c r="C795" s="79" t="s">
        <v>55</v>
      </c>
      <c r="D795" s="79" t="s">
        <v>55</v>
      </c>
      <c r="E795" s="79" t="s">
        <v>55</v>
      </c>
      <c r="F795" s="79" t="s">
        <v>55</v>
      </c>
      <c r="G795" s="79" t="s">
        <v>55</v>
      </c>
      <c r="H795" s="78">
        <f>'[2]R8-N - Residencial'!F18</f>
        <v>106.34874042507283</v>
      </c>
      <c r="I795" s="79" t="s">
        <v>55</v>
      </c>
      <c r="J795" s="79" t="s">
        <v>55</v>
      </c>
      <c r="K795" s="79" t="s">
        <v>55</v>
      </c>
      <c r="L795" s="79" t="s">
        <v>55</v>
      </c>
      <c r="M795" s="79" t="s">
        <v>55</v>
      </c>
      <c r="N795" s="79" t="s">
        <v>55</v>
      </c>
      <c r="O795" s="79" t="s">
        <v>55</v>
      </c>
      <c r="P795" s="79" t="s">
        <v>55</v>
      </c>
      <c r="Q795" s="79" t="s">
        <v>55</v>
      </c>
      <c r="R795" s="79" t="s">
        <v>55</v>
      </c>
      <c r="S795" s="79" t="s">
        <v>55</v>
      </c>
      <c r="T795" s="79" t="s">
        <v>55</v>
      </c>
      <c r="U795" s="80"/>
      <c r="V795" s="80"/>
      <c r="W795" s="80"/>
      <c r="X795" s="80"/>
      <c r="Y795" s="54"/>
      <c r="Z795" s="54"/>
      <c r="AA795" s="54"/>
      <c r="AB795" s="54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4"/>
    </row>
    <row r="796" spans="1:54" hidden="1" x14ac:dyDescent="0.2">
      <c r="A796" s="32">
        <f>[1]BANCO!$A23</f>
        <v>39387</v>
      </c>
      <c r="B796" s="79" t="s">
        <v>55</v>
      </c>
      <c r="C796" s="79" t="s">
        <v>55</v>
      </c>
      <c r="D796" s="79" t="s">
        <v>55</v>
      </c>
      <c r="E796" s="79" t="s">
        <v>55</v>
      </c>
      <c r="F796" s="79" t="s">
        <v>55</v>
      </c>
      <c r="G796" s="79" t="s">
        <v>55</v>
      </c>
      <c r="H796" s="78">
        <f>'[2]R8-N - Residencial'!F19</f>
        <v>106.63</v>
      </c>
      <c r="I796" s="79" t="s">
        <v>55</v>
      </c>
      <c r="J796" s="79" t="s">
        <v>55</v>
      </c>
      <c r="K796" s="79" t="s">
        <v>55</v>
      </c>
      <c r="L796" s="79" t="s">
        <v>55</v>
      </c>
      <c r="M796" s="79" t="s">
        <v>55</v>
      </c>
      <c r="N796" s="79" t="s">
        <v>55</v>
      </c>
      <c r="O796" s="79" t="s">
        <v>55</v>
      </c>
      <c r="P796" s="79" t="s">
        <v>55</v>
      </c>
      <c r="Q796" s="79" t="s">
        <v>55</v>
      </c>
      <c r="R796" s="79" t="s">
        <v>55</v>
      </c>
      <c r="S796" s="79" t="s">
        <v>55</v>
      </c>
      <c r="T796" s="79" t="s">
        <v>55</v>
      </c>
      <c r="U796" s="80"/>
      <c r="V796" s="80"/>
      <c r="W796" s="80"/>
      <c r="X796" s="80"/>
      <c r="Y796" s="54"/>
      <c r="Z796" s="54"/>
      <c r="AA796" s="54"/>
      <c r="AB796" s="54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4"/>
    </row>
    <row r="797" spans="1:54" hidden="1" x14ac:dyDescent="0.2">
      <c r="A797" s="32">
        <f>[1]BANCO!$A24</f>
        <v>39417</v>
      </c>
      <c r="B797" s="79" t="s">
        <v>55</v>
      </c>
      <c r="C797" s="79" t="s">
        <v>55</v>
      </c>
      <c r="D797" s="79" t="s">
        <v>55</v>
      </c>
      <c r="E797" s="79" t="s">
        <v>55</v>
      </c>
      <c r="F797" s="79" t="s">
        <v>55</v>
      </c>
      <c r="G797" s="79" t="s">
        <v>55</v>
      </c>
      <c r="H797" s="78">
        <f>'[2]R8-N - Residencial'!F20</f>
        <v>106.93584130813564</v>
      </c>
      <c r="I797" s="79" t="s">
        <v>55</v>
      </c>
      <c r="J797" s="79" t="s">
        <v>55</v>
      </c>
      <c r="K797" s="79" t="s">
        <v>55</v>
      </c>
      <c r="L797" s="79" t="s">
        <v>55</v>
      </c>
      <c r="M797" s="79" t="s">
        <v>55</v>
      </c>
      <c r="N797" s="79" t="s">
        <v>55</v>
      </c>
      <c r="O797" s="79" t="s">
        <v>55</v>
      </c>
      <c r="P797" s="79" t="s">
        <v>55</v>
      </c>
      <c r="Q797" s="79" t="s">
        <v>55</v>
      </c>
      <c r="R797" s="79" t="s">
        <v>55</v>
      </c>
      <c r="S797" s="79" t="s">
        <v>55</v>
      </c>
      <c r="T797" s="79" t="s">
        <v>55</v>
      </c>
      <c r="U797" s="80"/>
      <c r="V797" s="80"/>
      <c r="W797" s="80"/>
      <c r="X797" s="80"/>
      <c r="Y797" s="54"/>
      <c r="Z797" s="54"/>
      <c r="AA797" s="54"/>
      <c r="AB797" s="54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4"/>
    </row>
    <row r="798" spans="1:54" hidden="1" x14ac:dyDescent="0.2">
      <c r="A798" s="32">
        <f>[1]BANCO!$A25</f>
        <v>39448</v>
      </c>
      <c r="B798" s="79" t="s">
        <v>55</v>
      </c>
      <c r="C798" s="79" t="s">
        <v>55</v>
      </c>
      <c r="D798" s="79" t="s">
        <v>55</v>
      </c>
      <c r="E798" s="79" t="s">
        <v>55</v>
      </c>
      <c r="F798" s="79" t="s">
        <v>55</v>
      </c>
      <c r="G798" s="79" t="s">
        <v>55</v>
      </c>
      <c r="H798" s="78">
        <f>'[2]R8-N - Residencial'!F21</f>
        <v>106.71</v>
      </c>
      <c r="I798" s="79" t="s">
        <v>55</v>
      </c>
      <c r="J798" s="79" t="s">
        <v>55</v>
      </c>
      <c r="K798" s="79" t="s">
        <v>55</v>
      </c>
      <c r="L798" s="79" t="s">
        <v>55</v>
      </c>
      <c r="M798" s="79" t="s">
        <v>55</v>
      </c>
      <c r="N798" s="79" t="s">
        <v>55</v>
      </c>
      <c r="O798" s="79" t="s">
        <v>55</v>
      </c>
      <c r="P798" s="79" t="s">
        <v>55</v>
      </c>
      <c r="Q798" s="79" t="s">
        <v>55</v>
      </c>
      <c r="R798" s="79" t="s">
        <v>55</v>
      </c>
      <c r="S798" s="79" t="s">
        <v>55</v>
      </c>
      <c r="T798" s="79" t="s">
        <v>55</v>
      </c>
      <c r="U798" s="80"/>
      <c r="V798" s="80"/>
      <c r="W798" s="80"/>
      <c r="X798" s="80"/>
      <c r="Y798" s="54"/>
      <c r="Z798" s="54"/>
      <c r="AA798" s="54"/>
      <c r="AB798" s="54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4"/>
    </row>
    <row r="799" spans="1:54" hidden="1" x14ac:dyDescent="0.2">
      <c r="A799" s="32">
        <f>[1]BANCO!$A26</f>
        <v>39479</v>
      </c>
      <c r="B799" s="79" t="s">
        <v>55</v>
      </c>
      <c r="C799" s="79" t="s">
        <v>55</v>
      </c>
      <c r="D799" s="79" t="s">
        <v>55</v>
      </c>
      <c r="E799" s="79" t="s">
        <v>55</v>
      </c>
      <c r="F799" s="79" t="s">
        <v>55</v>
      </c>
      <c r="G799" s="79" t="s">
        <v>55</v>
      </c>
      <c r="H799" s="78">
        <f>'[2]R8-N - Residencial'!F22</f>
        <v>106.83</v>
      </c>
      <c r="I799" s="79" t="s">
        <v>55</v>
      </c>
      <c r="J799" s="79" t="s">
        <v>55</v>
      </c>
      <c r="K799" s="79" t="s">
        <v>55</v>
      </c>
      <c r="L799" s="79" t="s">
        <v>55</v>
      </c>
      <c r="M799" s="79" t="s">
        <v>55</v>
      </c>
      <c r="N799" s="79" t="s">
        <v>55</v>
      </c>
      <c r="O799" s="79" t="s">
        <v>55</v>
      </c>
      <c r="P799" s="79" t="s">
        <v>55</v>
      </c>
      <c r="Q799" s="79" t="s">
        <v>55</v>
      </c>
      <c r="R799" s="79" t="s">
        <v>55</v>
      </c>
      <c r="S799" s="79" t="s">
        <v>55</v>
      </c>
      <c r="T799" s="79" t="s">
        <v>55</v>
      </c>
      <c r="U799" s="80"/>
      <c r="V799" s="80"/>
      <c r="W799" s="80"/>
      <c r="X799" s="80"/>
      <c r="Y799" s="54"/>
      <c r="Z799" s="54"/>
      <c r="AA799" s="54"/>
      <c r="AB799" s="54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4"/>
    </row>
    <row r="800" spans="1:54" hidden="1" x14ac:dyDescent="0.2">
      <c r="A800" s="32">
        <f>[1]BANCO!$A27</f>
        <v>39508</v>
      </c>
      <c r="B800" s="79" t="s">
        <v>55</v>
      </c>
      <c r="C800" s="79" t="s">
        <v>55</v>
      </c>
      <c r="D800" s="79" t="s">
        <v>55</v>
      </c>
      <c r="E800" s="79" t="s">
        <v>55</v>
      </c>
      <c r="F800" s="79" t="s">
        <v>55</v>
      </c>
      <c r="G800" s="79" t="s">
        <v>55</v>
      </c>
      <c r="H800" s="78">
        <f>'[2]R8-N - Residencial'!F23</f>
        <v>106.9</v>
      </c>
      <c r="I800" s="79" t="s">
        <v>55</v>
      </c>
      <c r="J800" s="79" t="s">
        <v>55</v>
      </c>
      <c r="K800" s="79" t="s">
        <v>55</v>
      </c>
      <c r="L800" s="79" t="s">
        <v>55</v>
      </c>
      <c r="M800" s="79" t="s">
        <v>55</v>
      </c>
      <c r="N800" s="79" t="s">
        <v>55</v>
      </c>
      <c r="O800" s="79" t="s">
        <v>55</v>
      </c>
      <c r="P800" s="79" t="s">
        <v>55</v>
      </c>
      <c r="Q800" s="79" t="s">
        <v>55</v>
      </c>
      <c r="R800" s="79" t="s">
        <v>55</v>
      </c>
      <c r="S800" s="79" t="s">
        <v>55</v>
      </c>
      <c r="T800" s="79" t="s">
        <v>55</v>
      </c>
      <c r="U800" s="80"/>
      <c r="V800" s="80"/>
      <c r="W800" s="80"/>
      <c r="X800" s="80"/>
      <c r="Y800" s="54"/>
      <c r="Z800" s="54"/>
      <c r="AA800" s="54"/>
      <c r="AB800" s="54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4"/>
    </row>
    <row r="801" spans="1:54" hidden="1" x14ac:dyDescent="0.2">
      <c r="A801" s="32">
        <f>[1]BANCO!$A28</f>
        <v>39539</v>
      </c>
      <c r="B801" s="79" t="s">
        <v>55</v>
      </c>
      <c r="C801" s="79" t="s">
        <v>55</v>
      </c>
      <c r="D801" s="79" t="s">
        <v>55</v>
      </c>
      <c r="E801" s="79" t="s">
        <v>55</v>
      </c>
      <c r="F801" s="79" t="s">
        <v>55</v>
      </c>
      <c r="G801" s="79" t="s">
        <v>55</v>
      </c>
      <c r="H801" s="78">
        <f>'[2]R8-N - Residencial'!F24</f>
        <v>106.97</v>
      </c>
      <c r="I801" s="79" t="s">
        <v>55</v>
      </c>
      <c r="J801" s="79" t="s">
        <v>55</v>
      </c>
      <c r="K801" s="79" t="s">
        <v>55</v>
      </c>
      <c r="L801" s="79" t="s">
        <v>55</v>
      </c>
      <c r="M801" s="79" t="s">
        <v>55</v>
      </c>
      <c r="N801" s="79" t="s">
        <v>55</v>
      </c>
      <c r="O801" s="79" t="s">
        <v>55</v>
      </c>
      <c r="P801" s="79" t="s">
        <v>55</v>
      </c>
      <c r="Q801" s="79" t="s">
        <v>55</v>
      </c>
      <c r="R801" s="79" t="s">
        <v>55</v>
      </c>
      <c r="S801" s="79" t="s">
        <v>55</v>
      </c>
      <c r="T801" s="79" t="s">
        <v>55</v>
      </c>
      <c r="U801" s="80"/>
      <c r="V801" s="80"/>
      <c r="W801" s="80"/>
      <c r="X801" s="80"/>
      <c r="Y801" s="54"/>
      <c r="Z801" s="54"/>
      <c r="AA801" s="54"/>
      <c r="AB801" s="54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4"/>
    </row>
    <row r="802" spans="1:54" hidden="1" x14ac:dyDescent="0.2">
      <c r="A802" s="32">
        <f>[1]BANCO!$A29</f>
        <v>39569</v>
      </c>
      <c r="B802" s="79" t="s">
        <v>55</v>
      </c>
      <c r="C802" s="79" t="s">
        <v>55</v>
      </c>
      <c r="D802" s="79" t="s">
        <v>55</v>
      </c>
      <c r="E802" s="79" t="s">
        <v>55</v>
      </c>
      <c r="F802" s="79" t="s">
        <v>55</v>
      </c>
      <c r="G802" s="79" t="s">
        <v>55</v>
      </c>
      <c r="H802" s="78">
        <f>'[2]R8-N - Residencial'!F25</f>
        <v>111.87</v>
      </c>
      <c r="I802" s="79" t="s">
        <v>55</v>
      </c>
      <c r="J802" s="79" t="s">
        <v>55</v>
      </c>
      <c r="K802" s="79" t="s">
        <v>55</v>
      </c>
      <c r="L802" s="79" t="s">
        <v>55</v>
      </c>
      <c r="M802" s="79" t="s">
        <v>55</v>
      </c>
      <c r="N802" s="79" t="s">
        <v>55</v>
      </c>
      <c r="O802" s="79" t="s">
        <v>55</v>
      </c>
      <c r="P802" s="79" t="s">
        <v>55</v>
      </c>
      <c r="Q802" s="79" t="s">
        <v>55</v>
      </c>
      <c r="R802" s="79" t="s">
        <v>55</v>
      </c>
      <c r="S802" s="79" t="s">
        <v>55</v>
      </c>
      <c r="T802" s="79" t="s">
        <v>55</v>
      </c>
      <c r="U802" s="80"/>
      <c r="V802" s="80"/>
      <c r="W802" s="80"/>
      <c r="X802" s="80"/>
      <c r="Y802" s="54"/>
      <c r="Z802" s="54"/>
      <c r="AA802" s="54"/>
      <c r="AB802" s="54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4"/>
    </row>
    <row r="803" spans="1:54" hidden="1" x14ac:dyDescent="0.2">
      <c r="A803" s="32">
        <f>[1]BANCO!$A30</f>
        <v>39600</v>
      </c>
      <c r="B803" s="79" t="s">
        <v>55</v>
      </c>
      <c r="C803" s="79" t="s">
        <v>55</v>
      </c>
      <c r="D803" s="79" t="s">
        <v>55</v>
      </c>
      <c r="E803" s="79" t="s">
        <v>55</v>
      </c>
      <c r="F803" s="79" t="s">
        <v>55</v>
      </c>
      <c r="G803" s="79" t="s">
        <v>55</v>
      </c>
      <c r="H803" s="78">
        <f>'[2]R8-N - Residencial'!F26</f>
        <v>115.08</v>
      </c>
      <c r="I803" s="79" t="s">
        <v>55</v>
      </c>
      <c r="J803" s="79" t="s">
        <v>55</v>
      </c>
      <c r="K803" s="79" t="s">
        <v>55</v>
      </c>
      <c r="L803" s="79" t="s">
        <v>55</v>
      </c>
      <c r="M803" s="79" t="s">
        <v>55</v>
      </c>
      <c r="N803" s="79" t="s">
        <v>55</v>
      </c>
      <c r="O803" s="79" t="s">
        <v>55</v>
      </c>
      <c r="P803" s="79" t="s">
        <v>55</v>
      </c>
      <c r="Q803" s="79" t="s">
        <v>55</v>
      </c>
      <c r="R803" s="79" t="s">
        <v>55</v>
      </c>
      <c r="S803" s="79" t="s">
        <v>55</v>
      </c>
      <c r="T803" s="79" t="s">
        <v>55</v>
      </c>
      <c r="U803" s="80"/>
      <c r="V803" s="80"/>
      <c r="W803" s="80"/>
      <c r="X803" s="80"/>
      <c r="Y803" s="54"/>
      <c r="Z803" s="54"/>
      <c r="AA803" s="54"/>
      <c r="AB803" s="54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4"/>
    </row>
    <row r="804" spans="1:54" hidden="1" x14ac:dyDescent="0.2">
      <c r="A804" s="32">
        <f>[1]BANCO!$A31</f>
        <v>39630</v>
      </c>
      <c r="B804" s="79" t="s">
        <v>55</v>
      </c>
      <c r="C804" s="79" t="s">
        <v>55</v>
      </c>
      <c r="D804" s="79" t="s">
        <v>55</v>
      </c>
      <c r="E804" s="79" t="s">
        <v>55</v>
      </c>
      <c r="F804" s="79" t="s">
        <v>55</v>
      </c>
      <c r="G804" s="79" t="s">
        <v>55</v>
      </c>
      <c r="H804" s="78">
        <f>'[2]R8-N - Residencial'!F27</f>
        <v>115.45</v>
      </c>
      <c r="I804" s="79" t="s">
        <v>55</v>
      </c>
      <c r="J804" s="79" t="s">
        <v>55</v>
      </c>
      <c r="K804" s="79" t="s">
        <v>55</v>
      </c>
      <c r="L804" s="79" t="s">
        <v>55</v>
      </c>
      <c r="M804" s="79" t="s">
        <v>55</v>
      </c>
      <c r="N804" s="79" t="s">
        <v>55</v>
      </c>
      <c r="O804" s="79" t="s">
        <v>55</v>
      </c>
      <c r="P804" s="79" t="s">
        <v>55</v>
      </c>
      <c r="Q804" s="79" t="s">
        <v>55</v>
      </c>
      <c r="R804" s="79" t="s">
        <v>55</v>
      </c>
      <c r="S804" s="79" t="s">
        <v>55</v>
      </c>
      <c r="T804" s="79" t="s">
        <v>55</v>
      </c>
      <c r="U804" s="80"/>
      <c r="V804" s="80"/>
      <c r="W804" s="80"/>
      <c r="X804" s="80"/>
      <c r="Y804" s="54"/>
      <c r="Z804" s="54"/>
      <c r="AA804" s="54"/>
      <c r="AB804" s="54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4"/>
    </row>
    <row r="805" spans="1:54" hidden="1" x14ac:dyDescent="0.2">
      <c r="A805" s="32">
        <f>[1]BANCO!$A32</f>
        <v>39661</v>
      </c>
      <c r="B805" s="79" t="s">
        <v>55</v>
      </c>
      <c r="C805" s="79" t="s">
        <v>55</v>
      </c>
      <c r="D805" s="79" t="s">
        <v>55</v>
      </c>
      <c r="E805" s="79" t="s">
        <v>55</v>
      </c>
      <c r="F805" s="79" t="s">
        <v>55</v>
      </c>
      <c r="G805" s="79" t="s">
        <v>55</v>
      </c>
      <c r="H805" s="78">
        <f>'[2]R8-N - Residencial'!F28</f>
        <v>116.64</v>
      </c>
      <c r="I805" s="79" t="s">
        <v>55</v>
      </c>
      <c r="J805" s="79" t="s">
        <v>55</v>
      </c>
      <c r="K805" s="79" t="s">
        <v>55</v>
      </c>
      <c r="L805" s="79" t="s">
        <v>55</v>
      </c>
      <c r="M805" s="79" t="s">
        <v>55</v>
      </c>
      <c r="N805" s="79" t="s">
        <v>55</v>
      </c>
      <c r="O805" s="79" t="s">
        <v>55</v>
      </c>
      <c r="P805" s="79" t="s">
        <v>55</v>
      </c>
      <c r="Q805" s="79" t="s">
        <v>55</v>
      </c>
      <c r="R805" s="79" t="s">
        <v>55</v>
      </c>
      <c r="S805" s="79" t="s">
        <v>55</v>
      </c>
      <c r="T805" s="79" t="s">
        <v>55</v>
      </c>
      <c r="U805" s="80"/>
      <c r="V805" s="80"/>
      <c r="W805" s="80"/>
      <c r="X805" s="80"/>
      <c r="Y805" s="54"/>
      <c r="Z805" s="54"/>
      <c r="AA805" s="54"/>
      <c r="AB805" s="54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4"/>
    </row>
    <row r="806" spans="1:54" hidden="1" x14ac:dyDescent="0.2">
      <c r="A806" s="32">
        <f>[1]BANCO!$A33</f>
        <v>39692</v>
      </c>
      <c r="B806" s="79" t="s">
        <v>55</v>
      </c>
      <c r="C806" s="79" t="s">
        <v>55</v>
      </c>
      <c r="D806" s="79" t="s">
        <v>55</v>
      </c>
      <c r="E806" s="79" t="s">
        <v>55</v>
      </c>
      <c r="F806" s="79" t="s">
        <v>55</v>
      </c>
      <c r="G806" s="79" t="s">
        <v>55</v>
      </c>
      <c r="H806" s="78">
        <f>'[2]R8-N - Residencial'!F29</f>
        <v>116.86</v>
      </c>
      <c r="I806" s="79" t="s">
        <v>55</v>
      </c>
      <c r="J806" s="79" t="s">
        <v>55</v>
      </c>
      <c r="K806" s="79" t="s">
        <v>55</v>
      </c>
      <c r="L806" s="79" t="s">
        <v>55</v>
      </c>
      <c r="M806" s="79" t="s">
        <v>55</v>
      </c>
      <c r="N806" s="79" t="s">
        <v>55</v>
      </c>
      <c r="O806" s="79" t="s">
        <v>55</v>
      </c>
      <c r="P806" s="79" t="s">
        <v>55</v>
      </c>
      <c r="Q806" s="79" t="s">
        <v>55</v>
      </c>
      <c r="R806" s="79" t="s">
        <v>55</v>
      </c>
      <c r="S806" s="79" t="s">
        <v>55</v>
      </c>
      <c r="T806" s="79" t="s">
        <v>55</v>
      </c>
      <c r="U806" s="80"/>
      <c r="V806" s="80"/>
      <c r="W806" s="80"/>
      <c r="X806" s="80"/>
      <c r="Y806" s="54"/>
      <c r="Z806" s="54"/>
      <c r="AA806" s="54"/>
      <c r="AB806" s="54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4"/>
    </row>
    <row r="807" spans="1:54" hidden="1" x14ac:dyDescent="0.2">
      <c r="A807" s="32">
        <f>[1]BANCO!$A34</f>
        <v>39722</v>
      </c>
      <c r="B807" s="79" t="s">
        <v>55</v>
      </c>
      <c r="C807" s="79" t="s">
        <v>55</v>
      </c>
      <c r="D807" s="79" t="s">
        <v>55</v>
      </c>
      <c r="E807" s="79" t="s">
        <v>55</v>
      </c>
      <c r="F807" s="79" t="s">
        <v>55</v>
      </c>
      <c r="G807" s="79" t="s">
        <v>55</v>
      </c>
      <c r="H807" s="78">
        <f>'[2]R8-N - Residencial'!F30</f>
        <v>117.74</v>
      </c>
      <c r="I807" s="79" t="s">
        <v>55</v>
      </c>
      <c r="J807" s="79" t="s">
        <v>55</v>
      </c>
      <c r="K807" s="79" t="s">
        <v>55</v>
      </c>
      <c r="L807" s="79" t="s">
        <v>55</v>
      </c>
      <c r="M807" s="79" t="s">
        <v>55</v>
      </c>
      <c r="N807" s="79" t="s">
        <v>55</v>
      </c>
      <c r="O807" s="79" t="s">
        <v>55</v>
      </c>
      <c r="P807" s="79" t="s">
        <v>55</v>
      </c>
      <c r="Q807" s="79" t="s">
        <v>55</v>
      </c>
      <c r="R807" s="79" t="s">
        <v>55</v>
      </c>
      <c r="S807" s="79" t="s">
        <v>55</v>
      </c>
      <c r="T807" s="79" t="s">
        <v>55</v>
      </c>
      <c r="U807" s="80"/>
      <c r="V807" s="80"/>
      <c r="W807" s="80"/>
      <c r="X807" s="80"/>
      <c r="Y807" s="54"/>
      <c r="Z807" s="54"/>
      <c r="AA807" s="54"/>
      <c r="AB807" s="54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4"/>
    </row>
    <row r="808" spans="1:54" hidden="1" x14ac:dyDescent="0.2">
      <c r="A808" s="32">
        <f>[1]BANCO!$A35</f>
        <v>39753</v>
      </c>
      <c r="B808" s="79" t="s">
        <v>55</v>
      </c>
      <c r="C808" s="79" t="s">
        <v>55</v>
      </c>
      <c r="D808" s="79" t="s">
        <v>55</v>
      </c>
      <c r="E808" s="79" t="s">
        <v>55</v>
      </c>
      <c r="F808" s="79" t="s">
        <v>55</v>
      </c>
      <c r="G808" s="79" t="s">
        <v>55</v>
      </c>
      <c r="H808" s="78">
        <f>'[2]R8-N - Residencial'!F31</f>
        <v>117.65</v>
      </c>
      <c r="I808" s="79" t="s">
        <v>55</v>
      </c>
      <c r="J808" s="79" t="s">
        <v>55</v>
      </c>
      <c r="K808" s="79" t="s">
        <v>55</v>
      </c>
      <c r="L808" s="79" t="s">
        <v>55</v>
      </c>
      <c r="M808" s="79" t="s">
        <v>55</v>
      </c>
      <c r="N808" s="79" t="s">
        <v>55</v>
      </c>
      <c r="O808" s="79" t="s">
        <v>55</v>
      </c>
      <c r="P808" s="79" t="s">
        <v>55</v>
      </c>
      <c r="Q808" s="79" t="s">
        <v>55</v>
      </c>
      <c r="R808" s="79" t="s">
        <v>55</v>
      </c>
      <c r="S808" s="79" t="s">
        <v>55</v>
      </c>
      <c r="T808" s="79" t="s">
        <v>55</v>
      </c>
      <c r="U808" s="80"/>
      <c r="V808" s="80"/>
      <c r="W808" s="80"/>
      <c r="X808" s="80"/>
      <c r="Y808" s="54"/>
      <c r="Z808" s="54"/>
      <c r="AA808" s="54"/>
      <c r="AB808" s="54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4"/>
    </row>
    <row r="809" spans="1:54" hidden="1" x14ac:dyDescent="0.2">
      <c r="A809" s="32">
        <f>[1]BANCO!$A36</f>
        <v>39783</v>
      </c>
      <c r="B809" s="79" t="s">
        <v>55</v>
      </c>
      <c r="C809" s="79" t="s">
        <v>55</v>
      </c>
      <c r="D809" s="79" t="s">
        <v>55</v>
      </c>
      <c r="E809" s="79" t="s">
        <v>55</v>
      </c>
      <c r="F809" s="79" t="s">
        <v>55</v>
      </c>
      <c r="G809" s="79" t="s">
        <v>55</v>
      </c>
      <c r="H809" s="78">
        <f>'[2]R8-N - Residencial'!F32</f>
        <v>117.68</v>
      </c>
      <c r="I809" s="79" t="s">
        <v>55</v>
      </c>
      <c r="J809" s="79" t="s">
        <v>55</v>
      </c>
      <c r="K809" s="79" t="s">
        <v>55</v>
      </c>
      <c r="L809" s="79" t="s">
        <v>55</v>
      </c>
      <c r="M809" s="79" t="s">
        <v>55</v>
      </c>
      <c r="N809" s="79" t="s">
        <v>55</v>
      </c>
      <c r="O809" s="79" t="s">
        <v>55</v>
      </c>
      <c r="P809" s="79" t="s">
        <v>55</v>
      </c>
      <c r="Q809" s="79" t="s">
        <v>55</v>
      </c>
      <c r="R809" s="79" t="s">
        <v>55</v>
      </c>
      <c r="S809" s="79" t="s">
        <v>55</v>
      </c>
      <c r="T809" s="79" t="s">
        <v>55</v>
      </c>
      <c r="U809" s="80"/>
      <c r="V809" s="80"/>
      <c r="W809" s="80"/>
      <c r="X809" s="80"/>
      <c r="Y809" s="54"/>
      <c r="Z809" s="54"/>
      <c r="AA809" s="54"/>
      <c r="AB809" s="54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4"/>
    </row>
    <row r="810" spans="1:54" hidden="1" x14ac:dyDescent="0.2">
      <c r="A810" s="32">
        <f>[1]BANCO!$A37</f>
        <v>39814</v>
      </c>
      <c r="B810" s="79" t="s">
        <v>55</v>
      </c>
      <c r="C810" s="79" t="s">
        <v>55</v>
      </c>
      <c r="D810" s="79" t="s">
        <v>55</v>
      </c>
      <c r="E810" s="79" t="s">
        <v>55</v>
      </c>
      <c r="F810" s="79" t="s">
        <v>55</v>
      </c>
      <c r="G810" s="79" t="s">
        <v>55</v>
      </c>
      <c r="H810" s="78">
        <f>'[2]R8-N - Residencial'!F33</f>
        <v>117.68</v>
      </c>
      <c r="I810" s="79" t="s">
        <v>55</v>
      </c>
      <c r="J810" s="79" t="s">
        <v>55</v>
      </c>
      <c r="K810" s="79" t="s">
        <v>55</v>
      </c>
      <c r="L810" s="79" t="s">
        <v>55</v>
      </c>
      <c r="M810" s="79" t="s">
        <v>55</v>
      </c>
      <c r="N810" s="79" t="s">
        <v>55</v>
      </c>
      <c r="O810" s="79" t="s">
        <v>55</v>
      </c>
      <c r="P810" s="79" t="s">
        <v>55</v>
      </c>
      <c r="Q810" s="79" t="s">
        <v>55</v>
      </c>
      <c r="R810" s="79" t="s">
        <v>55</v>
      </c>
      <c r="S810" s="79" t="s">
        <v>55</v>
      </c>
      <c r="T810" s="79" t="s">
        <v>55</v>
      </c>
      <c r="U810" s="80"/>
      <c r="V810" s="80"/>
      <c r="W810" s="80"/>
      <c r="X810" s="80"/>
      <c r="Y810" s="54"/>
      <c r="Z810" s="54"/>
      <c r="AA810" s="54"/>
      <c r="AB810" s="54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4"/>
    </row>
    <row r="811" spans="1:54" hidden="1" x14ac:dyDescent="0.2">
      <c r="A811" s="32">
        <f>[1]BANCO!$A38</f>
        <v>39845</v>
      </c>
      <c r="B811" s="79" t="s">
        <v>55</v>
      </c>
      <c r="C811" s="79" t="s">
        <v>55</v>
      </c>
      <c r="D811" s="79" t="s">
        <v>55</v>
      </c>
      <c r="E811" s="79" t="s">
        <v>55</v>
      </c>
      <c r="F811" s="79" t="s">
        <v>55</v>
      </c>
      <c r="G811" s="79" t="s">
        <v>55</v>
      </c>
      <c r="H811" s="78">
        <f>'[2]R8-N - Residencial'!F34</f>
        <v>119.36</v>
      </c>
      <c r="I811" s="79" t="s">
        <v>55</v>
      </c>
      <c r="J811" s="79" t="s">
        <v>55</v>
      </c>
      <c r="K811" s="79" t="s">
        <v>55</v>
      </c>
      <c r="L811" s="79" t="s">
        <v>55</v>
      </c>
      <c r="M811" s="79" t="s">
        <v>55</v>
      </c>
      <c r="N811" s="79" t="s">
        <v>55</v>
      </c>
      <c r="O811" s="79" t="s">
        <v>55</v>
      </c>
      <c r="P811" s="79" t="s">
        <v>55</v>
      </c>
      <c r="Q811" s="79" t="s">
        <v>55</v>
      </c>
      <c r="R811" s="79" t="s">
        <v>55</v>
      </c>
      <c r="S811" s="79" t="s">
        <v>55</v>
      </c>
      <c r="T811" s="79" t="s">
        <v>55</v>
      </c>
      <c r="U811" s="80"/>
      <c r="V811" s="80"/>
      <c r="W811" s="80"/>
      <c r="X811" s="80"/>
      <c r="Y811" s="54"/>
      <c r="Z811" s="54"/>
      <c r="AA811" s="54"/>
      <c r="AB811" s="54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4"/>
    </row>
    <row r="812" spans="1:54" hidden="1" x14ac:dyDescent="0.2">
      <c r="A812" s="32">
        <f>[1]BANCO!$A39</f>
        <v>39873</v>
      </c>
      <c r="B812" s="79" t="s">
        <v>55</v>
      </c>
      <c r="C812" s="79" t="s">
        <v>55</v>
      </c>
      <c r="D812" s="79" t="s">
        <v>55</v>
      </c>
      <c r="E812" s="79" t="s">
        <v>55</v>
      </c>
      <c r="F812" s="79" t="s">
        <v>55</v>
      </c>
      <c r="G812" s="79" t="s">
        <v>55</v>
      </c>
      <c r="H812" s="78">
        <f>'[2]R8-N - Residencial'!F35</f>
        <v>119.33</v>
      </c>
      <c r="I812" s="79" t="s">
        <v>55</v>
      </c>
      <c r="J812" s="79" t="s">
        <v>55</v>
      </c>
      <c r="K812" s="79" t="s">
        <v>55</v>
      </c>
      <c r="L812" s="79" t="s">
        <v>55</v>
      </c>
      <c r="M812" s="79" t="s">
        <v>55</v>
      </c>
      <c r="N812" s="79" t="s">
        <v>55</v>
      </c>
      <c r="O812" s="79" t="s">
        <v>55</v>
      </c>
      <c r="P812" s="79" t="s">
        <v>55</v>
      </c>
      <c r="Q812" s="79" t="s">
        <v>55</v>
      </c>
      <c r="R812" s="79" t="s">
        <v>55</v>
      </c>
      <c r="S812" s="79" t="s">
        <v>55</v>
      </c>
      <c r="T812" s="79" t="s">
        <v>55</v>
      </c>
      <c r="U812" s="80"/>
      <c r="V812" s="80"/>
      <c r="W812" s="80"/>
      <c r="X812" s="80"/>
      <c r="Y812" s="54"/>
      <c r="Z812" s="54"/>
      <c r="AA812" s="54"/>
      <c r="AB812" s="54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4"/>
    </row>
    <row r="813" spans="1:54" hidden="1" x14ac:dyDescent="0.2">
      <c r="A813" s="32">
        <f>[1]BANCO!$A40</f>
        <v>39904</v>
      </c>
      <c r="B813" s="79" t="s">
        <v>55</v>
      </c>
      <c r="C813" s="79" t="s">
        <v>55</v>
      </c>
      <c r="D813" s="79" t="s">
        <v>55</v>
      </c>
      <c r="E813" s="79" t="s">
        <v>55</v>
      </c>
      <c r="F813" s="79" t="s">
        <v>55</v>
      </c>
      <c r="G813" s="79" t="s">
        <v>55</v>
      </c>
      <c r="H813" s="78">
        <f>'[2]R8-N - Residencial'!F36</f>
        <v>119.33</v>
      </c>
      <c r="I813" s="79" t="s">
        <v>55</v>
      </c>
      <c r="J813" s="79" t="s">
        <v>55</v>
      </c>
      <c r="K813" s="79" t="s">
        <v>55</v>
      </c>
      <c r="L813" s="79" t="s">
        <v>55</v>
      </c>
      <c r="M813" s="79" t="s">
        <v>55</v>
      </c>
      <c r="N813" s="79" t="s">
        <v>55</v>
      </c>
      <c r="O813" s="79" t="s">
        <v>55</v>
      </c>
      <c r="P813" s="79" t="s">
        <v>55</v>
      </c>
      <c r="Q813" s="79" t="s">
        <v>55</v>
      </c>
      <c r="R813" s="79" t="s">
        <v>55</v>
      </c>
      <c r="S813" s="79" t="s">
        <v>55</v>
      </c>
      <c r="T813" s="79" t="s">
        <v>55</v>
      </c>
      <c r="U813" s="80"/>
      <c r="V813" s="80"/>
      <c r="W813" s="80"/>
      <c r="X813" s="80"/>
      <c r="Y813" s="54"/>
      <c r="Z813" s="54"/>
      <c r="AA813" s="54"/>
      <c r="AB813" s="54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4"/>
    </row>
    <row r="814" spans="1:54" hidden="1" x14ac:dyDescent="0.2">
      <c r="A814" s="32">
        <f>[1]BANCO!$A41</f>
        <v>39934</v>
      </c>
      <c r="B814" s="79" t="s">
        <v>55</v>
      </c>
      <c r="C814" s="79" t="s">
        <v>55</v>
      </c>
      <c r="D814" s="79" t="s">
        <v>55</v>
      </c>
      <c r="E814" s="79" t="s">
        <v>55</v>
      </c>
      <c r="F814" s="79" t="s">
        <v>55</v>
      </c>
      <c r="G814" s="79" t="s">
        <v>55</v>
      </c>
      <c r="H814" s="78">
        <f>'[2]R8-N - Residencial'!F37</f>
        <v>122.67</v>
      </c>
      <c r="I814" s="79" t="s">
        <v>55</v>
      </c>
      <c r="J814" s="79" t="s">
        <v>55</v>
      </c>
      <c r="K814" s="79" t="s">
        <v>55</v>
      </c>
      <c r="L814" s="79" t="s">
        <v>55</v>
      </c>
      <c r="M814" s="79" t="s">
        <v>55</v>
      </c>
      <c r="N814" s="79" t="s">
        <v>55</v>
      </c>
      <c r="O814" s="79" t="s">
        <v>55</v>
      </c>
      <c r="P814" s="79" t="s">
        <v>55</v>
      </c>
      <c r="Q814" s="79" t="s">
        <v>55</v>
      </c>
      <c r="R814" s="79" t="s">
        <v>55</v>
      </c>
      <c r="S814" s="79" t="s">
        <v>55</v>
      </c>
      <c r="T814" s="79" t="s">
        <v>55</v>
      </c>
      <c r="U814" s="80"/>
      <c r="V814" s="80"/>
      <c r="W814" s="80"/>
      <c r="X814" s="80"/>
      <c r="Y814" s="54"/>
      <c r="Z814" s="54"/>
      <c r="AA814" s="54"/>
      <c r="AB814" s="54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4"/>
    </row>
    <row r="815" spans="1:54" hidden="1" x14ac:dyDescent="0.2">
      <c r="A815" s="32">
        <f>[1]BANCO!$A42</f>
        <v>39965</v>
      </c>
      <c r="B815" s="79" t="s">
        <v>55</v>
      </c>
      <c r="C815" s="79" t="s">
        <v>55</v>
      </c>
      <c r="D815" s="79" t="s">
        <v>55</v>
      </c>
      <c r="E815" s="79" t="s">
        <v>55</v>
      </c>
      <c r="F815" s="79" t="s">
        <v>55</v>
      </c>
      <c r="G815" s="79" t="s">
        <v>55</v>
      </c>
      <c r="H815" s="78">
        <f>'[2]R8-N - Residencial'!F38</f>
        <v>125.18</v>
      </c>
      <c r="I815" s="79" t="s">
        <v>55</v>
      </c>
      <c r="J815" s="79" t="s">
        <v>55</v>
      </c>
      <c r="K815" s="79" t="s">
        <v>55</v>
      </c>
      <c r="L815" s="79" t="s">
        <v>55</v>
      </c>
      <c r="M815" s="79" t="s">
        <v>55</v>
      </c>
      <c r="N815" s="79" t="s">
        <v>55</v>
      </c>
      <c r="O815" s="79" t="s">
        <v>55</v>
      </c>
      <c r="P815" s="79" t="s">
        <v>55</v>
      </c>
      <c r="Q815" s="79" t="s">
        <v>55</v>
      </c>
      <c r="R815" s="79" t="s">
        <v>55</v>
      </c>
      <c r="S815" s="79" t="s">
        <v>55</v>
      </c>
      <c r="T815" s="79" t="s">
        <v>55</v>
      </c>
      <c r="U815" s="80"/>
      <c r="V815" s="80"/>
      <c r="W815" s="80"/>
      <c r="X815" s="80"/>
      <c r="Y815" s="54"/>
      <c r="Z815" s="54"/>
      <c r="AA815" s="54"/>
      <c r="AB815" s="54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4"/>
    </row>
    <row r="816" spans="1:54" hidden="1" x14ac:dyDescent="0.2">
      <c r="A816" s="32">
        <f>[1]BANCO!$A43</f>
        <v>39995</v>
      </c>
      <c r="B816" s="79" t="s">
        <v>55</v>
      </c>
      <c r="C816" s="79" t="s">
        <v>55</v>
      </c>
      <c r="D816" s="79" t="s">
        <v>55</v>
      </c>
      <c r="E816" s="79" t="s">
        <v>55</v>
      </c>
      <c r="F816" s="79" t="s">
        <v>55</v>
      </c>
      <c r="G816" s="79" t="s">
        <v>55</v>
      </c>
      <c r="H816" s="78">
        <f>'[2]R8-N - Residencial'!F39</f>
        <v>126.11</v>
      </c>
      <c r="I816" s="79" t="s">
        <v>55</v>
      </c>
      <c r="J816" s="79" t="s">
        <v>55</v>
      </c>
      <c r="K816" s="79" t="s">
        <v>55</v>
      </c>
      <c r="L816" s="79" t="s">
        <v>55</v>
      </c>
      <c r="M816" s="79" t="s">
        <v>55</v>
      </c>
      <c r="N816" s="79" t="s">
        <v>55</v>
      </c>
      <c r="O816" s="79" t="s">
        <v>55</v>
      </c>
      <c r="P816" s="79" t="s">
        <v>55</v>
      </c>
      <c r="Q816" s="79" t="s">
        <v>55</v>
      </c>
      <c r="R816" s="79" t="s">
        <v>55</v>
      </c>
      <c r="S816" s="79" t="s">
        <v>55</v>
      </c>
      <c r="T816" s="79" t="s">
        <v>55</v>
      </c>
      <c r="U816" s="80"/>
      <c r="V816" s="80"/>
      <c r="W816" s="80"/>
      <c r="X816" s="80"/>
      <c r="Y816" s="54"/>
      <c r="Z816" s="54"/>
      <c r="AA816" s="54"/>
      <c r="AB816" s="54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4"/>
    </row>
    <row r="817" spans="1:54" hidden="1" x14ac:dyDescent="0.2">
      <c r="A817" s="32">
        <f>[1]BANCO!$A44</f>
        <v>40026</v>
      </c>
      <c r="B817" s="79" t="s">
        <v>55</v>
      </c>
      <c r="C817" s="79" t="s">
        <v>55</v>
      </c>
      <c r="D817" s="79" t="s">
        <v>55</v>
      </c>
      <c r="E817" s="79" t="s">
        <v>55</v>
      </c>
      <c r="F817" s="79" t="s">
        <v>55</v>
      </c>
      <c r="G817" s="79" t="s">
        <v>55</v>
      </c>
      <c r="H817" s="78">
        <f>'[2]R8-N - Residencial'!F40</f>
        <v>126.11</v>
      </c>
      <c r="I817" s="79" t="s">
        <v>55</v>
      </c>
      <c r="J817" s="79" t="s">
        <v>55</v>
      </c>
      <c r="K817" s="79" t="s">
        <v>55</v>
      </c>
      <c r="L817" s="79" t="s">
        <v>55</v>
      </c>
      <c r="M817" s="79" t="s">
        <v>55</v>
      </c>
      <c r="N817" s="79" t="s">
        <v>55</v>
      </c>
      <c r="O817" s="79" t="s">
        <v>55</v>
      </c>
      <c r="P817" s="79" t="s">
        <v>55</v>
      </c>
      <c r="Q817" s="79" t="s">
        <v>55</v>
      </c>
      <c r="R817" s="79" t="s">
        <v>55</v>
      </c>
      <c r="S817" s="79" t="s">
        <v>55</v>
      </c>
      <c r="T817" s="79" t="s">
        <v>55</v>
      </c>
      <c r="U817" s="80"/>
      <c r="V817" s="80"/>
      <c r="W817" s="80"/>
      <c r="X817" s="80"/>
      <c r="Y817" s="54"/>
      <c r="Z817" s="54"/>
      <c r="AA817" s="54"/>
      <c r="AB817" s="54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4"/>
    </row>
    <row r="818" spans="1:54" hidden="1" x14ac:dyDescent="0.2">
      <c r="A818" s="32">
        <f>[1]BANCO!$A45</f>
        <v>40057</v>
      </c>
      <c r="B818" s="79" t="s">
        <v>55</v>
      </c>
      <c r="C818" s="79" t="s">
        <v>55</v>
      </c>
      <c r="D818" s="79" t="s">
        <v>55</v>
      </c>
      <c r="E818" s="79" t="s">
        <v>55</v>
      </c>
      <c r="F818" s="79" t="s">
        <v>55</v>
      </c>
      <c r="G818" s="79" t="s">
        <v>55</v>
      </c>
      <c r="H818" s="78">
        <f>'[2]R8-N - Residencial'!F41</f>
        <v>126.54</v>
      </c>
      <c r="I818" s="79" t="s">
        <v>55</v>
      </c>
      <c r="J818" s="79" t="s">
        <v>55</v>
      </c>
      <c r="K818" s="79" t="s">
        <v>55</v>
      </c>
      <c r="L818" s="79" t="s">
        <v>55</v>
      </c>
      <c r="M818" s="79" t="s">
        <v>55</v>
      </c>
      <c r="N818" s="79" t="s">
        <v>55</v>
      </c>
      <c r="O818" s="79" t="s">
        <v>55</v>
      </c>
      <c r="P818" s="79" t="s">
        <v>55</v>
      </c>
      <c r="Q818" s="79" t="s">
        <v>55</v>
      </c>
      <c r="R818" s="79" t="s">
        <v>55</v>
      </c>
      <c r="S818" s="79" t="s">
        <v>55</v>
      </c>
      <c r="T818" s="79" t="s">
        <v>55</v>
      </c>
      <c r="U818" s="80"/>
      <c r="V818" s="80"/>
      <c r="W818" s="80"/>
      <c r="X818" s="80"/>
      <c r="Y818" s="54"/>
      <c r="Z818" s="54"/>
      <c r="AA818" s="54"/>
      <c r="AB818" s="54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4"/>
    </row>
    <row r="819" spans="1:54" hidden="1" x14ac:dyDescent="0.2">
      <c r="A819" s="32">
        <f>[1]BANCO!$A46</f>
        <v>40087</v>
      </c>
      <c r="B819" s="79" t="s">
        <v>55</v>
      </c>
      <c r="C819" s="79" t="s">
        <v>55</v>
      </c>
      <c r="D819" s="79" t="s">
        <v>55</v>
      </c>
      <c r="E819" s="79" t="s">
        <v>55</v>
      </c>
      <c r="F819" s="79" t="s">
        <v>55</v>
      </c>
      <c r="G819" s="79" t="s">
        <v>55</v>
      </c>
      <c r="H819" s="78">
        <f>'[2]R8-N - Residencial'!F42</f>
        <v>126.64</v>
      </c>
      <c r="I819" s="79" t="s">
        <v>55</v>
      </c>
      <c r="J819" s="79" t="s">
        <v>55</v>
      </c>
      <c r="K819" s="79" t="s">
        <v>55</v>
      </c>
      <c r="L819" s="79" t="s">
        <v>55</v>
      </c>
      <c r="M819" s="79" t="s">
        <v>55</v>
      </c>
      <c r="N819" s="79" t="s">
        <v>55</v>
      </c>
      <c r="O819" s="79" t="s">
        <v>55</v>
      </c>
      <c r="P819" s="79" t="s">
        <v>55</v>
      </c>
      <c r="Q819" s="79" t="s">
        <v>55</v>
      </c>
      <c r="R819" s="79" t="s">
        <v>55</v>
      </c>
      <c r="S819" s="79" t="s">
        <v>55</v>
      </c>
      <c r="T819" s="79" t="s">
        <v>55</v>
      </c>
      <c r="U819" s="80"/>
      <c r="V819" s="80"/>
      <c r="W819" s="80"/>
      <c r="X819" s="80"/>
      <c r="Y819" s="54"/>
      <c r="Z819" s="54"/>
      <c r="AA819" s="54"/>
      <c r="AB819" s="54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4"/>
    </row>
    <row r="820" spans="1:54" hidden="1" x14ac:dyDescent="0.2">
      <c r="A820" s="32">
        <f>[1]BANCO!$A47</f>
        <v>40118</v>
      </c>
      <c r="B820" s="79" t="s">
        <v>55</v>
      </c>
      <c r="C820" s="79" t="s">
        <v>55</v>
      </c>
      <c r="D820" s="79" t="s">
        <v>55</v>
      </c>
      <c r="E820" s="79" t="s">
        <v>55</v>
      </c>
      <c r="F820" s="79" t="s">
        <v>55</v>
      </c>
      <c r="G820" s="79" t="s">
        <v>55</v>
      </c>
      <c r="H820" s="78">
        <f>'[2]R8-N - Residencial'!F43</f>
        <v>126.91</v>
      </c>
      <c r="I820" s="79" t="s">
        <v>55</v>
      </c>
      <c r="J820" s="79" t="s">
        <v>55</v>
      </c>
      <c r="K820" s="79" t="s">
        <v>55</v>
      </c>
      <c r="L820" s="79" t="s">
        <v>55</v>
      </c>
      <c r="M820" s="79" t="s">
        <v>55</v>
      </c>
      <c r="N820" s="79" t="s">
        <v>55</v>
      </c>
      <c r="O820" s="79" t="s">
        <v>55</v>
      </c>
      <c r="P820" s="79" t="s">
        <v>55</v>
      </c>
      <c r="Q820" s="79" t="s">
        <v>55</v>
      </c>
      <c r="R820" s="79" t="s">
        <v>55</v>
      </c>
      <c r="S820" s="79" t="s">
        <v>55</v>
      </c>
      <c r="T820" s="79" t="s">
        <v>55</v>
      </c>
      <c r="U820" s="80"/>
      <c r="V820" s="80"/>
      <c r="W820" s="80"/>
      <c r="X820" s="80"/>
      <c r="Y820" s="54"/>
      <c r="Z820" s="54"/>
      <c r="AA820" s="54"/>
      <c r="AB820" s="54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4"/>
    </row>
    <row r="821" spans="1:54" hidden="1" x14ac:dyDescent="0.2">
      <c r="A821" s="32">
        <f>[1]BANCO!$A48</f>
        <v>40148</v>
      </c>
      <c r="B821" s="79" t="s">
        <v>55</v>
      </c>
      <c r="C821" s="79" t="s">
        <v>55</v>
      </c>
      <c r="D821" s="79" t="s">
        <v>55</v>
      </c>
      <c r="E821" s="79" t="s">
        <v>55</v>
      </c>
      <c r="F821" s="79" t="s">
        <v>55</v>
      </c>
      <c r="G821" s="79" t="s">
        <v>55</v>
      </c>
      <c r="H821" s="78">
        <f>'[2]R8-N - Residencial'!F44</f>
        <v>126.91</v>
      </c>
      <c r="I821" s="79" t="s">
        <v>55</v>
      </c>
      <c r="J821" s="79" t="s">
        <v>55</v>
      </c>
      <c r="K821" s="79" t="s">
        <v>55</v>
      </c>
      <c r="L821" s="79" t="s">
        <v>55</v>
      </c>
      <c r="M821" s="79" t="s">
        <v>55</v>
      </c>
      <c r="N821" s="79" t="s">
        <v>55</v>
      </c>
      <c r="O821" s="79" t="s">
        <v>55</v>
      </c>
      <c r="P821" s="79" t="s">
        <v>55</v>
      </c>
      <c r="Q821" s="79" t="s">
        <v>55</v>
      </c>
      <c r="R821" s="79" t="s">
        <v>55</v>
      </c>
      <c r="S821" s="79" t="s">
        <v>55</v>
      </c>
      <c r="T821" s="79" t="s">
        <v>55</v>
      </c>
      <c r="U821" s="80"/>
      <c r="V821" s="80"/>
      <c r="W821" s="80"/>
      <c r="X821" s="80"/>
      <c r="Y821" s="54"/>
      <c r="Z821" s="54"/>
      <c r="AA821" s="54"/>
      <c r="AB821" s="54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4"/>
    </row>
    <row r="822" spans="1:54" hidden="1" x14ac:dyDescent="0.2">
      <c r="A822" s="32">
        <f>[1]BANCO!$A49</f>
        <v>40179</v>
      </c>
      <c r="B822" s="79" t="s">
        <v>55</v>
      </c>
      <c r="C822" s="79" t="s">
        <v>55</v>
      </c>
      <c r="D822" s="79" t="s">
        <v>55</v>
      </c>
      <c r="E822" s="79" t="s">
        <v>55</v>
      </c>
      <c r="F822" s="79" t="s">
        <v>55</v>
      </c>
      <c r="G822" s="79" t="s">
        <v>55</v>
      </c>
      <c r="H822" s="78">
        <f>'[2]R8-N - Residencial'!F45</f>
        <v>127.41</v>
      </c>
      <c r="I822" s="79" t="s">
        <v>55</v>
      </c>
      <c r="J822" s="79" t="s">
        <v>55</v>
      </c>
      <c r="K822" s="79" t="s">
        <v>55</v>
      </c>
      <c r="L822" s="79" t="s">
        <v>55</v>
      </c>
      <c r="M822" s="79" t="s">
        <v>55</v>
      </c>
      <c r="N822" s="79" t="s">
        <v>55</v>
      </c>
      <c r="O822" s="79" t="s">
        <v>55</v>
      </c>
      <c r="P822" s="79" t="s">
        <v>55</v>
      </c>
      <c r="Q822" s="79" t="s">
        <v>55</v>
      </c>
      <c r="R822" s="79" t="s">
        <v>55</v>
      </c>
      <c r="S822" s="79" t="s">
        <v>55</v>
      </c>
      <c r="T822" s="79" t="s">
        <v>55</v>
      </c>
      <c r="U822" s="80"/>
      <c r="V822" s="80"/>
      <c r="W822" s="80"/>
      <c r="X822" s="80"/>
      <c r="Y822" s="54"/>
      <c r="Z822" s="54"/>
      <c r="AA822" s="54"/>
      <c r="AB822" s="54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4"/>
    </row>
    <row r="823" spans="1:54" hidden="1" x14ac:dyDescent="0.2">
      <c r="A823" s="32">
        <f>[1]BANCO!$A50</f>
        <v>40210</v>
      </c>
      <c r="B823" s="79" t="s">
        <v>55</v>
      </c>
      <c r="C823" s="79" t="s">
        <v>55</v>
      </c>
      <c r="D823" s="79" t="s">
        <v>55</v>
      </c>
      <c r="E823" s="79" t="s">
        <v>55</v>
      </c>
      <c r="F823" s="79" t="s">
        <v>55</v>
      </c>
      <c r="G823" s="79" t="s">
        <v>55</v>
      </c>
      <c r="H823" s="78">
        <f>'[2]R8-N - Residencial'!F46</f>
        <v>127.45</v>
      </c>
      <c r="I823" s="79" t="s">
        <v>55</v>
      </c>
      <c r="J823" s="79" t="s">
        <v>55</v>
      </c>
      <c r="K823" s="79" t="s">
        <v>55</v>
      </c>
      <c r="L823" s="79" t="s">
        <v>55</v>
      </c>
      <c r="M823" s="79" t="s">
        <v>55</v>
      </c>
      <c r="N823" s="79" t="s">
        <v>55</v>
      </c>
      <c r="O823" s="79" t="s">
        <v>55</v>
      </c>
      <c r="P823" s="79" t="s">
        <v>55</v>
      </c>
      <c r="Q823" s="79" t="s">
        <v>55</v>
      </c>
      <c r="R823" s="79" t="s">
        <v>55</v>
      </c>
      <c r="S823" s="79" t="s">
        <v>55</v>
      </c>
      <c r="T823" s="79" t="s">
        <v>55</v>
      </c>
      <c r="U823" s="80"/>
      <c r="V823" s="80"/>
      <c r="W823" s="80"/>
      <c r="X823" s="80"/>
      <c r="Y823" s="54"/>
      <c r="Z823" s="54"/>
      <c r="AA823" s="54"/>
      <c r="AB823" s="54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4"/>
    </row>
    <row r="824" spans="1:54" hidden="1" x14ac:dyDescent="0.2">
      <c r="A824" s="32">
        <f>[1]BANCO!$A51</f>
        <v>40238</v>
      </c>
      <c r="B824" s="79" t="s">
        <v>55</v>
      </c>
      <c r="C824" s="79" t="s">
        <v>55</v>
      </c>
      <c r="D824" s="79" t="s">
        <v>55</v>
      </c>
      <c r="E824" s="79" t="s">
        <v>55</v>
      </c>
      <c r="F824" s="79" t="s">
        <v>55</v>
      </c>
      <c r="G824" s="79" t="s">
        <v>55</v>
      </c>
      <c r="H824" s="78">
        <f>'[2]R8-N - Residencial'!F47</f>
        <v>127.54</v>
      </c>
      <c r="I824" s="79" t="s">
        <v>55</v>
      </c>
      <c r="J824" s="79" t="s">
        <v>55</v>
      </c>
      <c r="K824" s="79" t="s">
        <v>55</v>
      </c>
      <c r="L824" s="79" t="s">
        <v>55</v>
      </c>
      <c r="M824" s="79" t="s">
        <v>55</v>
      </c>
      <c r="N824" s="79" t="s">
        <v>55</v>
      </c>
      <c r="O824" s="79" t="s">
        <v>55</v>
      </c>
      <c r="P824" s="79" t="s">
        <v>55</v>
      </c>
      <c r="Q824" s="79" t="s">
        <v>55</v>
      </c>
      <c r="R824" s="79" t="s">
        <v>55</v>
      </c>
      <c r="S824" s="79" t="s">
        <v>55</v>
      </c>
      <c r="T824" s="79" t="s">
        <v>55</v>
      </c>
      <c r="U824" s="80"/>
      <c r="V824" s="80"/>
      <c r="W824" s="80"/>
      <c r="X824" s="80"/>
      <c r="Y824" s="54"/>
      <c r="Z824" s="54"/>
      <c r="AA824" s="54"/>
      <c r="AB824" s="54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4"/>
    </row>
    <row r="825" spans="1:54" hidden="1" x14ac:dyDescent="0.2">
      <c r="A825" s="32">
        <f>[1]BANCO!$A52</f>
        <v>40269</v>
      </c>
      <c r="B825" s="79" t="s">
        <v>55</v>
      </c>
      <c r="C825" s="79" t="s">
        <v>55</v>
      </c>
      <c r="D825" s="79" t="s">
        <v>55</v>
      </c>
      <c r="E825" s="79" t="s">
        <v>55</v>
      </c>
      <c r="F825" s="79" t="s">
        <v>55</v>
      </c>
      <c r="G825" s="79" t="s">
        <v>55</v>
      </c>
      <c r="H825" s="78">
        <f>'[2]R8-N - Residencial'!F48</f>
        <v>127.54</v>
      </c>
      <c r="I825" s="79" t="s">
        <v>55</v>
      </c>
      <c r="J825" s="79" t="s">
        <v>55</v>
      </c>
      <c r="K825" s="79" t="s">
        <v>55</v>
      </c>
      <c r="L825" s="79" t="s">
        <v>55</v>
      </c>
      <c r="M825" s="79" t="s">
        <v>55</v>
      </c>
      <c r="N825" s="79" t="s">
        <v>55</v>
      </c>
      <c r="O825" s="79" t="s">
        <v>55</v>
      </c>
      <c r="P825" s="79" t="s">
        <v>55</v>
      </c>
      <c r="Q825" s="79" t="s">
        <v>55</v>
      </c>
      <c r="R825" s="79" t="s">
        <v>55</v>
      </c>
      <c r="S825" s="79" t="s">
        <v>55</v>
      </c>
      <c r="T825" s="79" t="s">
        <v>55</v>
      </c>
      <c r="U825" s="80"/>
      <c r="V825" s="80"/>
      <c r="W825" s="80"/>
      <c r="X825" s="80"/>
      <c r="Y825" s="54"/>
      <c r="Z825" s="54"/>
      <c r="AA825" s="54"/>
      <c r="AB825" s="54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4"/>
    </row>
    <row r="826" spans="1:54" hidden="1" x14ac:dyDescent="0.2">
      <c r="A826" s="32">
        <f>[1]BANCO!$A53</f>
        <v>40299</v>
      </c>
      <c r="B826" s="79" t="s">
        <v>55</v>
      </c>
      <c r="C826" s="79" t="s">
        <v>55</v>
      </c>
      <c r="D826" s="79" t="s">
        <v>55</v>
      </c>
      <c r="E826" s="79" t="s">
        <v>55</v>
      </c>
      <c r="F826" s="79" t="s">
        <v>55</v>
      </c>
      <c r="G826" s="79" t="s">
        <v>55</v>
      </c>
      <c r="H826" s="78">
        <f>'[2]R8-N - Residencial'!F49</f>
        <v>132.32</v>
      </c>
      <c r="I826" s="79" t="s">
        <v>55</v>
      </c>
      <c r="J826" s="79" t="s">
        <v>55</v>
      </c>
      <c r="K826" s="79" t="s">
        <v>55</v>
      </c>
      <c r="L826" s="79" t="s">
        <v>55</v>
      </c>
      <c r="M826" s="79" t="s">
        <v>55</v>
      </c>
      <c r="N826" s="79" t="s">
        <v>55</v>
      </c>
      <c r="O826" s="79" t="s">
        <v>55</v>
      </c>
      <c r="P826" s="79" t="s">
        <v>55</v>
      </c>
      <c r="Q826" s="79" t="s">
        <v>55</v>
      </c>
      <c r="R826" s="79" t="s">
        <v>55</v>
      </c>
      <c r="S826" s="79" t="s">
        <v>55</v>
      </c>
      <c r="T826" s="79" t="s">
        <v>55</v>
      </c>
      <c r="U826" s="80"/>
      <c r="V826" s="80"/>
      <c r="W826" s="80"/>
      <c r="X826" s="80"/>
      <c r="Y826" s="54"/>
      <c r="Z826" s="54"/>
      <c r="AA826" s="54"/>
      <c r="AB826" s="54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4"/>
    </row>
    <row r="827" spans="1:54" hidden="1" x14ac:dyDescent="0.2">
      <c r="A827" s="32">
        <f>[1]BANCO!$A54</f>
        <v>40330</v>
      </c>
      <c r="B827" s="79" t="s">
        <v>55</v>
      </c>
      <c r="C827" s="79" t="s">
        <v>55</v>
      </c>
      <c r="D827" s="79" t="s">
        <v>55</v>
      </c>
      <c r="E827" s="79" t="s">
        <v>55</v>
      </c>
      <c r="F827" s="79" t="s">
        <v>55</v>
      </c>
      <c r="G827" s="79" t="s">
        <v>55</v>
      </c>
      <c r="H827" s="78">
        <f>'[2]R8-N - Residencial'!F50</f>
        <v>136.84</v>
      </c>
      <c r="I827" s="79" t="s">
        <v>55</v>
      </c>
      <c r="J827" s="79" t="s">
        <v>55</v>
      </c>
      <c r="K827" s="79" t="s">
        <v>55</v>
      </c>
      <c r="L827" s="79" t="s">
        <v>55</v>
      </c>
      <c r="M827" s="79" t="s">
        <v>55</v>
      </c>
      <c r="N827" s="79" t="s">
        <v>55</v>
      </c>
      <c r="O827" s="79" t="s">
        <v>55</v>
      </c>
      <c r="P827" s="79" t="s">
        <v>55</v>
      </c>
      <c r="Q827" s="79" t="s">
        <v>55</v>
      </c>
      <c r="R827" s="79" t="s">
        <v>55</v>
      </c>
      <c r="S827" s="79" t="s">
        <v>55</v>
      </c>
      <c r="T827" s="79" t="s">
        <v>55</v>
      </c>
      <c r="U827" s="80"/>
      <c r="V827" s="80"/>
      <c r="W827" s="80"/>
      <c r="X827" s="80"/>
      <c r="Y827" s="54"/>
      <c r="Z827" s="54"/>
      <c r="AA827" s="54"/>
      <c r="AB827" s="54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4"/>
    </row>
    <row r="828" spans="1:54" hidden="1" x14ac:dyDescent="0.2">
      <c r="A828" s="32">
        <f>[1]BANCO!$A55</f>
        <v>40360</v>
      </c>
      <c r="B828" s="79" t="s">
        <v>55</v>
      </c>
      <c r="C828" s="79" t="s">
        <v>55</v>
      </c>
      <c r="D828" s="79" t="s">
        <v>55</v>
      </c>
      <c r="E828" s="79" t="s">
        <v>55</v>
      </c>
      <c r="F828" s="79" t="s">
        <v>55</v>
      </c>
      <c r="G828" s="79" t="s">
        <v>55</v>
      </c>
      <c r="H828" s="78">
        <f>'[2]R8-N - Residencial'!F51</f>
        <v>136.84</v>
      </c>
      <c r="I828" s="79" t="s">
        <v>55</v>
      </c>
      <c r="J828" s="79" t="s">
        <v>55</v>
      </c>
      <c r="K828" s="79" t="s">
        <v>55</v>
      </c>
      <c r="L828" s="79" t="s">
        <v>55</v>
      </c>
      <c r="M828" s="79" t="s">
        <v>55</v>
      </c>
      <c r="N828" s="79" t="s">
        <v>55</v>
      </c>
      <c r="O828" s="79" t="s">
        <v>55</v>
      </c>
      <c r="P828" s="79" t="s">
        <v>55</v>
      </c>
      <c r="Q828" s="79" t="s">
        <v>55</v>
      </c>
      <c r="R828" s="79" t="s">
        <v>55</v>
      </c>
      <c r="S828" s="79" t="s">
        <v>55</v>
      </c>
      <c r="T828" s="79" t="s">
        <v>55</v>
      </c>
      <c r="U828" s="80"/>
      <c r="V828" s="80"/>
      <c r="W828" s="80"/>
      <c r="X828" s="80"/>
      <c r="Y828" s="54"/>
      <c r="Z828" s="54"/>
      <c r="AA828" s="54"/>
      <c r="AB828" s="54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4"/>
    </row>
    <row r="829" spans="1:54" hidden="1" x14ac:dyDescent="0.2">
      <c r="A829" s="32">
        <f>[1]BANCO!$A56</f>
        <v>40391</v>
      </c>
      <c r="B829" s="79" t="s">
        <v>55</v>
      </c>
      <c r="C829" s="79" t="s">
        <v>55</v>
      </c>
      <c r="D829" s="79" t="s">
        <v>55</v>
      </c>
      <c r="E829" s="79" t="s">
        <v>55</v>
      </c>
      <c r="F829" s="79" t="s">
        <v>55</v>
      </c>
      <c r="G829" s="79" t="s">
        <v>55</v>
      </c>
      <c r="H829" s="78">
        <f>'[2]R8-N - Residencial'!F52</f>
        <v>136.93</v>
      </c>
      <c r="I829" s="79" t="s">
        <v>55</v>
      </c>
      <c r="J829" s="79" t="s">
        <v>55</v>
      </c>
      <c r="K829" s="79" t="s">
        <v>55</v>
      </c>
      <c r="L829" s="79" t="s">
        <v>55</v>
      </c>
      <c r="M829" s="79" t="s">
        <v>55</v>
      </c>
      <c r="N829" s="79" t="s">
        <v>55</v>
      </c>
      <c r="O829" s="79" t="s">
        <v>55</v>
      </c>
      <c r="P829" s="79" t="s">
        <v>55</v>
      </c>
      <c r="Q829" s="79" t="s">
        <v>55</v>
      </c>
      <c r="R829" s="79" t="s">
        <v>55</v>
      </c>
      <c r="S829" s="79" t="s">
        <v>55</v>
      </c>
      <c r="T829" s="79" t="s">
        <v>55</v>
      </c>
      <c r="U829" s="80"/>
      <c r="V829" s="80"/>
      <c r="W829" s="80"/>
      <c r="X829" s="80"/>
      <c r="Y829" s="54"/>
      <c r="Z829" s="54"/>
      <c r="AA829" s="54"/>
      <c r="AB829" s="54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4"/>
    </row>
    <row r="830" spans="1:54" hidden="1" x14ac:dyDescent="0.2">
      <c r="A830" s="32">
        <f>[1]BANCO!$A57</f>
        <v>40422</v>
      </c>
      <c r="B830" s="79" t="s">
        <v>55</v>
      </c>
      <c r="C830" s="79" t="s">
        <v>55</v>
      </c>
      <c r="D830" s="79" t="s">
        <v>55</v>
      </c>
      <c r="E830" s="79" t="s">
        <v>55</v>
      </c>
      <c r="F830" s="79" t="s">
        <v>55</v>
      </c>
      <c r="G830" s="79" t="s">
        <v>55</v>
      </c>
      <c r="H830" s="78">
        <f>'[2]R8-N - Residencial'!F53</f>
        <v>136.93</v>
      </c>
      <c r="I830" s="79" t="s">
        <v>55</v>
      </c>
      <c r="J830" s="79" t="s">
        <v>55</v>
      </c>
      <c r="K830" s="79" t="s">
        <v>55</v>
      </c>
      <c r="L830" s="79" t="s">
        <v>55</v>
      </c>
      <c r="M830" s="79" t="s">
        <v>55</v>
      </c>
      <c r="N830" s="79" t="s">
        <v>55</v>
      </c>
      <c r="O830" s="79" t="s">
        <v>55</v>
      </c>
      <c r="P830" s="79" t="s">
        <v>55</v>
      </c>
      <c r="Q830" s="79" t="s">
        <v>55</v>
      </c>
      <c r="R830" s="79" t="s">
        <v>55</v>
      </c>
      <c r="S830" s="79" t="s">
        <v>55</v>
      </c>
      <c r="T830" s="79" t="s">
        <v>55</v>
      </c>
      <c r="U830" s="80"/>
      <c r="V830" s="80"/>
      <c r="W830" s="80"/>
      <c r="X830" s="80"/>
      <c r="Y830" s="54"/>
      <c r="Z830" s="54"/>
      <c r="AA830" s="54"/>
      <c r="AB830" s="54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4"/>
    </row>
    <row r="831" spans="1:54" hidden="1" x14ac:dyDescent="0.2">
      <c r="A831" s="32">
        <f>[1]BANCO!$A58</f>
        <v>40452</v>
      </c>
      <c r="B831" s="79" t="s">
        <v>55</v>
      </c>
      <c r="C831" s="79" t="s">
        <v>55</v>
      </c>
      <c r="D831" s="79" t="s">
        <v>55</v>
      </c>
      <c r="E831" s="79" t="s">
        <v>55</v>
      </c>
      <c r="F831" s="79" t="s">
        <v>55</v>
      </c>
      <c r="G831" s="79" t="s">
        <v>55</v>
      </c>
      <c r="H831" s="78">
        <f>'[2]R8-N - Residencial'!F54</f>
        <v>136.93</v>
      </c>
      <c r="I831" s="79" t="s">
        <v>55</v>
      </c>
      <c r="J831" s="79" t="s">
        <v>55</v>
      </c>
      <c r="K831" s="79" t="s">
        <v>55</v>
      </c>
      <c r="L831" s="79" t="s">
        <v>55</v>
      </c>
      <c r="M831" s="79" t="s">
        <v>55</v>
      </c>
      <c r="N831" s="79" t="s">
        <v>55</v>
      </c>
      <c r="O831" s="79" t="s">
        <v>55</v>
      </c>
      <c r="P831" s="79" t="s">
        <v>55</v>
      </c>
      <c r="Q831" s="79" t="s">
        <v>55</v>
      </c>
      <c r="R831" s="79" t="s">
        <v>55</v>
      </c>
      <c r="S831" s="79" t="s">
        <v>55</v>
      </c>
      <c r="T831" s="79" t="s">
        <v>55</v>
      </c>
      <c r="U831" s="80"/>
      <c r="V831" s="80"/>
      <c r="W831" s="80"/>
      <c r="X831" s="80"/>
      <c r="Y831" s="54"/>
      <c r="Z831" s="54"/>
      <c r="AA831" s="54"/>
      <c r="AB831" s="54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4"/>
    </row>
    <row r="832" spans="1:54" hidden="1" x14ac:dyDescent="0.2">
      <c r="A832" s="32">
        <f>[1]BANCO!$A59</f>
        <v>40483</v>
      </c>
      <c r="B832" s="79" t="s">
        <v>55</v>
      </c>
      <c r="C832" s="79" t="s">
        <v>55</v>
      </c>
      <c r="D832" s="79" t="s">
        <v>55</v>
      </c>
      <c r="E832" s="79" t="s">
        <v>55</v>
      </c>
      <c r="F832" s="79" t="s">
        <v>55</v>
      </c>
      <c r="G832" s="79" t="s">
        <v>55</v>
      </c>
      <c r="H832" s="78">
        <f>'[2]R8-N - Residencial'!F55</f>
        <v>136.93</v>
      </c>
      <c r="I832" s="79" t="s">
        <v>55</v>
      </c>
      <c r="J832" s="79" t="s">
        <v>55</v>
      </c>
      <c r="K832" s="79" t="s">
        <v>55</v>
      </c>
      <c r="L832" s="79" t="s">
        <v>55</v>
      </c>
      <c r="M832" s="79" t="s">
        <v>55</v>
      </c>
      <c r="N832" s="79" t="s">
        <v>55</v>
      </c>
      <c r="O832" s="79" t="s">
        <v>55</v>
      </c>
      <c r="P832" s="79" t="s">
        <v>55</v>
      </c>
      <c r="Q832" s="79" t="s">
        <v>55</v>
      </c>
      <c r="R832" s="79" t="s">
        <v>55</v>
      </c>
      <c r="S832" s="79" t="s">
        <v>55</v>
      </c>
      <c r="T832" s="79" t="s">
        <v>55</v>
      </c>
      <c r="U832" s="80"/>
      <c r="V832" s="80"/>
      <c r="W832" s="80"/>
      <c r="X832" s="80"/>
      <c r="Y832" s="54"/>
      <c r="Z832" s="54"/>
      <c r="AA832" s="54"/>
      <c r="AB832" s="54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4"/>
    </row>
    <row r="833" spans="1:54" hidden="1" x14ac:dyDescent="0.2">
      <c r="A833" s="32">
        <f>[1]BANCO!$A60</f>
        <v>40513</v>
      </c>
      <c r="B833" s="79" t="s">
        <v>55</v>
      </c>
      <c r="C833" s="79" t="s">
        <v>55</v>
      </c>
      <c r="D833" s="79" t="s">
        <v>55</v>
      </c>
      <c r="E833" s="79" t="s">
        <v>55</v>
      </c>
      <c r="F833" s="79" t="s">
        <v>55</v>
      </c>
      <c r="G833" s="79" t="s">
        <v>55</v>
      </c>
      <c r="H833" s="78">
        <f>'[2]R8-N - Residencial'!F56</f>
        <v>136.93</v>
      </c>
      <c r="I833" s="79" t="s">
        <v>55</v>
      </c>
      <c r="J833" s="79" t="s">
        <v>55</v>
      </c>
      <c r="K833" s="79" t="s">
        <v>55</v>
      </c>
      <c r="L833" s="79" t="s">
        <v>55</v>
      </c>
      <c r="M833" s="79" t="s">
        <v>55</v>
      </c>
      <c r="N833" s="79" t="s">
        <v>55</v>
      </c>
      <c r="O833" s="79" t="s">
        <v>55</v>
      </c>
      <c r="P833" s="79" t="s">
        <v>55</v>
      </c>
      <c r="Q833" s="79" t="s">
        <v>55</v>
      </c>
      <c r="R833" s="79" t="s">
        <v>55</v>
      </c>
      <c r="S833" s="79" t="s">
        <v>55</v>
      </c>
      <c r="T833" s="79" t="s">
        <v>55</v>
      </c>
      <c r="U833" s="80"/>
      <c r="V833" s="80"/>
      <c r="W833" s="80"/>
      <c r="X833" s="80"/>
      <c r="Y833" s="54"/>
      <c r="Z833" s="54"/>
      <c r="AA833" s="54"/>
      <c r="AB833" s="54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4"/>
    </row>
    <row r="834" spans="1:54" hidden="1" x14ac:dyDescent="0.2">
      <c r="A834" s="32">
        <f>[1]BANCO!$A61</f>
        <v>40544</v>
      </c>
      <c r="B834" s="79" t="s">
        <v>55</v>
      </c>
      <c r="C834" s="79" t="s">
        <v>55</v>
      </c>
      <c r="D834" s="79" t="s">
        <v>55</v>
      </c>
      <c r="E834" s="79" t="s">
        <v>55</v>
      </c>
      <c r="F834" s="79" t="s">
        <v>55</v>
      </c>
      <c r="G834" s="79" t="s">
        <v>55</v>
      </c>
      <c r="H834" s="78">
        <f>'[2]R8-N - Residencial'!F57</f>
        <v>137.47999999999999</v>
      </c>
      <c r="I834" s="79" t="s">
        <v>55</v>
      </c>
      <c r="J834" s="79" t="s">
        <v>55</v>
      </c>
      <c r="K834" s="79" t="s">
        <v>55</v>
      </c>
      <c r="L834" s="79" t="s">
        <v>55</v>
      </c>
      <c r="M834" s="79" t="s">
        <v>55</v>
      </c>
      <c r="N834" s="79" t="s">
        <v>55</v>
      </c>
      <c r="O834" s="79" t="s">
        <v>55</v>
      </c>
      <c r="P834" s="79" t="s">
        <v>55</v>
      </c>
      <c r="Q834" s="79" t="s">
        <v>55</v>
      </c>
      <c r="R834" s="79" t="s">
        <v>55</v>
      </c>
      <c r="S834" s="79" t="s">
        <v>55</v>
      </c>
      <c r="T834" s="79" t="s">
        <v>55</v>
      </c>
      <c r="U834" s="80"/>
      <c r="V834" s="80"/>
      <c r="W834" s="80"/>
      <c r="X834" s="80"/>
      <c r="Y834" s="54"/>
      <c r="Z834" s="54"/>
      <c r="AA834" s="54"/>
      <c r="AB834" s="54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4"/>
    </row>
    <row r="835" spans="1:54" hidden="1" x14ac:dyDescent="0.2">
      <c r="A835" s="32">
        <f>[1]BANCO!$A62</f>
        <v>40575</v>
      </c>
      <c r="B835" s="79" t="s">
        <v>55</v>
      </c>
      <c r="C835" s="79" t="s">
        <v>55</v>
      </c>
      <c r="D835" s="79" t="s">
        <v>55</v>
      </c>
      <c r="E835" s="79" t="s">
        <v>55</v>
      </c>
      <c r="F835" s="79" t="s">
        <v>55</v>
      </c>
      <c r="G835" s="79" t="s">
        <v>55</v>
      </c>
      <c r="H835" s="78">
        <f>'[2]R8-N - Residencial'!F58</f>
        <v>137.47999999999999</v>
      </c>
      <c r="I835" s="79" t="s">
        <v>55</v>
      </c>
      <c r="J835" s="79" t="s">
        <v>55</v>
      </c>
      <c r="K835" s="79" t="s">
        <v>55</v>
      </c>
      <c r="L835" s="79" t="s">
        <v>55</v>
      </c>
      <c r="M835" s="79" t="s">
        <v>55</v>
      </c>
      <c r="N835" s="79" t="s">
        <v>55</v>
      </c>
      <c r="O835" s="79" t="s">
        <v>55</v>
      </c>
      <c r="P835" s="79" t="s">
        <v>55</v>
      </c>
      <c r="Q835" s="79" t="s">
        <v>55</v>
      </c>
      <c r="R835" s="79" t="s">
        <v>55</v>
      </c>
      <c r="S835" s="79" t="s">
        <v>55</v>
      </c>
      <c r="T835" s="79" t="s">
        <v>55</v>
      </c>
      <c r="U835" s="80"/>
      <c r="V835" s="80"/>
      <c r="W835" s="80"/>
      <c r="X835" s="80"/>
      <c r="Y835" s="54"/>
      <c r="Z835" s="54"/>
      <c r="AA835" s="54"/>
      <c r="AB835" s="54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4"/>
    </row>
    <row r="836" spans="1:54" hidden="1" x14ac:dyDescent="0.2">
      <c r="A836" s="32">
        <f>[1]BANCO!$A63</f>
        <v>40603</v>
      </c>
      <c r="B836" s="79" t="s">
        <v>55</v>
      </c>
      <c r="C836" s="79" t="s">
        <v>55</v>
      </c>
      <c r="D836" s="79" t="s">
        <v>55</v>
      </c>
      <c r="E836" s="79" t="s">
        <v>55</v>
      </c>
      <c r="F836" s="79" t="s">
        <v>55</v>
      </c>
      <c r="G836" s="79" t="s">
        <v>55</v>
      </c>
      <c r="H836" s="78">
        <f>'[2]R8-N - Residencial'!F59</f>
        <v>137.62</v>
      </c>
      <c r="I836" s="79" t="s">
        <v>55</v>
      </c>
      <c r="J836" s="79" t="s">
        <v>55</v>
      </c>
      <c r="K836" s="79" t="s">
        <v>55</v>
      </c>
      <c r="L836" s="79" t="s">
        <v>55</v>
      </c>
      <c r="M836" s="79" t="s">
        <v>55</v>
      </c>
      <c r="N836" s="79" t="s">
        <v>55</v>
      </c>
      <c r="O836" s="79" t="s">
        <v>55</v>
      </c>
      <c r="P836" s="79" t="s">
        <v>55</v>
      </c>
      <c r="Q836" s="79" t="s">
        <v>55</v>
      </c>
      <c r="R836" s="79" t="s">
        <v>55</v>
      </c>
      <c r="S836" s="79" t="s">
        <v>55</v>
      </c>
      <c r="T836" s="79" t="s">
        <v>55</v>
      </c>
      <c r="U836" s="80"/>
      <c r="V836" s="80"/>
      <c r="W836" s="80"/>
      <c r="X836" s="80"/>
      <c r="Y836" s="54"/>
      <c r="Z836" s="54"/>
      <c r="AA836" s="54"/>
      <c r="AB836" s="54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4"/>
    </row>
    <row r="837" spans="1:54" hidden="1" x14ac:dyDescent="0.2">
      <c r="A837" s="32">
        <f>[1]BANCO!$A64</f>
        <v>40634</v>
      </c>
      <c r="B837" s="79" t="s">
        <v>55</v>
      </c>
      <c r="C837" s="79" t="s">
        <v>55</v>
      </c>
      <c r="D837" s="79" t="s">
        <v>55</v>
      </c>
      <c r="E837" s="79" t="s">
        <v>55</v>
      </c>
      <c r="F837" s="79" t="s">
        <v>55</v>
      </c>
      <c r="G837" s="79" t="s">
        <v>55</v>
      </c>
      <c r="H837" s="78">
        <f>'[2]R8-N - Residencial'!F60</f>
        <v>137.68</v>
      </c>
      <c r="I837" s="79" t="s">
        <v>55</v>
      </c>
      <c r="J837" s="79" t="s">
        <v>55</v>
      </c>
      <c r="K837" s="79" t="s">
        <v>55</v>
      </c>
      <c r="L837" s="79" t="s">
        <v>55</v>
      </c>
      <c r="M837" s="79" t="s">
        <v>55</v>
      </c>
      <c r="N837" s="79" t="s">
        <v>55</v>
      </c>
      <c r="O837" s="79" t="s">
        <v>55</v>
      </c>
      <c r="P837" s="79" t="s">
        <v>55</v>
      </c>
      <c r="Q837" s="79" t="s">
        <v>55</v>
      </c>
      <c r="R837" s="79" t="s">
        <v>55</v>
      </c>
      <c r="S837" s="79" t="s">
        <v>55</v>
      </c>
      <c r="T837" s="79" t="s">
        <v>55</v>
      </c>
      <c r="U837" s="80"/>
      <c r="V837" s="80"/>
      <c r="W837" s="80"/>
      <c r="X837" s="80"/>
      <c r="Y837" s="54"/>
      <c r="Z837" s="54"/>
      <c r="AA837" s="54"/>
      <c r="AB837" s="54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4"/>
    </row>
    <row r="838" spans="1:54" hidden="1" x14ac:dyDescent="0.2">
      <c r="A838" s="32">
        <f>[1]BANCO!$A65</f>
        <v>40664</v>
      </c>
      <c r="B838" s="79" t="s">
        <v>55</v>
      </c>
      <c r="C838" s="79" t="s">
        <v>55</v>
      </c>
      <c r="D838" s="79" t="s">
        <v>55</v>
      </c>
      <c r="E838" s="79" t="s">
        <v>55</v>
      </c>
      <c r="F838" s="79" t="s">
        <v>55</v>
      </c>
      <c r="G838" s="79" t="s">
        <v>55</v>
      </c>
      <c r="H838" s="78">
        <f>'[2]R8-N - Residencial'!F61</f>
        <v>145.63999999999999</v>
      </c>
      <c r="I838" s="79" t="s">
        <v>55</v>
      </c>
      <c r="J838" s="79" t="s">
        <v>55</v>
      </c>
      <c r="K838" s="79" t="s">
        <v>55</v>
      </c>
      <c r="L838" s="79" t="s">
        <v>55</v>
      </c>
      <c r="M838" s="79" t="s">
        <v>55</v>
      </c>
      <c r="N838" s="79" t="s">
        <v>55</v>
      </c>
      <c r="O838" s="79" t="s">
        <v>55</v>
      </c>
      <c r="P838" s="79" t="s">
        <v>55</v>
      </c>
      <c r="Q838" s="79" t="s">
        <v>55</v>
      </c>
      <c r="R838" s="79" t="s">
        <v>55</v>
      </c>
      <c r="S838" s="79" t="s">
        <v>55</v>
      </c>
      <c r="T838" s="79" t="s">
        <v>55</v>
      </c>
      <c r="U838" s="80"/>
      <c r="V838" s="80"/>
      <c r="W838" s="80"/>
      <c r="X838" s="80"/>
      <c r="Y838" s="54"/>
      <c r="Z838" s="54"/>
      <c r="AA838" s="54"/>
      <c r="AB838" s="54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4"/>
    </row>
    <row r="839" spans="1:54" hidden="1" x14ac:dyDescent="0.2">
      <c r="A839" s="32">
        <f>[1]BANCO!$A66</f>
        <v>40695</v>
      </c>
      <c r="B839" s="79" t="s">
        <v>55</v>
      </c>
      <c r="C839" s="79" t="s">
        <v>55</v>
      </c>
      <c r="D839" s="79" t="s">
        <v>55</v>
      </c>
      <c r="E839" s="79" t="s">
        <v>55</v>
      </c>
      <c r="F839" s="79" t="s">
        <v>55</v>
      </c>
      <c r="G839" s="79" t="s">
        <v>55</v>
      </c>
      <c r="H839" s="78">
        <f>'[2]R8-N - Residencial'!F62</f>
        <v>148.36000000000001</v>
      </c>
      <c r="I839" s="79" t="s">
        <v>55</v>
      </c>
      <c r="J839" s="79" t="s">
        <v>55</v>
      </c>
      <c r="K839" s="79" t="s">
        <v>55</v>
      </c>
      <c r="L839" s="79" t="s">
        <v>55</v>
      </c>
      <c r="M839" s="79" t="s">
        <v>55</v>
      </c>
      <c r="N839" s="79" t="s">
        <v>55</v>
      </c>
      <c r="O839" s="79" t="s">
        <v>55</v>
      </c>
      <c r="P839" s="79" t="s">
        <v>55</v>
      </c>
      <c r="Q839" s="79" t="s">
        <v>55</v>
      </c>
      <c r="R839" s="79" t="s">
        <v>55</v>
      </c>
      <c r="S839" s="79" t="s">
        <v>55</v>
      </c>
      <c r="T839" s="79" t="s">
        <v>55</v>
      </c>
      <c r="U839" s="80"/>
      <c r="V839" s="80"/>
      <c r="W839" s="80"/>
      <c r="X839" s="80"/>
      <c r="Y839" s="54"/>
      <c r="Z839" s="54"/>
      <c r="AA839" s="54"/>
      <c r="AB839" s="54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4"/>
    </row>
    <row r="840" spans="1:54" hidden="1" x14ac:dyDescent="0.2">
      <c r="A840" s="32">
        <f>[1]BANCO!$A67</f>
        <v>40725</v>
      </c>
      <c r="B840" s="79" t="s">
        <v>55</v>
      </c>
      <c r="C840" s="79" t="s">
        <v>55</v>
      </c>
      <c r="D840" s="79" t="s">
        <v>55</v>
      </c>
      <c r="E840" s="79" t="s">
        <v>55</v>
      </c>
      <c r="F840" s="79" t="s">
        <v>55</v>
      </c>
      <c r="G840" s="79" t="s">
        <v>55</v>
      </c>
      <c r="H840" s="78">
        <f>'[2]R8-N - Residencial'!F63</f>
        <v>148.44999999999999</v>
      </c>
      <c r="I840" s="79" t="s">
        <v>55</v>
      </c>
      <c r="J840" s="79" t="s">
        <v>55</v>
      </c>
      <c r="K840" s="79" t="s">
        <v>55</v>
      </c>
      <c r="L840" s="79" t="s">
        <v>55</v>
      </c>
      <c r="M840" s="79" t="s">
        <v>55</v>
      </c>
      <c r="N840" s="79" t="s">
        <v>55</v>
      </c>
      <c r="O840" s="79" t="s">
        <v>55</v>
      </c>
      <c r="P840" s="79" t="s">
        <v>55</v>
      </c>
      <c r="Q840" s="79" t="s">
        <v>55</v>
      </c>
      <c r="R840" s="79" t="s">
        <v>55</v>
      </c>
      <c r="S840" s="79" t="s">
        <v>55</v>
      </c>
      <c r="T840" s="79" t="s">
        <v>55</v>
      </c>
      <c r="U840" s="80"/>
      <c r="V840" s="80"/>
      <c r="W840" s="80"/>
      <c r="X840" s="80"/>
      <c r="Y840" s="54"/>
      <c r="Z840" s="54"/>
      <c r="AA840" s="54"/>
      <c r="AB840" s="54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4"/>
    </row>
    <row r="841" spans="1:54" hidden="1" x14ac:dyDescent="0.2">
      <c r="A841" s="32">
        <f>[1]BANCO!$A68</f>
        <v>40756</v>
      </c>
      <c r="B841" s="79" t="s">
        <v>55</v>
      </c>
      <c r="C841" s="79" t="s">
        <v>55</v>
      </c>
      <c r="D841" s="79" t="s">
        <v>55</v>
      </c>
      <c r="E841" s="79" t="s">
        <v>55</v>
      </c>
      <c r="F841" s="79" t="s">
        <v>55</v>
      </c>
      <c r="G841" s="79" t="s">
        <v>55</v>
      </c>
      <c r="H841" s="78">
        <f>'[2]R8-N - Residencial'!F64</f>
        <v>148.44999999999999</v>
      </c>
      <c r="I841" s="79" t="s">
        <v>55</v>
      </c>
      <c r="J841" s="79" t="s">
        <v>55</v>
      </c>
      <c r="K841" s="79" t="s">
        <v>55</v>
      </c>
      <c r="L841" s="79" t="s">
        <v>55</v>
      </c>
      <c r="M841" s="79" t="s">
        <v>55</v>
      </c>
      <c r="N841" s="79" t="s">
        <v>55</v>
      </c>
      <c r="O841" s="79" t="s">
        <v>55</v>
      </c>
      <c r="P841" s="79" t="s">
        <v>55</v>
      </c>
      <c r="Q841" s="79" t="s">
        <v>55</v>
      </c>
      <c r="R841" s="79" t="s">
        <v>55</v>
      </c>
      <c r="S841" s="79" t="s">
        <v>55</v>
      </c>
      <c r="T841" s="79" t="s">
        <v>55</v>
      </c>
      <c r="U841" s="80"/>
      <c r="V841" s="80"/>
      <c r="W841" s="80"/>
      <c r="X841" s="80"/>
      <c r="Y841" s="54"/>
      <c r="Z841" s="54"/>
      <c r="AA841" s="54"/>
      <c r="AB841" s="54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4"/>
    </row>
    <row r="842" spans="1:54" hidden="1" x14ac:dyDescent="0.2">
      <c r="A842" s="32">
        <f>[1]BANCO!$A69</f>
        <v>40787</v>
      </c>
      <c r="B842" s="79" t="s">
        <v>55</v>
      </c>
      <c r="C842" s="79" t="s">
        <v>55</v>
      </c>
      <c r="D842" s="79" t="s">
        <v>55</v>
      </c>
      <c r="E842" s="79" t="s">
        <v>55</v>
      </c>
      <c r="F842" s="79" t="s">
        <v>55</v>
      </c>
      <c r="G842" s="79" t="s">
        <v>55</v>
      </c>
      <c r="H842" s="78">
        <f>'[2]R8-N - Residencial'!F65</f>
        <v>148.65</v>
      </c>
      <c r="I842" s="79" t="s">
        <v>55</v>
      </c>
      <c r="J842" s="79" t="s">
        <v>55</v>
      </c>
      <c r="K842" s="79" t="s">
        <v>55</v>
      </c>
      <c r="L842" s="79" t="s">
        <v>55</v>
      </c>
      <c r="M842" s="79" t="s">
        <v>55</v>
      </c>
      <c r="N842" s="79" t="s">
        <v>55</v>
      </c>
      <c r="O842" s="79" t="s">
        <v>55</v>
      </c>
      <c r="P842" s="79" t="s">
        <v>55</v>
      </c>
      <c r="Q842" s="79" t="s">
        <v>55</v>
      </c>
      <c r="R842" s="79" t="s">
        <v>55</v>
      </c>
      <c r="S842" s="79" t="s">
        <v>55</v>
      </c>
      <c r="T842" s="79" t="s">
        <v>55</v>
      </c>
      <c r="U842" s="80"/>
      <c r="V842" s="80"/>
      <c r="W842" s="80"/>
      <c r="X842" s="80"/>
      <c r="Y842" s="54"/>
      <c r="Z842" s="54"/>
      <c r="AA842" s="54"/>
      <c r="AB842" s="54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4"/>
    </row>
    <row r="843" spans="1:54" hidden="1" x14ac:dyDescent="0.2">
      <c r="A843" s="32">
        <f>[1]BANCO!$A70</f>
        <v>40817</v>
      </c>
      <c r="B843" s="79" t="s">
        <v>55</v>
      </c>
      <c r="C843" s="79" t="s">
        <v>55</v>
      </c>
      <c r="D843" s="79" t="s">
        <v>55</v>
      </c>
      <c r="E843" s="79" t="s">
        <v>55</v>
      </c>
      <c r="F843" s="79" t="s">
        <v>55</v>
      </c>
      <c r="G843" s="79" t="s">
        <v>55</v>
      </c>
      <c r="H843" s="78">
        <f>'[2]R8-N - Residencial'!F66</f>
        <v>148.65</v>
      </c>
      <c r="I843" s="79" t="s">
        <v>55</v>
      </c>
      <c r="J843" s="79" t="s">
        <v>55</v>
      </c>
      <c r="K843" s="79" t="s">
        <v>55</v>
      </c>
      <c r="L843" s="79" t="s">
        <v>55</v>
      </c>
      <c r="M843" s="79" t="s">
        <v>55</v>
      </c>
      <c r="N843" s="79" t="s">
        <v>55</v>
      </c>
      <c r="O843" s="79" t="s">
        <v>55</v>
      </c>
      <c r="P843" s="79" t="s">
        <v>55</v>
      </c>
      <c r="Q843" s="79" t="s">
        <v>55</v>
      </c>
      <c r="R843" s="79" t="s">
        <v>55</v>
      </c>
      <c r="S843" s="79" t="s">
        <v>55</v>
      </c>
      <c r="T843" s="79" t="s">
        <v>55</v>
      </c>
      <c r="U843" s="80"/>
      <c r="V843" s="80"/>
      <c r="W843" s="80"/>
      <c r="X843" s="80"/>
      <c r="Y843" s="54"/>
      <c r="Z843" s="54"/>
      <c r="AA843" s="54"/>
      <c r="AB843" s="54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4"/>
    </row>
    <row r="844" spans="1:54" hidden="1" x14ac:dyDescent="0.2">
      <c r="A844" s="32">
        <f>[1]BANCO!$A71</f>
        <v>40848</v>
      </c>
      <c r="B844" s="79" t="s">
        <v>55</v>
      </c>
      <c r="C844" s="79" t="s">
        <v>55</v>
      </c>
      <c r="D844" s="79" t="s">
        <v>55</v>
      </c>
      <c r="E844" s="79" t="s">
        <v>55</v>
      </c>
      <c r="F844" s="79" t="s">
        <v>55</v>
      </c>
      <c r="G844" s="79" t="s">
        <v>55</v>
      </c>
      <c r="H844" s="78">
        <f>'[2]R8-N - Residencial'!F67</f>
        <v>148.84</v>
      </c>
      <c r="I844" s="79" t="s">
        <v>55</v>
      </c>
      <c r="J844" s="79" t="s">
        <v>55</v>
      </c>
      <c r="K844" s="79" t="s">
        <v>55</v>
      </c>
      <c r="L844" s="79" t="s">
        <v>55</v>
      </c>
      <c r="M844" s="79" t="s">
        <v>55</v>
      </c>
      <c r="N844" s="79" t="s">
        <v>55</v>
      </c>
      <c r="O844" s="79" t="s">
        <v>55</v>
      </c>
      <c r="P844" s="79" t="s">
        <v>55</v>
      </c>
      <c r="Q844" s="79" t="s">
        <v>55</v>
      </c>
      <c r="R844" s="79" t="s">
        <v>55</v>
      </c>
      <c r="S844" s="79" t="s">
        <v>55</v>
      </c>
      <c r="T844" s="79" t="s">
        <v>55</v>
      </c>
      <c r="U844" s="80"/>
      <c r="V844" s="80"/>
      <c r="W844" s="80"/>
      <c r="X844" s="80"/>
      <c r="Y844" s="54"/>
      <c r="Z844" s="54"/>
      <c r="AA844" s="54"/>
      <c r="AB844" s="54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4"/>
    </row>
    <row r="845" spans="1:54" hidden="1" x14ac:dyDescent="0.2">
      <c r="A845" s="32">
        <f>[1]BANCO!$A72</f>
        <v>40878</v>
      </c>
      <c r="B845" s="79" t="s">
        <v>55</v>
      </c>
      <c r="C845" s="79" t="s">
        <v>55</v>
      </c>
      <c r="D845" s="79" t="s">
        <v>55</v>
      </c>
      <c r="E845" s="79" t="s">
        <v>55</v>
      </c>
      <c r="F845" s="79" t="s">
        <v>55</v>
      </c>
      <c r="G845" s="79" t="s">
        <v>55</v>
      </c>
      <c r="H845" s="78">
        <f>'[2]R8-N - Residencial'!F68</f>
        <v>148.93</v>
      </c>
      <c r="I845" s="79" t="s">
        <v>55</v>
      </c>
      <c r="J845" s="79" t="s">
        <v>55</v>
      </c>
      <c r="K845" s="79" t="s">
        <v>55</v>
      </c>
      <c r="L845" s="79" t="s">
        <v>55</v>
      </c>
      <c r="M845" s="79" t="s">
        <v>55</v>
      </c>
      <c r="N845" s="79" t="s">
        <v>55</v>
      </c>
      <c r="O845" s="79" t="s">
        <v>55</v>
      </c>
      <c r="P845" s="79" t="s">
        <v>55</v>
      </c>
      <c r="Q845" s="79" t="s">
        <v>55</v>
      </c>
      <c r="R845" s="79" t="s">
        <v>55</v>
      </c>
      <c r="S845" s="79" t="s">
        <v>55</v>
      </c>
      <c r="T845" s="79" t="s">
        <v>55</v>
      </c>
      <c r="U845" s="80"/>
      <c r="V845" s="80"/>
      <c r="W845" s="80"/>
      <c r="X845" s="80"/>
      <c r="Y845" s="54"/>
      <c r="Z845" s="54"/>
      <c r="AA845" s="54"/>
      <c r="AB845" s="54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4"/>
    </row>
    <row r="846" spans="1:54" hidden="1" x14ac:dyDescent="0.2">
      <c r="A846" s="32">
        <f>[1]BANCO!$A73</f>
        <v>40909</v>
      </c>
      <c r="B846" s="79" t="s">
        <v>55</v>
      </c>
      <c r="C846" s="79" t="s">
        <v>55</v>
      </c>
      <c r="D846" s="79" t="s">
        <v>55</v>
      </c>
      <c r="E846" s="79" t="s">
        <v>55</v>
      </c>
      <c r="F846" s="79" t="s">
        <v>55</v>
      </c>
      <c r="G846" s="79" t="s">
        <v>55</v>
      </c>
      <c r="H846" s="78">
        <f>'[2]R8-N - Residencial'!F69</f>
        <v>149.02000000000001</v>
      </c>
      <c r="I846" s="79" t="s">
        <v>55</v>
      </c>
      <c r="J846" s="79" t="s">
        <v>55</v>
      </c>
      <c r="K846" s="79" t="s">
        <v>55</v>
      </c>
      <c r="L846" s="79" t="s">
        <v>55</v>
      </c>
      <c r="M846" s="79" t="s">
        <v>55</v>
      </c>
      <c r="N846" s="79" t="s">
        <v>55</v>
      </c>
      <c r="O846" s="79" t="s">
        <v>55</v>
      </c>
      <c r="P846" s="79" t="s">
        <v>55</v>
      </c>
      <c r="Q846" s="79" t="s">
        <v>55</v>
      </c>
      <c r="R846" s="79" t="s">
        <v>55</v>
      </c>
      <c r="S846" s="79" t="s">
        <v>55</v>
      </c>
      <c r="T846" s="79" t="s">
        <v>55</v>
      </c>
      <c r="U846" s="80"/>
      <c r="V846" s="80"/>
      <c r="W846" s="80"/>
      <c r="X846" s="80"/>
      <c r="Y846" s="54"/>
      <c r="Z846" s="54"/>
      <c r="AA846" s="54"/>
      <c r="AB846" s="54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4"/>
    </row>
    <row r="847" spans="1:54" hidden="1" x14ac:dyDescent="0.2">
      <c r="A847" s="32">
        <f>[1]BANCO!$A74</f>
        <v>40940</v>
      </c>
      <c r="B847" s="79" t="s">
        <v>55</v>
      </c>
      <c r="C847" s="79" t="s">
        <v>55</v>
      </c>
      <c r="D847" s="79" t="s">
        <v>55</v>
      </c>
      <c r="E847" s="79" t="s">
        <v>55</v>
      </c>
      <c r="F847" s="79" t="s">
        <v>55</v>
      </c>
      <c r="G847" s="79" t="s">
        <v>55</v>
      </c>
      <c r="H847" s="78">
        <f>'[2]R8-N - Residencial'!F70</f>
        <v>149.62</v>
      </c>
      <c r="I847" s="79" t="s">
        <v>55</v>
      </c>
      <c r="J847" s="79" t="s">
        <v>55</v>
      </c>
      <c r="K847" s="79" t="s">
        <v>55</v>
      </c>
      <c r="L847" s="79" t="s">
        <v>55</v>
      </c>
      <c r="M847" s="79" t="s">
        <v>55</v>
      </c>
      <c r="N847" s="79" t="s">
        <v>55</v>
      </c>
      <c r="O847" s="79" t="s">
        <v>55</v>
      </c>
      <c r="P847" s="79" t="s">
        <v>55</v>
      </c>
      <c r="Q847" s="79" t="s">
        <v>55</v>
      </c>
      <c r="R847" s="79" t="s">
        <v>55</v>
      </c>
      <c r="S847" s="79" t="s">
        <v>55</v>
      </c>
      <c r="T847" s="79" t="s">
        <v>55</v>
      </c>
      <c r="U847" s="80"/>
      <c r="V847" s="80"/>
      <c r="W847" s="80"/>
      <c r="X847" s="80"/>
      <c r="Y847" s="54"/>
      <c r="Z847" s="54"/>
      <c r="AA847" s="54"/>
      <c r="AB847" s="54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4"/>
    </row>
    <row r="848" spans="1:54" hidden="1" x14ac:dyDescent="0.2">
      <c r="A848" s="32">
        <f>[1]BANCO!$A75</f>
        <v>40969</v>
      </c>
      <c r="B848" s="79" t="s">
        <v>55</v>
      </c>
      <c r="C848" s="79" t="s">
        <v>55</v>
      </c>
      <c r="D848" s="79" t="s">
        <v>55</v>
      </c>
      <c r="E848" s="79" t="s">
        <v>55</v>
      </c>
      <c r="F848" s="79" t="s">
        <v>55</v>
      </c>
      <c r="G848" s="79" t="s">
        <v>55</v>
      </c>
      <c r="H848" s="78">
        <f>'[2]R8-N - Residencial'!F71</f>
        <v>150.18</v>
      </c>
      <c r="I848" s="79" t="s">
        <v>55</v>
      </c>
      <c r="J848" s="79" t="s">
        <v>55</v>
      </c>
      <c r="K848" s="79" t="s">
        <v>55</v>
      </c>
      <c r="L848" s="79" t="s">
        <v>55</v>
      </c>
      <c r="M848" s="79" t="s">
        <v>55</v>
      </c>
      <c r="N848" s="79" t="s">
        <v>55</v>
      </c>
      <c r="O848" s="79" t="s">
        <v>55</v>
      </c>
      <c r="P848" s="79" t="s">
        <v>55</v>
      </c>
      <c r="Q848" s="79" t="s">
        <v>55</v>
      </c>
      <c r="R848" s="79" t="s">
        <v>55</v>
      </c>
      <c r="S848" s="79" t="s">
        <v>55</v>
      </c>
      <c r="T848" s="79" t="s">
        <v>55</v>
      </c>
      <c r="U848" s="80"/>
      <c r="V848" s="80"/>
      <c r="W848" s="80"/>
      <c r="X848" s="80"/>
      <c r="Y848" s="54"/>
      <c r="Z848" s="54"/>
      <c r="AA848" s="54"/>
      <c r="AB848" s="54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4"/>
    </row>
    <row r="849" spans="1:54" hidden="1" x14ac:dyDescent="0.2">
      <c r="A849" s="32">
        <f>[1]BANCO!$A76</f>
        <v>41000</v>
      </c>
      <c r="B849" s="79" t="s">
        <v>55</v>
      </c>
      <c r="C849" s="79" t="s">
        <v>55</v>
      </c>
      <c r="D849" s="79" t="s">
        <v>55</v>
      </c>
      <c r="E849" s="79" t="s">
        <v>55</v>
      </c>
      <c r="F849" s="79" t="s">
        <v>55</v>
      </c>
      <c r="G849" s="79" t="s">
        <v>55</v>
      </c>
      <c r="H849" s="78">
        <f>'[2]R8-N - Residencial'!F72</f>
        <v>150.18</v>
      </c>
      <c r="I849" s="79" t="s">
        <v>55</v>
      </c>
      <c r="J849" s="79" t="s">
        <v>55</v>
      </c>
      <c r="K849" s="79" t="s">
        <v>55</v>
      </c>
      <c r="L849" s="79" t="s">
        <v>55</v>
      </c>
      <c r="M849" s="79" t="s">
        <v>55</v>
      </c>
      <c r="N849" s="79" t="s">
        <v>55</v>
      </c>
      <c r="O849" s="79" t="s">
        <v>55</v>
      </c>
      <c r="P849" s="79" t="s">
        <v>55</v>
      </c>
      <c r="Q849" s="79" t="s">
        <v>55</v>
      </c>
      <c r="R849" s="79" t="s">
        <v>55</v>
      </c>
      <c r="S849" s="79" t="s">
        <v>55</v>
      </c>
      <c r="T849" s="79" t="s">
        <v>55</v>
      </c>
      <c r="U849" s="80"/>
      <c r="V849" s="80"/>
      <c r="W849" s="80"/>
      <c r="X849" s="80"/>
      <c r="Y849" s="54"/>
      <c r="Z849" s="54"/>
      <c r="AA849" s="54"/>
      <c r="AB849" s="54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4"/>
    </row>
    <row r="850" spans="1:54" hidden="1" x14ac:dyDescent="0.2">
      <c r="A850" s="32">
        <f>[1]BANCO!$A77</f>
        <v>41030</v>
      </c>
      <c r="B850" s="79" t="s">
        <v>55</v>
      </c>
      <c r="C850" s="79" t="s">
        <v>55</v>
      </c>
      <c r="D850" s="79" t="s">
        <v>55</v>
      </c>
      <c r="E850" s="79" t="s">
        <v>55</v>
      </c>
      <c r="F850" s="79" t="s">
        <v>55</v>
      </c>
      <c r="G850" s="79" t="s">
        <v>55</v>
      </c>
      <c r="H850" s="78">
        <f>'[2]R8-N - Residencial'!F73</f>
        <v>158.01</v>
      </c>
      <c r="I850" s="79" t="s">
        <v>55</v>
      </c>
      <c r="J850" s="79" t="s">
        <v>55</v>
      </c>
      <c r="K850" s="79" t="s">
        <v>55</v>
      </c>
      <c r="L850" s="79" t="s">
        <v>55</v>
      </c>
      <c r="M850" s="79" t="s">
        <v>55</v>
      </c>
      <c r="N850" s="79" t="s">
        <v>55</v>
      </c>
      <c r="O850" s="79" t="s">
        <v>55</v>
      </c>
      <c r="P850" s="79" t="s">
        <v>55</v>
      </c>
      <c r="Q850" s="79" t="s">
        <v>55</v>
      </c>
      <c r="R850" s="79" t="s">
        <v>55</v>
      </c>
      <c r="S850" s="79" t="s">
        <v>55</v>
      </c>
      <c r="T850" s="79" t="s">
        <v>55</v>
      </c>
      <c r="U850" s="80"/>
      <c r="V850" s="80"/>
      <c r="W850" s="80"/>
      <c r="X850" s="80"/>
      <c r="Y850" s="54"/>
      <c r="Z850" s="54"/>
      <c r="AA850" s="54"/>
      <c r="AB850" s="54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4"/>
    </row>
    <row r="851" spans="1:54" hidden="1" x14ac:dyDescent="0.2">
      <c r="A851" s="32">
        <f>[1]BANCO!$A78</f>
        <v>41061</v>
      </c>
      <c r="B851" s="79" t="s">
        <v>55</v>
      </c>
      <c r="C851" s="79" t="s">
        <v>55</v>
      </c>
      <c r="D851" s="79" t="s">
        <v>55</v>
      </c>
      <c r="E851" s="79" t="s">
        <v>55</v>
      </c>
      <c r="F851" s="79" t="s">
        <v>55</v>
      </c>
      <c r="G851" s="79" t="s">
        <v>55</v>
      </c>
      <c r="H851" s="78">
        <f>'[2]R8-N - Residencial'!F74</f>
        <v>162.44</v>
      </c>
      <c r="I851" s="79" t="s">
        <v>55</v>
      </c>
      <c r="J851" s="79" t="s">
        <v>55</v>
      </c>
      <c r="K851" s="79" t="s">
        <v>55</v>
      </c>
      <c r="L851" s="79" t="s">
        <v>55</v>
      </c>
      <c r="M851" s="79" t="s">
        <v>55</v>
      </c>
      <c r="N851" s="79" t="s">
        <v>55</v>
      </c>
      <c r="O851" s="79" t="s">
        <v>55</v>
      </c>
      <c r="P851" s="79" t="s">
        <v>55</v>
      </c>
      <c r="Q851" s="79" t="s">
        <v>55</v>
      </c>
      <c r="R851" s="79" t="s">
        <v>55</v>
      </c>
      <c r="S851" s="79" t="s">
        <v>55</v>
      </c>
      <c r="T851" s="79" t="s">
        <v>55</v>
      </c>
      <c r="U851" s="80"/>
      <c r="V851" s="80"/>
      <c r="W851" s="80"/>
      <c r="X851" s="80"/>
      <c r="Y851" s="54"/>
      <c r="Z851" s="54"/>
      <c r="AA851" s="54"/>
      <c r="AB851" s="54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4"/>
    </row>
    <row r="852" spans="1:54" hidden="1" x14ac:dyDescent="0.2">
      <c r="A852" s="32">
        <f>[1]BANCO!$A79</f>
        <v>41091</v>
      </c>
      <c r="B852" s="79" t="s">
        <v>55</v>
      </c>
      <c r="C852" s="79" t="s">
        <v>55</v>
      </c>
      <c r="D852" s="79" t="s">
        <v>55</v>
      </c>
      <c r="E852" s="79" t="s">
        <v>55</v>
      </c>
      <c r="F852" s="79" t="s">
        <v>55</v>
      </c>
      <c r="G852" s="79" t="s">
        <v>55</v>
      </c>
      <c r="H852" s="78">
        <f>'[2]R8-N - Residencial'!F75</f>
        <v>163.33000000000001</v>
      </c>
      <c r="I852" s="79" t="s">
        <v>55</v>
      </c>
      <c r="J852" s="79" t="s">
        <v>55</v>
      </c>
      <c r="K852" s="79" t="s">
        <v>55</v>
      </c>
      <c r="L852" s="79" t="s">
        <v>55</v>
      </c>
      <c r="M852" s="79" t="s">
        <v>55</v>
      </c>
      <c r="N852" s="79" t="s">
        <v>55</v>
      </c>
      <c r="O852" s="79" t="s">
        <v>55</v>
      </c>
      <c r="P852" s="79" t="s">
        <v>55</v>
      </c>
      <c r="Q852" s="79" t="s">
        <v>55</v>
      </c>
      <c r="R852" s="79" t="s">
        <v>55</v>
      </c>
      <c r="S852" s="79" t="s">
        <v>55</v>
      </c>
      <c r="T852" s="79" t="s">
        <v>55</v>
      </c>
      <c r="U852" s="80"/>
      <c r="V852" s="80"/>
      <c r="W852" s="80"/>
      <c r="X852" s="80"/>
      <c r="Y852" s="54"/>
      <c r="Z852" s="54"/>
      <c r="AA852" s="54"/>
      <c r="AB852" s="54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4"/>
    </row>
    <row r="853" spans="1:54" hidden="1" x14ac:dyDescent="0.2">
      <c r="A853" s="32">
        <f>[1]BANCO!$A80</f>
        <v>41122</v>
      </c>
      <c r="B853" s="79" t="s">
        <v>55</v>
      </c>
      <c r="C853" s="79" t="s">
        <v>55</v>
      </c>
      <c r="D853" s="79" t="s">
        <v>55</v>
      </c>
      <c r="E853" s="79" t="s">
        <v>55</v>
      </c>
      <c r="F853" s="79" t="s">
        <v>55</v>
      </c>
      <c r="G853" s="79" t="s">
        <v>55</v>
      </c>
      <c r="H853" s="78">
        <f>'[2]R8-N - Residencial'!F76</f>
        <v>163.33000000000001</v>
      </c>
      <c r="I853" s="79" t="s">
        <v>55</v>
      </c>
      <c r="J853" s="79" t="s">
        <v>55</v>
      </c>
      <c r="K853" s="79" t="s">
        <v>55</v>
      </c>
      <c r="L853" s="79" t="s">
        <v>55</v>
      </c>
      <c r="M853" s="79" t="s">
        <v>55</v>
      </c>
      <c r="N853" s="79" t="s">
        <v>55</v>
      </c>
      <c r="O853" s="79" t="s">
        <v>55</v>
      </c>
      <c r="P853" s="79" t="s">
        <v>55</v>
      </c>
      <c r="Q853" s="79" t="s">
        <v>55</v>
      </c>
      <c r="R853" s="79" t="s">
        <v>55</v>
      </c>
      <c r="S853" s="79" t="s">
        <v>55</v>
      </c>
      <c r="T853" s="79" t="s">
        <v>55</v>
      </c>
      <c r="U853" s="80"/>
      <c r="V853" s="80"/>
      <c r="W853" s="80"/>
      <c r="X853" s="80"/>
      <c r="Y853" s="54"/>
      <c r="Z853" s="54"/>
      <c r="AA853" s="54"/>
      <c r="AB853" s="54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4"/>
    </row>
    <row r="854" spans="1:54" hidden="1" x14ac:dyDescent="0.2">
      <c r="A854" s="32">
        <f>[1]BANCO!$A81</f>
        <v>41153</v>
      </c>
      <c r="B854" s="79" t="s">
        <v>55</v>
      </c>
      <c r="C854" s="79" t="s">
        <v>55</v>
      </c>
      <c r="D854" s="79" t="s">
        <v>55</v>
      </c>
      <c r="E854" s="79" t="s">
        <v>55</v>
      </c>
      <c r="F854" s="79" t="s">
        <v>55</v>
      </c>
      <c r="G854" s="79" t="s">
        <v>55</v>
      </c>
      <c r="H854" s="78">
        <f>'[2]R8-N - Residencial'!F77</f>
        <v>163.26</v>
      </c>
      <c r="I854" s="79" t="s">
        <v>55</v>
      </c>
      <c r="J854" s="79" t="s">
        <v>55</v>
      </c>
      <c r="K854" s="79" t="s">
        <v>55</v>
      </c>
      <c r="L854" s="79" t="s">
        <v>55</v>
      </c>
      <c r="M854" s="79" t="s">
        <v>55</v>
      </c>
      <c r="N854" s="79" t="s">
        <v>55</v>
      </c>
      <c r="O854" s="79" t="s">
        <v>55</v>
      </c>
      <c r="P854" s="79" t="s">
        <v>55</v>
      </c>
      <c r="Q854" s="79" t="s">
        <v>55</v>
      </c>
      <c r="R854" s="79" t="s">
        <v>55</v>
      </c>
      <c r="S854" s="79" t="s">
        <v>55</v>
      </c>
      <c r="T854" s="79" t="s">
        <v>55</v>
      </c>
      <c r="U854" s="80"/>
      <c r="V854" s="80"/>
      <c r="W854" s="80"/>
      <c r="X854" s="80"/>
      <c r="Y854" s="54"/>
      <c r="Z854" s="54"/>
      <c r="AA854" s="54"/>
      <c r="AB854" s="54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4"/>
    </row>
    <row r="855" spans="1:54" hidden="1" x14ac:dyDescent="0.2">
      <c r="A855" s="32">
        <f>[1]BANCO!$A82</f>
        <v>41183</v>
      </c>
      <c r="B855" s="79" t="s">
        <v>55</v>
      </c>
      <c r="C855" s="79" t="s">
        <v>55</v>
      </c>
      <c r="D855" s="79" t="s">
        <v>55</v>
      </c>
      <c r="E855" s="79" t="s">
        <v>55</v>
      </c>
      <c r="F855" s="79" t="s">
        <v>55</v>
      </c>
      <c r="G855" s="79" t="s">
        <v>55</v>
      </c>
      <c r="H855" s="78">
        <f>'[2]R8-N - Residencial'!F78</f>
        <v>163.44</v>
      </c>
      <c r="I855" s="79" t="s">
        <v>55</v>
      </c>
      <c r="J855" s="79" t="s">
        <v>55</v>
      </c>
      <c r="K855" s="79" t="s">
        <v>55</v>
      </c>
      <c r="L855" s="79" t="s">
        <v>55</v>
      </c>
      <c r="M855" s="79" t="s">
        <v>55</v>
      </c>
      <c r="N855" s="79" t="s">
        <v>55</v>
      </c>
      <c r="O855" s="79" t="s">
        <v>55</v>
      </c>
      <c r="P855" s="79" t="s">
        <v>55</v>
      </c>
      <c r="Q855" s="79" t="s">
        <v>55</v>
      </c>
      <c r="R855" s="79" t="s">
        <v>55</v>
      </c>
      <c r="S855" s="79" t="s">
        <v>55</v>
      </c>
      <c r="T855" s="79" t="s">
        <v>55</v>
      </c>
      <c r="U855" s="80"/>
      <c r="V855" s="80"/>
      <c r="W855" s="80"/>
      <c r="X855" s="80"/>
      <c r="Y855" s="54"/>
      <c r="Z855" s="54"/>
      <c r="AA855" s="54"/>
      <c r="AB855" s="54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4"/>
    </row>
    <row r="856" spans="1:54" hidden="1" x14ac:dyDescent="0.2">
      <c r="A856" s="32">
        <f>[1]BANCO!$A83</f>
        <v>41214</v>
      </c>
      <c r="B856" s="79" t="s">
        <v>55</v>
      </c>
      <c r="C856" s="79" t="s">
        <v>55</v>
      </c>
      <c r="D856" s="79" t="s">
        <v>55</v>
      </c>
      <c r="E856" s="79" t="s">
        <v>55</v>
      </c>
      <c r="F856" s="79" t="s">
        <v>55</v>
      </c>
      <c r="G856" s="79" t="s">
        <v>55</v>
      </c>
      <c r="H856" s="78">
        <f>'[2]R8-N - Residencial'!F79</f>
        <v>163.9</v>
      </c>
      <c r="I856" s="79" t="s">
        <v>55</v>
      </c>
      <c r="J856" s="79" t="s">
        <v>55</v>
      </c>
      <c r="K856" s="79" t="s">
        <v>55</v>
      </c>
      <c r="L856" s="79" t="s">
        <v>55</v>
      </c>
      <c r="M856" s="79" t="s">
        <v>55</v>
      </c>
      <c r="N856" s="79" t="s">
        <v>55</v>
      </c>
      <c r="O856" s="79" t="s">
        <v>55</v>
      </c>
      <c r="P856" s="79" t="s">
        <v>55</v>
      </c>
      <c r="Q856" s="79" t="s">
        <v>55</v>
      </c>
      <c r="R856" s="79" t="s">
        <v>55</v>
      </c>
      <c r="S856" s="79" t="s">
        <v>55</v>
      </c>
      <c r="T856" s="79" t="s">
        <v>55</v>
      </c>
      <c r="U856" s="80"/>
      <c r="V856" s="80"/>
      <c r="W856" s="80"/>
      <c r="X856" s="80"/>
      <c r="Y856" s="54"/>
      <c r="Z856" s="54"/>
      <c r="AA856" s="54"/>
      <c r="AB856" s="54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4"/>
    </row>
    <row r="857" spans="1:54" hidden="1" x14ac:dyDescent="0.2">
      <c r="A857" s="32">
        <f>[1]BANCO!$A84</f>
        <v>41244</v>
      </c>
      <c r="B857" s="79" t="s">
        <v>55</v>
      </c>
      <c r="C857" s="79" t="s">
        <v>55</v>
      </c>
      <c r="D857" s="79" t="s">
        <v>55</v>
      </c>
      <c r="E857" s="79" t="s">
        <v>55</v>
      </c>
      <c r="F857" s="79" t="s">
        <v>55</v>
      </c>
      <c r="G857" s="79" t="s">
        <v>55</v>
      </c>
      <c r="H857" s="78">
        <f>'[2]R8-N - Residencial'!F80</f>
        <v>163.9</v>
      </c>
      <c r="I857" s="79" t="s">
        <v>55</v>
      </c>
      <c r="J857" s="79" t="s">
        <v>55</v>
      </c>
      <c r="K857" s="79" t="s">
        <v>55</v>
      </c>
      <c r="L857" s="79" t="s">
        <v>55</v>
      </c>
      <c r="M857" s="79" t="s">
        <v>55</v>
      </c>
      <c r="N857" s="79" t="s">
        <v>55</v>
      </c>
      <c r="O857" s="79" t="s">
        <v>55</v>
      </c>
      <c r="P857" s="79" t="s">
        <v>55</v>
      </c>
      <c r="Q857" s="79" t="s">
        <v>55</v>
      </c>
      <c r="R857" s="79" t="s">
        <v>55</v>
      </c>
      <c r="S857" s="79" t="s">
        <v>55</v>
      </c>
      <c r="T857" s="79" t="s">
        <v>55</v>
      </c>
      <c r="U857" s="80"/>
      <c r="V857" s="80"/>
      <c r="W857" s="80"/>
      <c r="X857" s="80"/>
      <c r="Y857" s="54"/>
      <c r="Z857" s="54"/>
      <c r="AA857" s="54"/>
      <c r="AB857" s="54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4"/>
    </row>
    <row r="858" spans="1:54" hidden="1" x14ac:dyDescent="0.2">
      <c r="A858" s="32">
        <f>[1]BANCO!$A85</f>
        <v>41275</v>
      </c>
      <c r="B858" s="79" t="s">
        <v>55</v>
      </c>
      <c r="C858" s="79" t="s">
        <v>55</v>
      </c>
      <c r="D858" s="79" t="s">
        <v>55</v>
      </c>
      <c r="E858" s="79" t="s">
        <v>55</v>
      </c>
      <c r="F858" s="79" t="s">
        <v>55</v>
      </c>
      <c r="G858" s="79" t="s">
        <v>55</v>
      </c>
      <c r="H858" s="78">
        <f>'[2]R8-N - Residencial'!F81</f>
        <v>163.9</v>
      </c>
      <c r="I858" s="79" t="s">
        <v>55</v>
      </c>
      <c r="J858" s="79" t="s">
        <v>55</v>
      </c>
      <c r="K858" s="79" t="s">
        <v>55</v>
      </c>
      <c r="L858" s="79" t="s">
        <v>55</v>
      </c>
      <c r="M858" s="79" t="s">
        <v>55</v>
      </c>
      <c r="N858" s="79" t="s">
        <v>55</v>
      </c>
      <c r="O858" s="79" t="s">
        <v>55</v>
      </c>
      <c r="P858" s="79" t="s">
        <v>55</v>
      </c>
      <c r="Q858" s="79" t="s">
        <v>55</v>
      </c>
      <c r="R858" s="79" t="s">
        <v>55</v>
      </c>
      <c r="S858" s="79" t="s">
        <v>55</v>
      </c>
      <c r="T858" s="79" t="s">
        <v>55</v>
      </c>
      <c r="U858" s="80"/>
      <c r="V858" s="80"/>
      <c r="W858" s="80"/>
      <c r="X858" s="80"/>
      <c r="Y858" s="54"/>
      <c r="Z858" s="54"/>
      <c r="AA858" s="54"/>
      <c r="AB858" s="54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4"/>
    </row>
    <row r="859" spans="1:54" hidden="1" x14ac:dyDescent="0.2">
      <c r="A859" s="32">
        <f>[1]BANCO!$A86</f>
        <v>41306</v>
      </c>
      <c r="B859" s="79" t="s">
        <v>55</v>
      </c>
      <c r="C859" s="79" t="s">
        <v>55</v>
      </c>
      <c r="D859" s="79" t="s">
        <v>55</v>
      </c>
      <c r="E859" s="79" t="s">
        <v>55</v>
      </c>
      <c r="F859" s="79" t="s">
        <v>55</v>
      </c>
      <c r="G859" s="79" t="s">
        <v>55</v>
      </c>
      <c r="H859" s="78">
        <f>'[2]R8-N - Residencial'!F82</f>
        <v>163.9</v>
      </c>
      <c r="I859" s="79" t="s">
        <v>55</v>
      </c>
      <c r="J859" s="79" t="s">
        <v>55</v>
      </c>
      <c r="K859" s="79" t="s">
        <v>55</v>
      </c>
      <c r="L859" s="79" t="s">
        <v>55</v>
      </c>
      <c r="M859" s="79" t="s">
        <v>55</v>
      </c>
      <c r="N859" s="79" t="s">
        <v>55</v>
      </c>
      <c r="O859" s="79" t="s">
        <v>55</v>
      </c>
      <c r="P859" s="79" t="s">
        <v>55</v>
      </c>
      <c r="Q859" s="79" t="s">
        <v>55</v>
      </c>
      <c r="R859" s="79" t="s">
        <v>55</v>
      </c>
      <c r="S859" s="79" t="s">
        <v>55</v>
      </c>
      <c r="T859" s="79" t="s">
        <v>55</v>
      </c>
      <c r="U859" s="80"/>
      <c r="V859" s="80"/>
      <c r="W859" s="80"/>
      <c r="X859" s="80"/>
      <c r="Y859" s="54"/>
      <c r="Z859" s="54"/>
      <c r="AA859" s="54"/>
      <c r="AB859" s="54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4"/>
    </row>
    <row r="860" spans="1:54" hidden="1" x14ac:dyDescent="0.2">
      <c r="A860" s="32">
        <f>[1]BANCO!$A87</f>
        <v>41334</v>
      </c>
      <c r="B860" s="79" t="s">
        <v>55</v>
      </c>
      <c r="C860" s="79" t="s">
        <v>55</v>
      </c>
      <c r="D860" s="79" t="s">
        <v>55</v>
      </c>
      <c r="E860" s="79" t="s">
        <v>55</v>
      </c>
      <c r="F860" s="79" t="s">
        <v>55</v>
      </c>
      <c r="G860" s="79" t="s">
        <v>55</v>
      </c>
      <c r="H860" s="78">
        <f>'[2]R8-N - Residencial'!F83</f>
        <v>164.36</v>
      </c>
      <c r="I860" s="79" t="s">
        <v>55</v>
      </c>
      <c r="J860" s="79" t="s">
        <v>55</v>
      </c>
      <c r="K860" s="79" t="s">
        <v>55</v>
      </c>
      <c r="L860" s="79" t="s">
        <v>55</v>
      </c>
      <c r="M860" s="79" t="s">
        <v>55</v>
      </c>
      <c r="N860" s="79" t="s">
        <v>55</v>
      </c>
      <c r="O860" s="79" t="s">
        <v>55</v>
      </c>
      <c r="P860" s="79" t="s">
        <v>55</v>
      </c>
      <c r="Q860" s="79" t="s">
        <v>55</v>
      </c>
      <c r="R860" s="79" t="s">
        <v>55</v>
      </c>
      <c r="S860" s="79" t="s">
        <v>55</v>
      </c>
      <c r="T860" s="79" t="s">
        <v>55</v>
      </c>
      <c r="U860" s="80"/>
      <c r="V860" s="80"/>
      <c r="W860" s="80"/>
      <c r="X860" s="80"/>
      <c r="Y860" s="54"/>
      <c r="Z860" s="54"/>
      <c r="AA860" s="54"/>
      <c r="AB860" s="54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4"/>
    </row>
    <row r="861" spans="1:54" hidden="1" x14ac:dyDescent="0.2">
      <c r="A861" s="32">
        <f>[1]BANCO!$A88</f>
        <v>41365</v>
      </c>
      <c r="B861" s="79" t="s">
        <v>55</v>
      </c>
      <c r="C861" s="79" t="s">
        <v>55</v>
      </c>
      <c r="D861" s="79" t="s">
        <v>55</v>
      </c>
      <c r="E861" s="79" t="s">
        <v>55</v>
      </c>
      <c r="F861" s="79" t="s">
        <v>55</v>
      </c>
      <c r="G861" s="79" t="s">
        <v>55</v>
      </c>
      <c r="H861" s="78">
        <f>'[2]R8-N - Residencial'!F84</f>
        <v>164.52</v>
      </c>
      <c r="I861" s="79" t="s">
        <v>55</v>
      </c>
      <c r="J861" s="79" t="s">
        <v>55</v>
      </c>
      <c r="K861" s="79" t="s">
        <v>55</v>
      </c>
      <c r="L861" s="79" t="s">
        <v>55</v>
      </c>
      <c r="M861" s="79" t="s">
        <v>55</v>
      </c>
      <c r="N861" s="79" t="s">
        <v>55</v>
      </c>
      <c r="O861" s="79" t="s">
        <v>55</v>
      </c>
      <c r="P861" s="79" t="s">
        <v>55</v>
      </c>
      <c r="Q861" s="79" t="s">
        <v>55</v>
      </c>
      <c r="R861" s="79" t="s">
        <v>55</v>
      </c>
      <c r="S861" s="79" t="s">
        <v>55</v>
      </c>
      <c r="T861" s="79" t="s">
        <v>55</v>
      </c>
      <c r="U861" s="80"/>
      <c r="V861" s="80"/>
      <c r="W861" s="80"/>
      <c r="X861" s="80"/>
      <c r="Y861" s="54"/>
      <c r="Z861" s="54"/>
      <c r="AA861" s="54"/>
      <c r="AB861" s="54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4"/>
    </row>
    <row r="862" spans="1:54" hidden="1" x14ac:dyDescent="0.2">
      <c r="A862" s="32">
        <f>[1]BANCO!$A89</f>
        <v>41395</v>
      </c>
      <c r="B862" s="79" t="s">
        <v>55</v>
      </c>
      <c r="C862" s="79" t="s">
        <v>55</v>
      </c>
      <c r="D862" s="79" t="s">
        <v>55</v>
      </c>
      <c r="E862" s="79" t="s">
        <v>55</v>
      </c>
      <c r="F862" s="79" t="s">
        <v>55</v>
      </c>
      <c r="G862" s="79" t="s">
        <v>55</v>
      </c>
      <c r="H862" s="78">
        <f>'[2]R8-N - Residencial'!F85</f>
        <v>176.53</v>
      </c>
      <c r="I862" s="79" t="s">
        <v>55</v>
      </c>
      <c r="J862" s="79" t="s">
        <v>55</v>
      </c>
      <c r="K862" s="79" t="s">
        <v>55</v>
      </c>
      <c r="L862" s="79" t="s">
        <v>55</v>
      </c>
      <c r="M862" s="79" t="s">
        <v>55</v>
      </c>
      <c r="N862" s="79" t="s">
        <v>55</v>
      </c>
      <c r="O862" s="79" t="s">
        <v>55</v>
      </c>
      <c r="P862" s="79" t="s">
        <v>55</v>
      </c>
      <c r="Q862" s="79" t="s">
        <v>55</v>
      </c>
      <c r="R862" s="79" t="s">
        <v>55</v>
      </c>
      <c r="S862" s="79" t="s">
        <v>55</v>
      </c>
      <c r="T862" s="79" t="s">
        <v>55</v>
      </c>
      <c r="U862" s="80"/>
      <c r="V862" s="80"/>
      <c r="W862" s="80"/>
      <c r="X862" s="80"/>
      <c r="Y862" s="54"/>
      <c r="Z862" s="54"/>
      <c r="AA862" s="54"/>
      <c r="AB862" s="54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4"/>
    </row>
    <row r="863" spans="1:54" hidden="1" x14ac:dyDescent="0.2">
      <c r="A863" s="32">
        <f>[1]BANCO!$A90</f>
        <v>41426</v>
      </c>
      <c r="B863" s="79" t="s">
        <v>55</v>
      </c>
      <c r="C863" s="79" t="s">
        <v>55</v>
      </c>
      <c r="D863" s="79" t="s">
        <v>55</v>
      </c>
      <c r="E863" s="79" t="s">
        <v>55</v>
      </c>
      <c r="F863" s="79" t="s">
        <v>55</v>
      </c>
      <c r="G863" s="79" t="s">
        <v>55</v>
      </c>
      <c r="H863" s="78">
        <f>'[2]R8-N - Residencial'!F86</f>
        <v>180</v>
      </c>
      <c r="I863" s="79" t="s">
        <v>55</v>
      </c>
      <c r="J863" s="79" t="s">
        <v>55</v>
      </c>
      <c r="K863" s="79" t="s">
        <v>55</v>
      </c>
      <c r="L863" s="79" t="s">
        <v>55</v>
      </c>
      <c r="M863" s="79" t="s">
        <v>55</v>
      </c>
      <c r="N863" s="79" t="s">
        <v>55</v>
      </c>
      <c r="O863" s="79" t="s">
        <v>55</v>
      </c>
      <c r="P863" s="79" t="s">
        <v>55</v>
      </c>
      <c r="Q863" s="79" t="s">
        <v>55</v>
      </c>
      <c r="R863" s="79" t="s">
        <v>55</v>
      </c>
      <c r="S863" s="79" t="s">
        <v>55</v>
      </c>
      <c r="T863" s="79" t="s">
        <v>55</v>
      </c>
      <c r="U863" s="80"/>
      <c r="V863" s="80"/>
      <c r="W863" s="80"/>
      <c r="X863" s="80"/>
      <c r="Y863" s="54"/>
      <c r="Z863" s="54"/>
      <c r="AA863" s="54"/>
      <c r="AB863" s="54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4"/>
    </row>
    <row r="864" spans="1:54" hidden="1" x14ac:dyDescent="0.2">
      <c r="A864" s="32">
        <f>[1]BANCO!$A91</f>
        <v>41456</v>
      </c>
      <c r="B864" s="79" t="s">
        <v>55</v>
      </c>
      <c r="C864" s="79" t="s">
        <v>55</v>
      </c>
      <c r="D864" s="79" t="s">
        <v>55</v>
      </c>
      <c r="E864" s="79" t="s">
        <v>55</v>
      </c>
      <c r="F864" s="79" t="s">
        <v>55</v>
      </c>
      <c r="G864" s="79" t="s">
        <v>55</v>
      </c>
      <c r="H864" s="78">
        <f>'[2]R8-N - Residencial'!F87</f>
        <v>180.72</v>
      </c>
      <c r="I864" s="79" t="s">
        <v>55</v>
      </c>
      <c r="J864" s="79" t="s">
        <v>55</v>
      </c>
      <c r="K864" s="79" t="s">
        <v>55</v>
      </c>
      <c r="L864" s="79" t="s">
        <v>55</v>
      </c>
      <c r="M864" s="79" t="s">
        <v>55</v>
      </c>
      <c r="N864" s="79" t="s">
        <v>55</v>
      </c>
      <c r="O864" s="79" t="s">
        <v>55</v>
      </c>
      <c r="P864" s="79" t="s">
        <v>55</v>
      </c>
      <c r="Q864" s="79" t="s">
        <v>55</v>
      </c>
      <c r="R864" s="79" t="s">
        <v>55</v>
      </c>
      <c r="S864" s="79" t="s">
        <v>55</v>
      </c>
      <c r="T864" s="79" t="s">
        <v>55</v>
      </c>
      <c r="U864" s="80"/>
      <c r="V864" s="80"/>
      <c r="W864" s="80"/>
      <c r="X864" s="80"/>
      <c r="Y864" s="54"/>
      <c r="Z864" s="54"/>
      <c r="AA864" s="54"/>
      <c r="AB864" s="54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4"/>
    </row>
    <row r="865" spans="1:54" hidden="1" x14ac:dyDescent="0.2">
      <c r="A865" s="32">
        <f>[1]BANCO!$A92</f>
        <v>41487</v>
      </c>
      <c r="B865" s="79" t="s">
        <v>55</v>
      </c>
      <c r="C865" s="79" t="s">
        <v>55</v>
      </c>
      <c r="D865" s="79" t="s">
        <v>55</v>
      </c>
      <c r="E865" s="79" t="s">
        <v>55</v>
      </c>
      <c r="F865" s="79" t="s">
        <v>55</v>
      </c>
      <c r="G865" s="79" t="s">
        <v>55</v>
      </c>
      <c r="H865" s="78">
        <f>'[2]R8-N - Residencial'!F88</f>
        <v>180.84</v>
      </c>
      <c r="I865" s="79" t="s">
        <v>55</v>
      </c>
      <c r="J865" s="79" t="s">
        <v>55</v>
      </c>
      <c r="K865" s="79" t="s">
        <v>55</v>
      </c>
      <c r="L865" s="79" t="s">
        <v>55</v>
      </c>
      <c r="M865" s="79" t="s">
        <v>55</v>
      </c>
      <c r="N865" s="79" t="s">
        <v>55</v>
      </c>
      <c r="O865" s="79" t="s">
        <v>55</v>
      </c>
      <c r="P865" s="79" t="s">
        <v>55</v>
      </c>
      <c r="Q865" s="79" t="s">
        <v>55</v>
      </c>
      <c r="R865" s="79" t="s">
        <v>55</v>
      </c>
      <c r="S865" s="79" t="s">
        <v>55</v>
      </c>
      <c r="T865" s="79" t="s">
        <v>55</v>
      </c>
      <c r="U865" s="80"/>
      <c r="V865" s="80"/>
      <c r="W865" s="80"/>
      <c r="X865" s="80"/>
      <c r="Y865" s="54"/>
      <c r="Z865" s="54"/>
      <c r="AA865" s="54"/>
      <c r="AB865" s="54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4"/>
    </row>
    <row r="866" spans="1:54" hidden="1" x14ac:dyDescent="0.2">
      <c r="A866" s="32">
        <f>[1]BANCO!$A93</f>
        <v>41518</v>
      </c>
      <c r="B866" s="79" t="s">
        <v>55</v>
      </c>
      <c r="C866" s="79" t="s">
        <v>55</v>
      </c>
      <c r="D866" s="79" t="s">
        <v>55</v>
      </c>
      <c r="E866" s="79" t="s">
        <v>55</v>
      </c>
      <c r="F866" s="79" t="s">
        <v>55</v>
      </c>
      <c r="G866" s="79" t="s">
        <v>55</v>
      </c>
      <c r="H866" s="78">
        <f>'[2]R8-N - Residencial'!F89</f>
        <v>180.95</v>
      </c>
      <c r="I866" s="79" t="s">
        <v>55</v>
      </c>
      <c r="J866" s="79" t="s">
        <v>55</v>
      </c>
      <c r="K866" s="79" t="s">
        <v>55</v>
      </c>
      <c r="L866" s="79" t="s">
        <v>55</v>
      </c>
      <c r="M866" s="79" t="s">
        <v>55</v>
      </c>
      <c r="N866" s="79" t="s">
        <v>55</v>
      </c>
      <c r="O866" s="79" t="s">
        <v>55</v>
      </c>
      <c r="P866" s="79" t="s">
        <v>55</v>
      </c>
      <c r="Q866" s="79" t="s">
        <v>55</v>
      </c>
      <c r="R866" s="79" t="s">
        <v>55</v>
      </c>
      <c r="S866" s="79" t="s">
        <v>55</v>
      </c>
      <c r="T866" s="79" t="s">
        <v>55</v>
      </c>
      <c r="U866" s="80"/>
      <c r="V866" s="80"/>
      <c r="W866" s="80"/>
      <c r="X866" s="80"/>
      <c r="Y866" s="54"/>
      <c r="Z866" s="54"/>
      <c r="AA866" s="54"/>
      <c r="AB866" s="54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4"/>
    </row>
    <row r="867" spans="1:54" hidden="1" x14ac:dyDescent="0.2">
      <c r="A867" s="32">
        <f>[1]BANCO!$A94</f>
        <v>41548</v>
      </c>
      <c r="B867" s="79" t="s">
        <v>55</v>
      </c>
      <c r="C867" s="79" t="s">
        <v>55</v>
      </c>
      <c r="D867" s="79" t="s">
        <v>55</v>
      </c>
      <c r="E867" s="79" t="s">
        <v>55</v>
      </c>
      <c r="F867" s="79" t="s">
        <v>55</v>
      </c>
      <c r="G867" s="79" t="s">
        <v>55</v>
      </c>
      <c r="H867" s="78">
        <f>'[2]R8-N - Residencial'!F90</f>
        <v>181.07288049462207</v>
      </c>
      <c r="I867" s="79" t="s">
        <v>55</v>
      </c>
      <c r="J867" s="79" t="s">
        <v>55</v>
      </c>
      <c r="K867" s="79" t="s">
        <v>55</v>
      </c>
      <c r="L867" s="79" t="s">
        <v>55</v>
      </c>
      <c r="M867" s="79" t="s">
        <v>55</v>
      </c>
      <c r="N867" s="79" t="s">
        <v>55</v>
      </c>
      <c r="O867" s="79" t="s">
        <v>55</v>
      </c>
      <c r="P867" s="79" t="s">
        <v>55</v>
      </c>
      <c r="Q867" s="79" t="s">
        <v>55</v>
      </c>
      <c r="R867" s="79" t="s">
        <v>55</v>
      </c>
      <c r="S867" s="79" t="s">
        <v>55</v>
      </c>
      <c r="T867" s="79" t="s">
        <v>55</v>
      </c>
      <c r="U867" s="80"/>
      <c r="V867" s="80"/>
      <c r="W867" s="80"/>
      <c r="X867" s="80"/>
      <c r="Y867" s="54"/>
      <c r="Z867" s="54"/>
      <c r="AA867" s="54"/>
      <c r="AB867" s="54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4"/>
    </row>
    <row r="868" spans="1:54" hidden="1" x14ac:dyDescent="0.2">
      <c r="A868" s="32">
        <f>[1]BANCO!$A95</f>
        <v>41579</v>
      </c>
      <c r="B868" s="79" t="s">
        <v>55</v>
      </c>
      <c r="C868" s="79" t="s">
        <v>55</v>
      </c>
      <c r="D868" s="79" t="s">
        <v>55</v>
      </c>
      <c r="E868" s="79" t="s">
        <v>55</v>
      </c>
      <c r="F868" s="79" t="s">
        <v>55</v>
      </c>
      <c r="G868" s="79" t="s">
        <v>55</v>
      </c>
      <c r="H868" s="78">
        <f>'[2]R8-N - Residencial'!F91</f>
        <v>181.07</v>
      </c>
      <c r="I868" s="79" t="s">
        <v>55</v>
      </c>
      <c r="J868" s="79" t="s">
        <v>55</v>
      </c>
      <c r="K868" s="79" t="s">
        <v>55</v>
      </c>
      <c r="L868" s="79" t="s">
        <v>55</v>
      </c>
      <c r="M868" s="79" t="s">
        <v>55</v>
      </c>
      <c r="N868" s="79" t="s">
        <v>55</v>
      </c>
      <c r="O868" s="79" t="s">
        <v>55</v>
      </c>
      <c r="P868" s="79" t="s">
        <v>55</v>
      </c>
      <c r="Q868" s="79" t="s">
        <v>55</v>
      </c>
      <c r="R868" s="79" t="s">
        <v>55</v>
      </c>
      <c r="S868" s="79" t="s">
        <v>55</v>
      </c>
      <c r="T868" s="79" t="s">
        <v>55</v>
      </c>
      <c r="U868" s="80"/>
      <c r="V868" s="80"/>
      <c r="W868" s="80"/>
      <c r="X868" s="80"/>
      <c r="Y868" s="54"/>
      <c r="Z868" s="54"/>
      <c r="AA868" s="54"/>
      <c r="AB868" s="54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4"/>
    </row>
    <row r="869" spans="1:54" hidden="1" x14ac:dyDescent="0.2">
      <c r="A869" s="32">
        <f>[1]BANCO!$A96</f>
        <v>41609</v>
      </c>
      <c r="B869" s="79" t="s">
        <v>55</v>
      </c>
      <c r="C869" s="79" t="s">
        <v>55</v>
      </c>
      <c r="D869" s="79" t="s">
        <v>55</v>
      </c>
      <c r="E869" s="79" t="s">
        <v>55</v>
      </c>
      <c r="F869" s="79" t="s">
        <v>55</v>
      </c>
      <c r="G869" s="79" t="s">
        <v>55</v>
      </c>
      <c r="H869" s="78">
        <f>'[2]R8-N - Residencial'!F92</f>
        <v>181.22723807910583</v>
      </c>
      <c r="I869" s="79" t="s">
        <v>55</v>
      </c>
      <c r="J869" s="79" t="s">
        <v>55</v>
      </c>
      <c r="K869" s="79" t="s">
        <v>55</v>
      </c>
      <c r="L869" s="79" t="s">
        <v>55</v>
      </c>
      <c r="M869" s="79" t="s">
        <v>55</v>
      </c>
      <c r="N869" s="79" t="s">
        <v>55</v>
      </c>
      <c r="O869" s="79" t="s">
        <v>55</v>
      </c>
      <c r="P869" s="79" t="s">
        <v>55</v>
      </c>
      <c r="Q869" s="79" t="s">
        <v>55</v>
      </c>
      <c r="R869" s="79" t="s">
        <v>55</v>
      </c>
      <c r="S869" s="79" t="s">
        <v>55</v>
      </c>
      <c r="T869" s="79" t="s">
        <v>55</v>
      </c>
      <c r="U869" s="80"/>
      <c r="V869" s="80"/>
      <c r="W869" s="80"/>
      <c r="X869" s="80"/>
      <c r="Y869" s="54"/>
      <c r="Z869" s="54"/>
      <c r="AA869" s="54"/>
      <c r="AB869" s="54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4"/>
    </row>
    <row r="870" spans="1:54" hidden="1" x14ac:dyDescent="0.2">
      <c r="A870" s="32">
        <f>[1]BANCO!$A97</f>
        <v>41640</v>
      </c>
      <c r="B870" s="79" t="s">
        <v>55</v>
      </c>
      <c r="C870" s="79" t="s">
        <v>55</v>
      </c>
      <c r="D870" s="79" t="s">
        <v>55</v>
      </c>
      <c r="E870" s="79" t="s">
        <v>55</v>
      </c>
      <c r="F870" s="79" t="s">
        <v>55</v>
      </c>
      <c r="G870" s="79" t="s">
        <v>55</v>
      </c>
      <c r="H870" s="78">
        <f>'[2]R8-N - Residencial'!F93</f>
        <v>181.28</v>
      </c>
      <c r="I870" s="79" t="s">
        <v>55</v>
      </c>
      <c r="J870" s="79" t="s">
        <v>55</v>
      </c>
      <c r="K870" s="79" t="s">
        <v>55</v>
      </c>
      <c r="L870" s="79" t="s">
        <v>55</v>
      </c>
      <c r="M870" s="79" t="s">
        <v>55</v>
      </c>
      <c r="N870" s="79" t="s">
        <v>55</v>
      </c>
      <c r="O870" s="79" t="s">
        <v>55</v>
      </c>
      <c r="P870" s="79" t="s">
        <v>55</v>
      </c>
      <c r="Q870" s="79" t="s">
        <v>55</v>
      </c>
      <c r="R870" s="79" t="s">
        <v>55</v>
      </c>
      <c r="S870" s="79" t="s">
        <v>55</v>
      </c>
      <c r="T870" s="79" t="s">
        <v>55</v>
      </c>
      <c r="U870" s="80"/>
      <c r="V870" s="80"/>
      <c r="W870" s="80"/>
      <c r="X870" s="80"/>
      <c r="Y870" s="54"/>
      <c r="Z870" s="54"/>
      <c r="AA870" s="54"/>
      <c r="AB870" s="54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4"/>
    </row>
    <row r="871" spans="1:54" hidden="1" x14ac:dyDescent="0.2">
      <c r="A871" s="32">
        <f>[1]BANCO!$A98</f>
        <v>41671</v>
      </c>
      <c r="B871" s="79" t="s">
        <v>55</v>
      </c>
      <c r="C871" s="79" t="s">
        <v>55</v>
      </c>
      <c r="D871" s="79" t="s">
        <v>55</v>
      </c>
      <c r="E871" s="79" t="s">
        <v>55</v>
      </c>
      <c r="F871" s="79" t="s">
        <v>55</v>
      </c>
      <c r="G871" s="79" t="s">
        <v>55</v>
      </c>
      <c r="H871" s="78">
        <f>'[2]R8-N - Residencial'!F94</f>
        <v>181.71032014906436</v>
      </c>
      <c r="I871" s="79" t="s">
        <v>55</v>
      </c>
      <c r="J871" s="79" t="s">
        <v>55</v>
      </c>
      <c r="K871" s="79" t="s">
        <v>55</v>
      </c>
      <c r="L871" s="79" t="s">
        <v>55</v>
      </c>
      <c r="M871" s="79" t="s">
        <v>55</v>
      </c>
      <c r="N871" s="79" t="s">
        <v>55</v>
      </c>
      <c r="O871" s="79" t="s">
        <v>55</v>
      </c>
      <c r="P871" s="79" t="s">
        <v>55</v>
      </c>
      <c r="Q871" s="79" t="s">
        <v>55</v>
      </c>
      <c r="R871" s="79" t="s">
        <v>55</v>
      </c>
      <c r="S871" s="79" t="s">
        <v>55</v>
      </c>
      <c r="T871" s="79" t="s">
        <v>55</v>
      </c>
      <c r="U871" s="80"/>
      <c r="V871" s="80"/>
      <c r="W871" s="80"/>
      <c r="X871" s="80"/>
      <c r="Y871" s="54"/>
      <c r="Z871" s="54"/>
      <c r="AA871" s="54"/>
      <c r="AB871" s="54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4"/>
    </row>
    <row r="872" spans="1:54" hidden="1" x14ac:dyDescent="0.2">
      <c r="A872" s="32">
        <f>[1]BANCO!$A99</f>
        <v>41699</v>
      </c>
      <c r="B872" s="79" t="s">
        <v>55</v>
      </c>
      <c r="C872" s="79" t="s">
        <v>55</v>
      </c>
      <c r="D872" s="79" t="s">
        <v>55</v>
      </c>
      <c r="E872" s="79" t="s">
        <v>55</v>
      </c>
      <c r="F872" s="79" t="s">
        <v>55</v>
      </c>
      <c r="G872" s="79" t="s">
        <v>55</v>
      </c>
      <c r="H872" s="78">
        <f>'[2]R8-N - Residencial'!F95</f>
        <v>181.91</v>
      </c>
      <c r="I872" s="79" t="s">
        <v>55</v>
      </c>
      <c r="J872" s="79" t="s">
        <v>55</v>
      </c>
      <c r="K872" s="79" t="s">
        <v>55</v>
      </c>
      <c r="L872" s="79" t="s">
        <v>55</v>
      </c>
      <c r="M872" s="79" t="s">
        <v>55</v>
      </c>
      <c r="N872" s="79" t="s">
        <v>55</v>
      </c>
      <c r="O872" s="79" t="s">
        <v>55</v>
      </c>
      <c r="P872" s="79" t="s">
        <v>55</v>
      </c>
      <c r="Q872" s="79" t="s">
        <v>55</v>
      </c>
      <c r="R872" s="79" t="s">
        <v>55</v>
      </c>
      <c r="S872" s="79" t="s">
        <v>55</v>
      </c>
      <c r="T872" s="79" t="s">
        <v>55</v>
      </c>
      <c r="U872" s="80"/>
      <c r="V872" s="80"/>
      <c r="W872" s="80"/>
      <c r="X872" s="80"/>
      <c r="Y872" s="54"/>
      <c r="Z872" s="54"/>
      <c r="AA872" s="54"/>
      <c r="AB872" s="54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4"/>
    </row>
    <row r="873" spans="1:54" hidden="1" x14ac:dyDescent="0.2">
      <c r="A873" s="32">
        <f>[1]BANCO!$A100</f>
        <v>41730</v>
      </c>
      <c r="B873" s="79" t="s">
        <v>55</v>
      </c>
      <c r="C873" s="79" t="s">
        <v>55</v>
      </c>
      <c r="D873" s="79" t="s">
        <v>55</v>
      </c>
      <c r="E873" s="79" t="s">
        <v>55</v>
      </c>
      <c r="F873" s="79" t="s">
        <v>55</v>
      </c>
      <c r="G873" s="79" t="s">
        <v>55</v>
      </c>
      <c r="H873" s="78">
        <f>'[2]R8-N - Residencial'!F96</f>
        <v>181.96472431608399</v>
      </c>
      <c r="I873" s="79" t="s">
        <v>55</v>
      </c>
      <c r="J873" s="79" t="s">
        <v>55</v>
      </c>
      <c r="K873" s="79" t="s">
        <v>55</v>
      </c>
      <c r="L873" s="79" t="s">
        <v>55</v>
      </c>
      <c r="M873" s="79" t="s">
        <v>55</v>
      </c>
      <c r="N873" s="79" t="s">
        <v>55</v>
      </c>
      <c r="O873" s="79" t="s">
        <v>55</v>
      </c>
      <c r="P873" s="79" t="s">
        <v>55</v>
      </c>
      <c r="Q873" s="79" t="s">
        <v>55</v>
      </c>
      <c r="R873" s="79" t="s">
        <v>55</v>
      </c>
      <c r="S873" s="79" t="s">
        <v>55</v>
      </c>
      <c r="T873" s="79" t="s">
        <v>55</v>
      </c>
      <c r="U873" s="80"/>
      <c r="V873" s="80"/>
      <c r="W873" s="80"/>
      <c r="X873" s="80"/>
      <c r="Y873" s="54"/>
      <c r="Z873" s="54"/>
      <c r="AA873" s="54"/>
      <c r="AB873" s="54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4"/>
    </row>
    <row r="874" spans="1:54" hidden="1" x14ac:dyDescent="0.2">
      <c r="A874" s="32">
        <f>[1]BANCO!$A101</f>
        <v>41760</v>
      </c>
      <c r="B874" s="79" t="s">
        <v>55</v>
      </c>
      <c r="C874" s="79" t="s">
        <v>55</v>
      </c>
      <c r="D874" s="79" t="s">
        <v>55</v>
      </c>
      <c r="E874" s="79" t="s">
        <v>55</v>
      </c>
      <c r="F874" s="79" t="s">
        <v>55</v>
      </c>
      <c r="G874" s="79" t="s">
        <v>55</v>
      </c>
      <c r="H874" s="78">
        <f>'[2]R8-N - Residencial'!F97</f>
        <v>185.9</v>
      </c>
      <c r="I874" s="79" t="s">
        <v>55</v>
      </c>
      <c r="J874" s="79" t="s">
        <v>55</v>
      </c>
      <c r="K874" s="79" t="s">
        <v>55</v>
      </c>
      <c r="L874" s="79" t="s">
        <v>55</v>
      </c>
      <c r="M874" s="79" t="s">
        <v>55</v>
      </c>
      <c r="N874" s="79" t="s">
        <v>55</v>
      </c>
      <c r="O874" s="79" t="s">
        <v>55</v>
      </c>
      <c r="P874" s="79" t="s">
        <v>55</v>
      </c>
      <c r="Q874" s="79" t="s">
        <v>55</v>
      </c>
      <c r="R874" s="79" t="s">
        <v>55</v>
      </c>
      <c r="S874" s="79" t="s">
        <v>55</v>
      </c>
      <c r="T874" s="79" t="s">
        <v>55</v>
      </c>
      <c r="U874" s="80"/>
      <c r="V874" s="80"/>
      <c r="W874" s="80"/>
      <c r="X874" s="80"/>
      <c r="Y874" s="54"/>
      <c r="Z874" s="54"/>
      <c r="AA874" s="54"/>
      <c r="AB874" s="54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4"/>
    </row>
    <row r="875" spans="1:54" hidden="1" x14ac:dyDescent="0.2">
      <c r="A875" s="32">
        <f>[1]BANCO!$A102</f>
        <v>41791</v>
      </c>
      <c r="B875" s="79" t="s">
        <v>55</v>
      </c>
      <c r="C875" s="79" t="s">
        <v>55</v>
      </c>
      <c r="D875" s="79" t="s">
        <v>55</v>
      </c>
      <c r="E875" s="79" t="s">
        <v>55</v>
      </c>
      <c r="F875" s="79" t="s">
        <v>55</v>
      </c>
      <c r="G875" s="79" t="s">
        <v>55</v>
      </c>
      <c r="H875" s="78">
        <f>'[2]R8-N - Residencial'!F98</f>
        <v>193.59013720674199</v>
      </c>
      <c r="I875" s="79" t="s">
        <v>55</v>
      </c>
      <c r="J875" s="79" t="s">
        <v>55</v>
      </c>
      <c r="K875" s="79" t="s">
        <v>55</v>
      </c>
      <c r="L875" s="79" t="s">
        <v>55</v>
      </c>
      <c r="M875" s="79" t="s">
        <v>55</v>
      </c>
      <c r="N875" s="79" t="s">
        <v>55</v>
      </c>
      <c r="O875" s="79" t="s">
        <v>55</v>
      </c>
      <c r="P875" s="79" t="s">
        <v>55</v>
      </c>
      <c r="Q875" s="79" t="s">
        <v>55</v>
      </c>
      <c r="R875" s="79" t="s">
        <v>55</v>
      </c>
      <c r="S875" s="79" t="s">
        <v>55</v>
      </c>
      <c r="T875" s="79" t="s">
        <v>55</v>
      </c>
      <c r="U875" s="80"/>
      <c r="V875" s="80"/>
      <c r="W875" s="80"/>
      <c r="X875" s="80"/>
      <c r="Y875" s="54"/>
      <c r="Z875" s="54"/>
      <c r="AA875" s="54"/>
      <c r="AB875" s="54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4"/>
    </row>
    <row r="876" spans="1:54" hidden="1" x14ac:dyDescent="0.2">
      <c r="A876" s="32">
        <f>[1]BANCO!$A103</f>
        <v>41821</v>
      </c>
      <c r="B876" s="79" t="s">
        <v>55</v>
      </c>
      <c r="C876" s="79" t="s">
        <v>55</v>
      </c>
      <c r="D876" s="79" t="s">
        <v>55</v>
      </c>
      <c r="E876" s="79" t="s">
        <v>55</v>
      </c>
      <c r="F876" s="79" t="s">
        <v>55</v>
      </c>
      <c r="G876" s="79" t="s">
        <v>55</v>
      </c>
      <c r="H876" s="78">
        <f>'[2]R8-N - Residencial'!F99</f>
        <v>194.79</v>
      </c>
      <c r="I876" s="79" t="s">
        <v>55</v>
      </c>
      <c r="J876" s="79" t="s">
        <v>55</v>
      </c>
      <c r="K876" s="79" t="s">
        <v>55</v>
      </c>
      <c r="L876" s="79" t="s">
        <v>55</v>
      </c>
      <c r="M876" s="79" t="s">
        <v>55</v>
      </c>
      <c r="N876" s="79" t="s">
        <v>55</v>
      </c>
      <c r="O876" s="79" t="s">
        <v>55</v>
      </c>
      <c r="P876" s="79" t="s">
        <v>55</v>
      </c>
      <c r="Q876" s="79" t="s">
        <v>55</v>
      </c>
      <c r="R876" s="79" t="s">
        <v>55</v>
      </c>
      <c r="S876" s="79" t="s">
        <v>55</v>
      </c>
      <c r="T876" s="79" t="s">
        <v>55</v>
      </c>
      <c r="U876" s="80"/>
      <c r="V876" s="80"/>
      <c r="W876" s="80"/>
      <c r="X876" s="80"/>
      <c r="Y876" s="54"/>
      <c r="Z876" s="54"/>
      <c r="AA876" s="54"/>
      <c r="AB876" s="54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4"/>
    </row>
    <row r="877" spans="1:54" hidden="1" x14ac:dyDescent="0.2">
      <c r="A877" s="32">
        <f>[1]BANCO!$A104</f>
        <v>41852</v>
      </c>
      <c r="B877" s="79" t="s">
        <v>55</v>
      </c>
      <c r="C877" s="79" t="s">
        <v>55</v>
      </c>
      <c r="D877" s="79" t="s">
        <v>55</v>
      </c>
      <c r="E877" s="79" t="s">
        <v>55</v>
      </c>
      <c r="F877" s="79" t="s">
        <v>55</v>
      </c>
      <c r="G877" s="79" t="s">
        <v>55</v>
      </c>
      <c r="H877" s="78">
        <f>'[2]R8-N - Residencial'!F100</f>
        <v>196.02269839925489</v>
      </c>
      <c r="I877" s="79" t="s">
        <v>55</v>
      </c>
      <c r="J877" s="79" t="s">
        <v>55</v>
      </c>
      <c r="K877" s="79" t="s">
        <v>55</v>
      </c>
      <c r="L877" s="79" t="s">
        <v>55</v>
      </c>
      <c r="M877" s="79" t="s">
        <v>55</v>
      </c>
      <c r="N877" s="79" t="s">
        <v>55</v>
      </c>
      <c r="O877" s="79" t="s">
        <v>55</v>
      </c>
      <c r="P877" s="79" t="s">
        <v>55</v>
      </c>
      <c r="Q877" s="79" t="s">
        <v>55</v>
      </c>
      <c r="R877" s="79" t="s">
        <v>55</v>
      </c>
      <c r="S877" s="79" t="s">
        <v>55</v>
      </c>
      <c r="T877" s="79" t="s">
        <v>55</v>
      </c>
      <c r="U877" s="80"/>
      <c r="V877" s="80"/>
      <c r="W877" s="80"/>
      <c r="X877" s="80"/>
      <c r="Y877" s="54"/>
      <c r="Z877" s="54"/>
      <c r="AA877" s="54"/>
      <c r="AB877" s="54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4"/>
    </row>
    <row r="878" spans="1:54" hidden="1" x14ac:dyDescent="0.2">
      <c r="A878" s="32">
        <f>[1]BANCO!$A105</f>
        <v>41883</v>
      </c>
      <c r="B878" s="79" t="s">
        <v>55</v>
      </c>
      <c r="C878" s="79" t="s">
        <v>55</v>
      </c>
      <c r="D878" s="79" t="s">
        <v>55</v>
      </c>
      <c r="E878" s="79" t="s">
        <v>55</v>
      </c>
      <c r="F878" s="79" t="s">
        <v>55</v>
      </c>
      <c r="G878" s="79" t="s">
        <v>55</v>
      </c>
      <c r="H878" s="78">
        <f>'[2]R8-N - Residencial'!F101</f>
        <v>196.02269839925489</v>
      </c>
      <c r="I878" s="79" t="s">
        <v>55</v>
      </c>
      <c r="J878" s="79" t="s">
        <v>55</v>
      </c>
      <c r="K878" s="79" t="s">
        <v>55</v>
      </c>
      <c r="L878" s="79" t="s">
        <v>55</v>
      </c>
      <c r="M878" s="79" t="s">
        <v>55</v>
      </c>
      <c r="N878" s="79" t="s">
        <v>55</v>
      </c>
      <c r="O878" s="79" t="s">
        <v>55</v>
      </c>
      <c r="P878" s="79" t="s">
        <v>55</v>
      </c>
      <c r="Q878" s="79" t="s">
        <v>55</v>
      </c>
      <c r="R878" s="79" t="s">
        <v>55</v>
      </c>
      <c r="S878" s="79" t="s">
        <v>55</v>
      </c>
      <c r="T878" s="79" t="s">
        <v>55</v>
      </c>
      <c r="U878" s="80"/>
      <c r="V878" s="80"/>
      <c r="W878" s="80"/>
      <c r="X878" s="80"/>
      <c r="Y878" s="54"/>
      <c r="Z878" s="54"/>
      <c r="AA878" s="54"/>
      <c r="AB878" s="54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4"/>
    </row>
    <row r="879" spans="1:54" hidden="1" x14ac:dyDescent="0.2">
      <c r="A879" s="32">
        <f>[1]BANCO!$A106</f>
        <v>41913</v>
      </c>
      <c r="B879" s="79" t="s">
        <v>55</v>
      </c>
      <c r="C879" s="79" t="s">
        <v>55</v>
      </c>
      <c r="D879" s="79" t="s">
        <v>55</v>
      </c>
      <c r="E879" s="79" t="s">
        <v>55</v>
      </c>
      <c r="F879" s="79" t="s">
        <v>55</v>
      </c>
      <c r="G879" s="79" t="s">
        <v>55</v>
      </c>
      <c r="H879" s="78">
        <f>'[2]R8-N - Residencial'!F102</f>
        <v>196.42860167697151</v>
      </c>
      <c r="I879" s="79" t="s">
        <v>55</v>
      </c>
      <c r="J879" s="79" t="s">
        <v>55</v>
      </c>
      <c r="K879" s="79" t="s">
        <v>55</v>
      </c>
      <c r="L879" s="79" t="s">
        <v>55</v>
      </c>
      <c r="M879" s="79" t="s">
        <v>55</v>
      </c>
      <c r="N879" s="79" t="s">
        <v>55</v>
      </c>
      <c r="O879" s="79" t="s">
        <v>55</v>
      </c>
      <c r="P879" s="79" t="s">
        <v>55</v>
      </c>
      <c r="Q879" s="79" t="s">
        <v>55</v>
      </c>
      <c r="R879" s="79" t="s">
        <v>55</v>
      </c>
      <c r="S879" s="79" t="s">
        <v>55</v>
      </c>
      <c r="T879" s="79" t="s">
        <v>55</v>
      </c>
      <c r="U879" s="80"/>
      <c r="V879" s="80"/>
      <c r="W879" s="80"/>
      <c r="X879" s="80"/>
      <c r="Y879" s="54"/>
      <c r="Z879" s="54"/>
      <c r="AA879" s="54"/>
      <c r="AB879" s="54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4"/>
    </row>
    <row r="880" spans="1:54" hidden="1" x14ac:dyDescent="0.2">
      <c r="A880" s="32">
        <f>[1]BANCO!$A107</f>
        <v>41944</v>
      </c>
      <c r="B880" s="79" t="s">
        <v>55</v>
      </c>
      <c r="C880" s="79" t="s">
        <v>55</v>
      </c>
      <c r="D880" s="79" t="s">
        <v>55</v>
      </c>
      <c r="E880" s="79" t="s">
        <v>55</v>
      </c>
      <c r="F880" s="79" t="s">
        <v>55</v>
      </c>
      <c r="G880" s="79" t="s">
        <v>55</v>
      </c>
      <c r="H880" s="78">
        <f>'[2]R8-N - Residencial'!F103</f>
        <v>196.43</v>
      </c>
      <c r="I880" s="79" t="s">
        <v>55</v>
      </c>
      <c r="J880" s="79" t="s">
        <v>55</v>
      </c>
      <c r="K880" s="79" t="s">
        <v>55</v>
      </c>
      <c r="L880" s="79" t="s">
        <v>55</v>
      </c>
      <c r="M880" s="79" t="s">
        <v>55</v>
      </c>
      <c r="N880" s="79" t="s">
        <v>55</v>
      </c>
      <c r="O880" s="79" t="s">
        <v>55</v>
      </c>
      <c r="P880" s="79" t="s">
        <v>55</v>
      </c>
      <c r="Q880" s="79" t="s">
        <v>55</v>
      </c>
      <c r="R880" s="79" t="s">
        <v>55</v>
      </c>
      <c r="S880" s="79" t="s">
        <v>55</v>
      </c>
      <c r="T880" s="79" t="s">
        <v>55</v>
      </c>
      <c r="U880" s="80"/>
      <c r="V880" s="80"/>
      <c r="W880" s="80"/>
      <c r="X880" s="80"/>
      <c r="Y880" s="54"/>
      <c r="Z880" s="54"/>
      <c r="AA880" s="54"/>
      <c r="AB880" s="54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4"/>
    </row>
    <row r="881" spans="1:54" hidden="1" x14ac:dyDescent="0.2">
      <c r="A881" s="32">
        <f>[1]BANCO!$A108</f>
        <v>41974</v>
      </c>
      <c r="B881" s="79" t="s">
        <v>55</v>
      </c>
      <c r="C881" s="79" t="s">
        <v>55</v>
      </c>
      <c r="D881" s="79" t="s">
        <v>55</v>
      </c>
      <c r="E881" s="79" t="s">
        <v>55</v>
      </c>
      <c r="F881" s="79" t="s">
        <v>55</v>
      </c>
      <c r="G881" s="79" t="s">
        <v>55</v>
      </c>
      <c r="H881" s="78">
        <f>'[2]R8-N - Residencial'!F104</f>
        <v>196.42860167697151</v>
      </c>
      <c r="I881" s="79" t="s">
        <v>55</v>
      </c>
      <c r="J881" s="79" t="s">
        <v>55</v>
      </c>
      <c r="K881" s="79" t="s">
        <v>55</v>
      </c>
      <c r="L881" s="79" t="s">
        <v>55</v>
      </c>
      <c r="M881" s="79" t="s">
        <v>55</v>
      </c>
      <c r="N881" s="79" t="s">
        <v>55</v>
      </c>
      <c r="O881" s="79" t="s">
        <v>55</v>
      </c>
      <c r="P881" s="79" t="s">
        <v>55</v>
      </c>
      <c r="Q881" s="79" t="s">
        <v>55</v>
      </c>
      <c r="R881" s="79" t="s">
        <v>55</v>
      </c>
      <c r="S881" s="79" t="s">
        <v>55</v>
      </c>
      <c r="T881" s="79" t="s">
        <v>55</v>
      </c>
      <c r="U881" s="80"/>
      <c r="V881" s="80"/>
      <c r="W881" s="80"/>
      <c r="X881" s="80"/>
      <c r="Y881" s="54"/>
      <c r="Z881" s="54"/>
      <c r="AA881" s="54"/>
      <c r="AB881" s="54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4"/>
    </row>
    <row r="882" spans="1:54" hidden="1" x14ac:dyDescent="0.2">
      <c r="A882" s="32">
        <f>[1]BANCO!$A109</f>
        <v>42005</v>
      </c>
      <c r="B882" s="79" t="s">
        <v>55</v>
      </c>
      <c r="C882" s="79" t="s">
        <v>55</v>
      </c>
      <c r="D882" s="79" t="s">
        <v>55</v>
      </c>
      <c r="E882" s="79" t="s">
        <v>55</v>
      </c>
      <c r="F882" s="79" t="s">
        <v>55</v>
      </c>
      <c r="G882" s="79" t="s">
        <v>55</v>
      </c>
      <c r="H882" s="78">
        <f>'[2]R8-N - Residencial'!F105</f>
        <v>197.31</v>
      </c>
      <c r="I882" s="79" t="s">
        <v>55</v>
      </c>
      <c r="J882" s="79" t="s">
        <v>55</v>
      </c>
      <c r="K882" s="79" t="s">
        <v>55</v>
      </c>
      <c r="L882" s="79" t="s">
        <v>55</v>
      </c>
      <c r="M882" s="79" t="s">
        <v>55</v>
      </c>
      <c r="N882" s="79" t="s">
        <v>55</v>
      </c>
      <c r="O882" s="79" t="s">
        <v>55</v>
      </c>
      <c r="P882" s="79" t="s">
        <v>55</v>
      </c>
      <c r="Q882" s="79" t="s">
        <v>55</v>
      </c>
      <c r="R882" s="79" t="s">
        <v>55</v>
      </c>
      <c r="S882" s="79" t="s">
        <v>55</v>
      </c>
      <c r="T882" s="79" t="s">
        <v>55</v>
      </c>
      <c r="U882" s="80"/>
      <c r="V882" s="80"/>
      <c r="W882" s="80"/>
      <c r="X882" s="80"/>
      <c r="Y882" s="54"/>
      <c r="Z882" s="54"/>
      <c r="AA882" s="54"/>
      <c r="AB882" s="54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4"/>
    </row>
    <row r="883" spans="1:54" hidden="1" x14ac:dyDescent="0.2">
      <c r="A883" s="32">
        <f>[1]BANCO!$A110</f>
        <v>42036</v>
      </c>
      <c r="B883" s="79" t="s">
        <v>55</v>
      </c>
      <c r="C883" s="79" t="s">
        <v>55</v>
      </c>
      <c r="D883" s="79" t="s">
        <v>55</v>
      </c>
      <c r="E883" s="79" t="s">
        <v>55</v>
      </c>
      <c r="F883" s="79" t="s">
        <v>55</v>
      </c>
      <c r="G883" s="79" t="s">
        <v>55</v>
      </c>
      <c r="H883" s="78">
        <f>'[2]R8-N - Residencial'!F106</f>
        <v>197.31</v>
      </c>
      <c r="I883" s="79" t="s">
        <v>55</v>
      </c>
      <c r="J883" s="79" t="s">
        <v>55</v>
      </c>
      <c r="K883" s="79" t="s">
        <v>55</v>
      </c>
      <c r="L883" s="79" t="s">
        <v>55</v>
      </c>
      <c r="M883" s="79" t="s">
        <v>55</v>
      </c>
      <c r="N883" s="79" t="s">
        <v>55</v>
      </c>
      <c r="O883" s="79" t="s">
        <v>55</v>
      </c>
      <c r="P883" s="79" t="s">
        <v>55</v>
      </c>
      <c r="Q883" s="79" t="s">
        <v>55</v>
      </c>
      <c r="R883" s="79" t="s">
        <v>55</v>
      </c>
      <c r="S883" s="79" t="s">
        <v>55</v>
      </c>
      <c r="T883" s="79" t="s">
        <v>55</v>
      </c>
      <c r="U883" s="80"/>
      <c r="V883" s="80"/>
      <c r="W883" s="80"/>
      <c r="X883" s="80"/>
      <c r="Y883" s="54"/>
      <c r="Z883" s="54"/>
      <c r="AA883" s="54"/>
      <c r="AB883" s="54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4"/>
    </row>
    <row r="884" spans="1:54" hidden="1" x14ac:dyDescent="0.2">
      <c r="A884" s="32">
        <f>[1]BANCO!$A111</f>
        <v>42064</v>
      </c>
      <c r="B884" s="79" t="s">
        <v>55</v>
      </c>
      <c r="C884" s="79" t="s">
        <v>55</v>
      </c>
      <c r="D884" s="79" t="s">
        <v>55</v>
      </c>
      <c r="E884" s="79" t="s">
        <v>55</v>
      </c>
      <c r="F884" s="79" t="s">
        <v>55</v>
      </c>
      <c r="G884" s="79" t="s">
        <v>55</v>
      </c>
      <c r="H884" s="78">
        <f>'[2]R8-N - Residencial'!F107</f>
        <v>197.30615312949971</v>
      </c>
      <c r="I884" s="79" t="s">
        <v>55</v>
      </c>
      <c r="J884" s="79" t="s">
        <v>55</v>
      </c>
      <c r="K884" s="79" t="s">
        <v>55</v>
      </c>
      <c r="L884" s="79" t="s">
        <v>55</v>
      </c>
      <c r="M884" s="79" t="s">
        <v>55</v>
      </c>
      <c r="N884" s="79" t="s">
        <v>55</v>
      </c>
      <c r="O884" s="79" t="s">
        <v>55</v>
      </c>
      <c r="P884" s="79" t="s">
        <v>55</v>
      </c>
      <c r="Q884" s="79" t="s">
        <v>55</v>
      </c>
      <c r="R884" s="79" t="s">
        <v>55</v>
      </c>
      <c r="S884" s="79" t="s">
        <v>55</v>
      </c>
      <c r="T884" s="79" t="s">
        <v>55</v>
      </c>
      <c r="U884" s="80"/>
      <c r="V884" s="80"/>
      <c r="W884" s="80"/>
      <c r="X884" s="80"/>
      <c r="Y884" s="54"/>
      <c r="Z884" s="54"/>
      <c r="AA884" s="54"/>
      <c r="AB884" s="54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4"/>
    </row>
    <row r="885" spans="1:54" hidden="1" x14ac:dyDescent="0.2">
      <c r="A885" s="32">
        <f>[1]BANCO!$A112</f>
        <v>42095</v>
      </c>
      <c r="B885" s="79" t="s">
        <v>55</v>
      </c>
      <c r="C885" s="79" t="s">
        <v>55</v>
      </c>
      <c r="D885" s="79" t="s">
        <v>55</v>
      </c>
      <c r="E885" s="79" t="s">
        <v>55</v>
      </c>
      <c r="F885" s="79" t="s">
        <v>55</v>
      </c>
      <c r="G885" s="79" t="s">
        <v>55</v>
      </c>
      <c r="H885" s="78">
        <f>'[2]R8-N - Residencial'!F108</f>
        <v>197.30615312949971</v>
      </c>
      <c r="I885" s="79" t="s">
        <v>55</v>
      </c>
      <c r="J885" s="79" t="s">
        <v>55</v>
      </c>
      <c r="K885" s="79" t="s">
        <v>55</v>
      </c>
      <c r="L885" s="79" t="s">
        <v>55</v>
      </c>
      <c r="M885" s="79" t="s">
        <v>55</v>
      </c>
      <c r="N885" s="79" t="s">
        <v>55</v>
      </c>
      <c r="O885" s="79" t="s">
        <v>55</v>
      </c>
      <c r="P885" s="79" t="s">
        <v>55</v>
      </c>
      <c r="Q885" s="79" t="s">
        <v>55</v>
      </c>
      <c r="R885" s="79" t="s">
        <v>55</v>
      </c>
      <c r="S885" s="79" t="s">
        <v>55</v>
      </c>
      <c r="T885" s="79" t="s">
        <v>55</v>
      </c>
      <c r="U885" s="80"/>
      <c r="V885" s="80"/>
      <c r="W885" s="80"/>
      <c r="X885" s="80"/>
      <c r="Y885" s="54"/>
      <c r="Z885" s="54"/>
      <c r="AA885" s="54"/>
      <c r="AB885" s="54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4"/>
    </row>
    <row r="886" spans="1:54" hidden="1" x14ac:dyDescent="0.2">
      <c r="A886" s="32">
        <f>[1]BANCO!$A113</f>
        <v>42125</v>
      </c>
      <c r="B886" s="79" t="s">
        <v>55</v>
      </c>
      <c r="C886" s="79" t="s">
        <v>55</v>
      </c>
      <c r="D886" s="79" t="s">
        <v>55</v>
      </c>
      <c r="E886" s="79" t="s">
        <v>55</v>
      </c>
      <c r="F886" s="79" t="s">
        <v>55</v>
      </c>
      <c r="G886" s="79" t="s">
        <v>55</v>
      </c>
      <c r="H886" s="78">
        <f>'[2]R8-N - Residencial'!F109</f>
        <v>204.16649021766776</v>
      </c>
      <c r="I886" s="79" t="s">
        <v>55</v>
      </c>
      <c r="J886" s="79" t="s">
        <v>55</v>
      </c>
      <c r="K886" s="79" t="s">
        <v>55</v>
      </c>
      <c r="L886" s="79" t="s">
        <v>55</v>
      </c>
      <c r="M886" s="79" t="s">
        <v>55</v>
      </c>
      <c r="N886" s="79" t="s">
        <v>55</v>
      </c>
      <c r="O886" s="79" t="s">
        <v>55</v>
      </c>
      <c r="P886" s="79" t="s">
        <v>55</v>
      </c>
      <c r="Q886" s="79" t="s">
        <v>55</v>
      </c>
      <c r="R886" s="79" t="s">
        <v>55</v>
      </c>
      <c r="S886" s="79" t="s">
        <v>55</v>
      </c>
      <c r="T886" s="79" t="s">
        <v>55</v>
      </c>
      <c r="U886" s="80"/>
      <c r="V886" s="80"/>
      <c r="W886" s="80"/>
      <c r="X886" s="80"/>
      <c r="Y886" s="54"/>
      <c r="Z886" s="54"/>
      <c r="AA886" s="54"/>
      <c r="AB886" s="54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4"/>
    </row>
    <row r="887" spans="1:54" hidden="1" x14ac:dyDescent="0.2">
      <c r="A887" s="32">
        <f>[1]BANCO!$A114</f>
        <v>42156</v>
      </c>
      <c r="B887" s="79" t="s">
        <v>55</v>
      </c>
      <c r="C887" s="79" t="s">
        <v>55</v>
      </c>
      <c r="D887" s="79" t="s">
        <v>55</v>
      </c>
      <c r="E887" s="79" t="s">
        <v>55</v>
      </c>
      <c r="F887" s="79" t="s">
        <v>55</v>
      </c>
      <c r="G887" s="79" t="s">
        <v>55</v>
      </c>
      <c r="H887" s="78">
        <f>'[2]R8-N - Residencial'!F110</f>
        <v>208.15691962395218</v>
      </c>
      <c r="I887" s="79" t="s">
        <v>55</v>
      </c>
      <c r="J887" s="79" t="s">
        <v>55</v>
      </c>
      <c r="K887" s="79" t="s">
        <v>55</v>
      </c>
      <c r="L887" s="79" t="s">
        <v>55</v>
      </c>
      <c r="M887" s="79" t="s">
        <v>55</v>
      </c>
      <c r="N887" s="79" t="s">
        <v>55</v>
      </c>
      <c r="O887" s="79" t="s">
        <v>55</v>
      </c>
      <c r="P887" s="79" t="s">
        <v>55</v>
      </c>
      <c r="Q887" s="79" t="s">
        <v>55</v>
      </c>
      <c r="R887" s="79" t="s">
        <v>55</v>
      </c>
      <c r="S887" s="79" t="s">
        <v>55</v>
      </c>
      <c r="T887" s="79" t="s">
        <v>55</v>
      </c>
      <c r="U887" s="80"/>
      <c r="V887" s="80"/>
      <c r="W887" s="80"/>
      <c r="X887" s="80"/>
      <c r="Y887" s="54"/>
      <c r="Z887" s="54"/>
      <c r="AA887" s="54"/>
      <c r="AB887" s="54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4"/>
    </row>
    <row r="888" spans="1:54" hidden="1" x14ac:dyDescent="0.2">
      <c r="A888" s="32">
        <f>[1]BANCO!$A115</f>
        <v>42186</v>
      </c>
      <c r="B888" s="79" t="s">
        <v>55</v>
      </c>
      <c r="C888" s="79" t="s">
        <v>55</v>
      </c>
      <c r="D888" s="79" t="s">
        <v>55</v>
      </c>
      <c r="E888" s="79" t="s">
        <v>55</v>
      </c>
      <c r="F888" s="79" t="s">
        <v>55</v>
      </c>
      <c r="G888" s="79" t="s">
        <v>55</v>
      </c>
      <c r="H888" s="78">
        <f>'[2]R8-N - Residencial'!F111</f>
        <v>209.05733886677424</v>
      </c>
      <c r="I888" s="79" t="s">
        <v>55</v>
      </c>
      <c r="J888" s="79" t="s">
        <v>55</v>
      </c>
      <c r="K888" s="79" t="s">
        <v>55</v>
      </c>
      <c r="L888" s="79" t="s">
        <v>55</v>
      </c>
      <c r="M888" s="79" t="s">
        <v>55</v>
      </c>
      <c r="N888" s="79" t="s">
        <v>55</v>
      </c>
      <c r="O888" s="79" t="s">
        <v>55</v>
      </c>
      <c r="P888" s="79" t="s">
        <v>55</v>
      </c>
      <c r="Q888" s="79" t="s">
        <v>55</v>
      </c>
      <c r="R888" s="79" t="s">
        <v>55</v>
      </c>
      <c r="S888" s="79" t="s">
        <v>55</v>
      </c>
      <c r="T888" s="79" t="s">
        <v>55</v>
      </c>
      <c r="U888" s="80"/>
      <c r="V888" s="80"/>
      <c r="W888" s="80"/>
      <c r="X888" s="80"/>
      <c r="Y888" s="54"/>
      <c r="Z888" s="54"/>
      <c r="AA888" s="54"/>
      <c r="AB888" s="54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4"/>
    </row>
    <row r="889" spans="1:54" hidden="1" x14ac:dyDescent="0.2">
      <c r="A889" s="32">
        <f>[1]BANCO!$A116</f>
        <v>42217</v>
      </c>
      <c r="B889" s="79" t="s">
        <v>55</v>
      </c>
      <c r="C889" s="79" t="s">
        <v>55</v>
      </c>
      <c r="D889" s="79" t="s">
        <v>55</v>
      </c>
      <c r="E889" s="79" t="s">
        <v>55</v>
      </c>
      <c r="F889" s="79" t="s">
        <v>55</v>
      </c>
      <c r="G889" s="79" t="s">
        <v>55</v>
      </c>
      <c r="H889" s="78">
        <f>'[2]R8-N - Residencial'!F112</f>
        <v>209.05733886677424</v>
      </c>
      <c r="I889" s="79" t="s">
        <v>55</v>
      </c>
      <c r="J889" s="79" t="s">
        <v>55</v>
      </c>
      <c r="K889" s="79" t="s">
        <v>55</v>
      </c>
      <c r="L889" s="79" t="s">
        <v>55</v>
      </c>
      <c r="M889" s="79" t="s">
        <v>55</v>
      </c>
      <c r="N889" s="79" t="s">
        <v>55</v>
      </c>
      <c r="O889" s="79" t="s">
        <v>55</v>
      </c>
      <c r="P889" s="79" t="s">
        <v>55</v>
      </c>
      <c r="Q889" s="79" t="s">
        <v>55</v>
      </c>
      <c r="R889" s="79" t="s">
        <v>55</v>
      </c>
      <c r="S889" s="79" t="s">
        <v>55</v>
      </c>
      <c r="T889" s="79" t="s">
        <v>55</v>
      </c>
      <c r="U889" s="80"/>
      <c r="V889" s="80"/>
      <c r="W889" s="80"/>
      <c r="X889" s="80"/>
      <c r="Y889" s="54"/>
      <c r="Z889" s="54"/>
      <c r="AA889" s="54"/>
      <c r="AB889" s="54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4"/>
    </row>
    <row r="890" spans="1:54" hidden="1" x14ac:dyDescent="0.2">
      <c r="A890" s="32">
        <f>[1]BANCO!$A117</f>
        <v>42248</v>
      </c>
      <c r="B890" s="79" t="s">
        <v>55</v>
      </c>
      <c r="C890" s="79" t="s">
        <v>55</v>
      </c>
      <c r="D890" s="79" t="s">
        <v>55</v>
      </c>
      <c r="E890" s="79" t="s">
        <v>55</v>
      </c>
      <c r="F890" s="79" t="s">
        <v>55</v>
      </c>
      <c r="G890" s="79" t="s">
        <v>55</v>
      </c>
      <c r="H890" s="78">
        <f>'[2]R8-N - Residencial'!F113</f>
        <v>209.20883797747129</v>
      </c>
      <c r="I890" s="79" t="s">
        <v>55</v>
      </c>
      <c r="J890" s="79" t="s">
        <v>55</v>
      </c>
      <c r="K890" s="79" t="s">
        <v>55</v>
      </c>
      <c r="L890" s="79" t="s">
        <v>55</v>
      </c>
      <c r="M890" s="79" t="s">
        <v>55</v>
      </c>
      <c r="N890" s="79" t="s">
        <v>55</v>
      </c>
      <c r="O890" s="79" t="s">
        <v>55</v>
      </c>
      <c r="P890" s="79" t="s">
        <v>55</v>
      </c>
      <c r="Q890" s="79" t="s">
        <v>55</v>
      </c>
      <c r="R890" s="79" t="s">
        <v>55</v>
      </c>
      <c r="S890" s="79" t="s">
        <v>55</v>
      </c>
      <c r="T890" s="79" t="s">
        <v>55</v>
      </c>
      <c r="U890" s="80"/>
      <c r="V890" s="80"/>
      <c r="W890" s="80"/>
      <c r="X890" s="80"/>
      <c r="Y890" s="54"/>
      <c r="Z890" s="54"/>
      <c r="AA890" s="54"/>
      <c r="AB890" s="54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4"/>
    </row>
    <row r="891" spans="1:54" hidden="1" x14ac:dyDescent="0.2">
      <c r="A891" s="32">
        <f>[1]BANCO!$A118</f>
        <v>42278</v>
      </c>
      <c r="B891" s="79" t="s">
        <v>55</v>
      </c>
      <c r="C891" s="79" t="s">
        <v>55</v>
      </c>
      <c r="D891" s="79" t="s">
        <v>55</v>
      </c>
      <c r="E891" s="79" t="s">
        <v>55</v>
      </c>
      <c r="F891" s="79" t="s">
        <v>55</v>
      </c>
      <c r="G891" s="79" t="s">
        <v>55</v>
      </c>
      <c r="H891" s="78">
        <f>'[2]R8-N - Residencial'!F114</f>
        <v>209.21</v>
      </c>
      <c r="I891" s="79" t="s">
        <v>55</v>
      </c>
      <c r="J891" s="79" t="s">
        <v>55</v>
      </c>
      <c r="K891" s="79" t="s">
        <v>55</v>
      </c>
      <c r="L891" s="79" t="s">
        <v>55</v>
      </c>
      <c r="M891" s="79" t="s">
        <v>55</v>
      </c>
      <c r="N891" s="79" t="s">
        <v>55</v>
      </c>
      <c r="O891" s="79" t="s">
        <v>55</v>
      </c>
      <c r="P891" s="79" t="s">
        <v>55</v>
      </c>
      <c r="Q891" s="79" t="s">
        <v>55</v>
      </c>
      <c r="R891" s="79" t="s">
        <v>55</v>
      </c>
      <c r="S891" s="79" t="s">
        <v>55</v>
      </c>
      <c r="T891" s="79" t="s">
        <v>55</v>
      </c>
      <c r="U891" s="80"/>
      <c r="V891" s="80"/>
      <c r="W891" s="80"/>
      <c r="X891" s="80"/>
      <c r="Y891" s="54"/>
      <c r="Z891" s="54"/>
      <c r="AA891" s="54"/>
      <c r="AB891" s="54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4"/>
    </row>
    <row r="892" spans="1:54" hidden="1" x14ac:dyDescent="0.2">
      <c r="A892" s="32">
        <f>[1]BANCO!$A119</f>
        <v>42309</v>
      </c>
      <c r="B892" s="79" t="s">
        <v>55</v>
      </c>
      <c r="C892" s="79" t="s">
        <v>55</v>
      </c>
      <c r="D892" s="79" t="s">
        <v>55</v>
      </c>
      <c r="E892" s="79" t="s">
        <v>55</v>
      </c>
      <c r="F892" s="79" t="s">
        <v>55</v>
      </c>
      <c r="G892" s="79" t="s">
        <v>55</v>
      </c>
      <c r="H892" s="78">
        <f>'[2]R8-N - Residencial'!F115</f>
        <v>209.20883797747129</v>
      </c>
      <c r="I892" s="79" t="s">
        <v>55</v>
      </c>
      <c r="J892" s="79" t="s">
        <v>55</v>
      </c>
      <c r="K892" s="79" t="s">
        <v>55</v>
      </c>
      <c r="L892" s="79" t="s">
        <v>55</v>
      </c>
      <c r="M892" s="79" t="s">
        <v>55</v>
      </c>
      <c r="N892" s="79" t="s">
        <v>55</v>
      </c>
      <c r="O892" s="79" t="s">
        <v>55</v>
      </c>
      <c r="P892" s="79" t="s">
        <v>55</v>
      </c>
      <c r="Q892" s="79" t="s">
        <v>55</v>
      </c>
      <c r="R892" s="79" t="s">
        <v>55</v>
      </c>
      <c r="S892" s="79" t="s">
        <v>55</v>
      </c>
      <c r="T892" s="79" t="s">
        <v>55</v>
      </c>
      <c r="U892" s="80"/>
      <c r="V892" s="80"/>
      <c r="W892" s="80"/>
      <c r="X892" s="80"/>
      <c r="Y892" s="54"/>
      <c r="Z892" s="54"/>
      <c r="AA892" s="54"/>
      <c r="AB892" s="54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4"/>
    </row>
    <row r="893" spans="1:54" hidden="1" x14ac:dyDescent="0.2">
      <c r="A893" s="32">
        <f>[1]BANCO!$A120</f>
        <v>42339</v>
      </c>
      <c r="B893" s="79" t="s">
        <v>55</v>
      </c>
      <c r="C893" s="79" t="s">
        <v>55</v>
      </c>
      <c r="D893" s="79" t="s">
        <v>55</v>
      </c>
      <c r="E893" s="79" t="s">
        <v>55</v>
      </c>
      <c r="F893" s="79" t="s">
        <v>55</v>
      </c>
      <c r="G893" s="79" t="s">
        <v>55</v>
      </c>
      <c r="H893" s="78">
        <f>'[2]R8-N - Residencial'!F116</f>
        <v>209.20883797747129</v>
      </c>
      <c r="I893" s="79" t="s">
        <v>55</v>
      </c>
      <c r="J893" s="79" t="s">
        <v>55</v>
      </c>
      <c r="K893" s="79" t="s">
        <v>55</v>
      </c>
      <c r="L893" s="79" t="s">
        <v>55</v>
      </c>
      <c r="M893" s="79" t="s">
        <v>55</v>
      </c>
      <c r="N893" s="79" t="s">
        <v>55</v>
      </c>
      <c r="O893" s="79" t="s">
        <v>55</v>
      </c>
      <c r="P893" s="79" t="s">
        <v>55</v>
      </c>
      <c r="Q893" s="79" t="s">
        <v>55</v>
      </c>
      <c r="R893" s="79" t="s">
        <v>55</v>
      </c>
      <c r="S893" s="79" t="s">
        <v>55</v>
      </c>
      <c r="T893" s="79" t="s">
        <v>55</v>
      </c>
      <c r="U893" s="80"/>
      <c r="V893" s="80"/>
      <c r="W893" s="80"/>
      <c r="X893" s="80"/>
      <c r="Y893" s="54"/>
      <c r="Z893" s="54"/>
      <c r="AA893" s="54"/>
      <c r="AB893" s="54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4"/>
    </row>
    <row r="894" spans="1:54" hidden="1" x14ac:dyDescent="0.2">
      <c r="A894" s="32">
        <f>[1]BANCO!$A121</f>
        <v>42370</v>
      </c>
      <c r="B894" s="79" t="s">
        <v>55</v>
      </c>
      <c r="C894" s="79" t="s">
        <v>55</v>
      </c>
      <c r="D894" s="79" t="s">
        <v>55</v>
      </c>
      <c r="E894" s="79" t="s">
        <v>55</v>
      </c>
      <c r="F894" s="79" t="s">
        <v>55</v>
      </c>
      <c r="G894" s="79" t="s">
        <v>55</v>
      </c>
      <c r="H894" s="78">
        <f>'[2]R8-N - Residencial'!F117</f>
        <v>210.29505801643123</v>
      </c>
      <c r="I894" s="79" t="s">
        <v>55</v>
      </c>
      <c r="J894" s="79" t="s">
        <v>55</v>
      </c>
      <c r="K894" s="79" t="s">
        <v>55</v>
      </c>
      <c r="L894" s="79" t="s">
        <v>55</v>
      </c>
      <c r="M894" s="79" t="s">
        <v>55</v>
      </c>
      <c r="N894" s="79" t="s">
        <v>55</v>
      </c>
      <c r="O894" s="79" t="s">
        <v>55</v>
      </c>
      <c r="P894" s="79" t="s">
        <v>55</v>
      </c>
      <c r="Q894" s="79" t="s">
        <v>55</v>
      </c>
      <c r="R894" s="79" t="s">
        <v>55</v>
      </c>
      <c r="S894" s="79" t="s">
        <v>55</v>
      </c>
      <c r="T894" s="79" t="s">
        <v>55</v>
      </c>
      <c r="U894" s="80"/>
      <c r="V894" s="80"/>
      <c r="W894" s="80"/>
      <c r="X894" s="80"/>
      <c r="Y894" s="54"/>
      <c r="Z894" s="54"/>
      <c r="AA894" s="54"/>
      <c r="AB894" s="54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4"/>
    </row>
    <row r="895" spans="1:54" hidden="1" x14ac:dyDescent="0.2">
      <c r="A895" s="32">
        <f>[1]BANCO!$A122</f>
        <v>42401</v>
      </c>
      <c r="B895" s="79" t="s">
        <v>55</v>
      </c>
      <c r="C895" s="79" t="s">
        <v>55</v>
      </c>
      <c r="D895" s="79" t="s">
        <v>55</v>
      </c>
      <c r="E895" s="79" t="s">
        <v>55</v>
      </c>
      <c r="F895" s="79" t="s">
        <v>55</v>
      </c>
      <c r="G895" s="79" t="s">
        <v>55</v>
      </c>
      <c r="H895" s="78">
        <f>'[2]R8-N - Residencial'!F118</f>
        <v>210.37</v>
      </c>
      <c r="I895" s="79" t="s">
        <v>55</v>
      </c>
      <c r="J895" s="79" t="s">
        <v>55</v>
      </c>
      <c r="K895" s="79" t="s">
        <v>55</v>
      </c>
      <c r="L895" s="79" t="s">
        <v>55</v>
      </c>
      <c r="M895" s="79" t="s">
        <v>55</v>
      </c>
      <c r="N895" s="79" t="s">
        <v>55</v>
      </c>
      <c r="O895" s="79" t="s">
        <v>55</v>
      </c>
      <c r="P895" s="79" t="s">
        <v>55</v>
      </c>
      <c r="Q895" s="79" t="s">
        <v>55</v>
      </c>
      <c r="R895" s="79" t="s">
        <v>55</v>
      </c>
      <c r="S895" s="79" t="s">
        <v>55</v>
      </c>
      <c r="T895" s="79" t="s">
        <v>55</v>
      </c>
      <c r="U895" s="80"/>
      <c r="V895" s="80"/>
      <c r="W895" s="80"/>
      <c r="X895" s="80"/>
      <c r="Y895" s="54"/>
      <c r="Z895" s="54"/>
      <c r="AA895" s="54"/>
      <c r="AB895" s="54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4"/>
    </row>
    <row r="896" spans="1:54" hidden="1" x14ac:dyDescent="0.2">
      <c r="A896" s="32">
        <f>[1]BANCO!$A123</f>
        <v>42430</v>
      </c>
      <c r="B896" s="79" t="s">
        <v>55</v>
      </c>
      <c r="C896" s="79" t="s">
        <v>55</v>
      </c>
      <c r="D896" s="79" t="s">
        <v>55</v>
      </c>
      <c r="E896" s="79" t="s">
        <v>55</v>
      </c>
      <c r="F896" s="79" t="s">
        <v>55</v>
      </c>
      <c r="G896" s="79" t="s">
        <v>55</v>
      </c>
      <c r="H896" s="78">
        <f>'[2]R8-N - Residencial'!F119</f>
        <v>210.37223680867311</v>
      </c>
      <c r="I896" s="79" t="s">
        <v>55</v>
      </c>
      <c r="J896" s="79" t="s">
        <v>55</v>
      </c>
      <c r="K896" s="79" t="s">
        <v>55</v>
      </c>
      <c r="L896" s="79" t="s">
        <v>55</v>
      </c>
      <c r="M896" s="79" t="s">
        <v>55</v>
      </c>
      <c r="N896" s="79" t="s">
        <v>55</v>
      </c>
      <c r="O896" s="79" t="s">
        <v>55</v>
      </c>
      <c r="P896" s="79" t="s">
        <v>55</v>
      </c>
      <c r="Q896" s="79" t="s">
        <v>55</v>
      </c>
      <c r="R896" s="79" t="s">
        <v>55</v>
      </c>
      <c r="S896" s="79" t="s">
        <v>55</v>
      </c>
      <c r="T896" s="79" t="s">
        <v>55</v>
      </c>
      <c r="U896" s="80"/>
      <c r="V896" s="80"/>
      <c r="W896" s="80"/>
      <c r="X896" s="80"/>
      <c r="Y896" s="54"/>
      <c r="Z896" s="54"/>
      <c r="AA896" s="54"/>
      <c r="AB896" s="54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4"/>
    </row>
    <row r="897" spans="1:54" hidden="1" x14ac:dyDescent="0.2">
      <c r="A897" s="32">
        <f>[1]BANCO!$A124</f>
        <v>42461</v>
      </c>
      <c r="B897" s="79" t="s">
        <v>55</v>
      </c>
      <c r="C897" s="79" t="s">
        <v>55</v>
      </c>
      <c r="D897" s="79" t="s">
        <v>55</v>
      </c>
      <c r="E897" s="79" t="s">
        <v>55</v>
      </c>
      <c r="F897" s="79" t="s">
        <v>55</v>
      </c>
      <c r="G897" s="79" t="s">
        <v>55</v>
      </c>
      <c r="H897" s="78">
        <f>'[2]R8-N - Residencial'!F120</f>
        <v>210.68</v>
      </c>
      <c r="I897" s="79" t="s">
        <v>55</v>
      </c>
      <c r="J897" s="79" t="s">
        <v>55</v>
      </c>
      <c r="K897" s="79" t="s">
        <v>55</v>
      </c>
      <c r="L897" s="79" t="s">
        <v>55</v>
      </c>
      <c r="M897" s="79" t="s">
        <v>55</v>
      </c>
      <c r="N897" s="79" t="s">
        <v>55</v>
      </c>
      <c r="O897" s="79" t="s">
        <v>55</v>
      </c>
      <c r="P897" s="79" t="s">
        <v>55</v>
      </c>
      <c r="Q897" s="79" t="s">
        <v>55</v>
      </c>
      <c r="R897" s="79" t="s">
        <v>55</v>
      </c>
      <c r="S897" s="79" t="s">
        <v>55</v>
      </c>
      <c r="T897" s="79" t="s">
        <v>55</v>
      </c>
      <c r="U897" s="80"/>
      <c r="V897" s="80"/>
      <c r="W897" s="80"/>
      <c r="X897" s="80"/>
      <c r="Y897" s="54"/>
      <c r="Z897" s="54"/>
      <c r="AA897" s="54"/>
      <c r="AB897" s="54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4"/>
    </row>
    <row r="898" spans="1:54" hidden="1" x14ac:dyDescent="0.2">
      <c r="A898" s="32">
        <f>[1]BANCO!$A125</f>
        <v>42491</v>
      </c>
      <c r="B898" s="79" t="s">
        <v>55</v>
      </c>
      <c r="C898" s="79" t="s">
        <v>55</v>
      </c>
      <c r="D898" s="79" t="s">
        <v>55</v>
      </c>
      <c r="E898" s="79" t="s">
        <v>55</v>
      </c>
      <c r="F898" s="79" t="s">
        <v>55</v>
      </c>
      <c r="G898" s="79" t="s">
        <v>55</v>
      </c>
      <c r="H898" s="78">
        <f>'[2]R8-N - Residencial'!F121</f>
        <v>210.67523503006717</v>
      </c>
      <c r="I898" s="79" t="s">
        <v>55</v>
      </c>
      <c r="J898" s="79" t="s">
        <v>55</v>
      </c>
      <c r="K898" s="79" t="s">
        <v>55</v>
      </c>
      <c r="L898" s="79" t="s">
        <v>55</v>
      </c>
      <c r="M898" s="79" t="s">
        <v>55</v>
      </c>
      <c r="N898" s="79" t="s">
        <v>55</v>
      </c>
      <c r="O898" s="79" t="s">
        <v>55</v>
      </c>
      <c r="P898" s="79" t="s">
        <v>55</v>
      </c>
      <c r="Q898" s="79" t="s">
        <v>55</v>
      </c>
      <c r="R898" s="79" t="s">
        <v>55</v>
      </c>
      <c r="S898" s="79" t="s">
        <v>55</v>
      </c>
      <c r="T898" s="79" t="s">
        <v>55</v>
      </c>
      <c r="U898" s="80"/>
      <c r="V898" s="80"/>
      <c r="W898" s="80"/>
      <c r="X898" s="80"/>
      <c r="Y898" s="54"/>
      <c r="Z898" s="54"/>
      <c r="AA898" s="54"/>
      <c r="AB898" s="54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4"/>
    </row>
    <row r="899" spans="1:54" hidden="1" x14ac:dyDescent="0.2">
      <c r="A899" s="32">
        <f>[1]BANCO!$A126</f>
        <v>42522</v>
      </c>
      <c r="B899" s="79" t="s">
        <v>55</v>
      </c>
      <c r="C899" s="79" t="s">
        <v>55</v>
      </c>
      <c r="D899" s="79" t="s">
        <v>55</v>
      </c>
      <c r="E899" s="79" t="s">
        <v>55</v>
      </c>
      <c r="F899" s="79" t="s">
        <v>55</v>
      </c>
      <c r="G899" s="79" t="s">
        <v>55</v>
      </c>
      <c r="H899" s="78">
        <f>'[2]R8-N - Residencial'!F122</f>
        <v>221.92</v>
      </c>
      <c r="I899" s="79" t="s">
        <v>55</v>
      </c>
      <c r="J899" s="79" t="s">
        <v>55</v>
      </c>
      <c r="K899" s="79" t="s">
        <v>55</v>
      </c>
      <c r="L899" s="79" t="s">
        <v>55</v>
      </c>
      <c r="M899" s="79" t="s">
        <v>55</v>
      </c>
      <c r="N899" s="79" t="s">
        <v>55</v>
      </c>
      <c r="O899" s="79" t="s">
        <v>55</v>
      </c>
      <c r="P899" s="79" t="s">
        <v>55</v>
      </c>
      <c r="Q899" s="79" t="s">
        <v>55</v>
      </c>
      <c r="R899" s="79" t="s">
        <v>55</v>
      </c>
      <c r="S899" s="79" t="s">
        <v>55</v>
      </c>
      <c r="T899" s="79" t="s">
        <v>55</v>
      </c>
      <c r="U899" s="80"/>
      <c r="V899" s="80"/>
      <c r="W899" s="80"/>
      <c r="X899" s="80"/>
      <c r="Y899" s="54"/>
      <c r="Z899" s="54"/>
      <c r="AA899" s="54"/>
      <c r="AB899" s="54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4"/>
    </row>
    <row r="900" spans="1:54" hidden="1" x14ac:dyDescent="0.2">
      <c r="A900" s="32">
        <f>[1]BANCO!$A127</f>
        <v>42552</v>
      </c>
      <c r="B900" s="79" t="s">
        <v>55</v>
      </c>
      <c r="C900" s="79" t="s">
        <v>55</v>
      </c>
      <c r="D900" s="79" t="s">
        <v>55</v>
      </c>
      <c r="E900" s="79" t="s">
        <v>55</v>
      </c>
      <c r="F900" s="79" t="s">
        <v>55</v>
      </c>
      <c r="G900" s="79" t="s">
        <v>55</v>
      </c>
      <c r="H900" s="78">
        <f>'[2]R8-N - Residencial'!F123</f>
        <v>226.31</v>
      </c>
      <c r="I900" s="79" t="s">
        <v>55</v>
      </c>
      <c r="J900" s="79" t="s">
        <v>55</v>
      </c>
      <c r="K900" s="79" t="s">
        <v>55</v>
      </c>
      <c r="L900" s="79" t="s">
        <v>55</v>
      </c>
      <c r="M900" s="79" t="s">
        <v>55</v>
      </c>
      <c r="N900" s="79" t="s">
        <v>55</v>
      </c>
      <c r="O900" s="79" t="s">
        <v>55</v>
      </c>
      <c r="P900" s="79" t="s">
        <v>55</v>
      </c>
      <c r="Q900" s="79" t="s">
        <v>55</v>
      </c>
      <c r="R900" s="79" t="s">
        <v>55</v>
      </c>
      <c r="S900" s="79" t="s">
        <v>55</v>
      </c>
      <c r="T900" s="79" t="s">
        <v>55</v>
      </c>
      <c r="U900" s="80"/>
      <c r="V900" s="80"/>
      <c r="W900" s="80"/>
      <c r="X900" s="80"/>
      <c r="Y900" s="54"/>
      <c r="Z900" s="54"/>
      <c r="AA900" s="54"/>
      <c r="AB900" s="54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4"/>
    </row>
    <row r="901" spans="1:54" hidden="1" x14ac:dyDescent="0.2">
      <c r="A901" s="32">
        <f>[1]BANCO!$A128</f>
        <v>42583</v>
      </c>
      <c r="B901" s="79" t="s">
        <v>55</v>
      </c>
      <c r="C901" s="79" t="s">
        <v>55</v>
      </c>
      <c r="D901" s="79" t="s">
        <v>55</v>
      </c>
      <c r="E901" s="79" t="s">
        <v>55</v>
      </c>
      <c r="F901" s="79" t="s">
        <v>55</v>
      </c>
      <c r="G901" s="79" t="s">
        <v>55</v>
      </c>
      <c r="H901" s="78">
        <f>'[2]R8-N - Residencial'!F124</f>
        <v>226.31</v>
      </c>
      <c r="I901" s="79" t="s">
        <v>55</v>
      </c>
      <c r="J901" s="79" t="s">
        <v>55</v>
      </c>
      <c r="K901" s="79" t="s">
        <v>55</v>
      </c>
      <c r="L901" s="79" t="s">
        <v>55</v>
      </c>
      <c r="M901" s="79" t="s">
        <v>55</v>
      </c>
      <c r="N901" s="79" t="s">
        <v>55</v>
      </c>
      <c r="O901" s="79" t="s">
        <v>55</v>
      </c>
      <c r="P901" s="79" t="s">
        <v>55</v>
      </c>
      <c r="Q901" s="79" t="s">
        <v>55</v>
      </c>
      <c r="R901" s="79" t="s">
        <v>55</v>
      </c>
      <c r="S901" s="79" t="s">
        <v>55</v>
      </c>
      <c r="T901" s="79" t="s">
        <v>55</v>
      </c>
      <c r="U901" s="80"/>
      <c r="V901" s="80"/>
      <c r="W901" s="80"/>
      <c r="X901" s="80"/>
      <c r="Y901" s="54"/>
      <c r="Z901" s="54"/>
      <c r="AA901" s="54"/>
      <c r="AB901" s="54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4"/>
    </row>
    <row r="902" spans="1:54" hidden="1" x14ac:dyDescent="0.2">
      <c r="A902" s="32">
        <f>[1]BANCO!$A129</f>
        <v>42614</v>
      </c>
      <c r="B902" s="79" t="s">
        <v>55</v>
      </c>
      <c r="C902" s="79" t="s">
        <v>55</v>
      </c>
      <c r="D902" s="79" t="s">
        <v>55</v>
      </c>
      <c r="E902" s="79" t="s">
        <v>55</v>
      </c>
      <c r="F902" s="79" t="s">
        <v>55</v>
      </c>
      <c r="G902" s="79" t="s">
        <v>55</v>
      </c>
      <c r="H902" s="78">
        <f>'[2]R8-N - Residencial'!F125</f>
        <v>226.862772084357</v>
      </c>
      <c r="I902" s="79" t="s">
        <v>55</v>
      </c>
      <c r="J902" s="79" t="s">
        <v>55</v>
      </c>
      <c r="K902" s="79" t="s">
        <v>55</v>
      </c>
      <c r="L902" s="79" t="s">
        <v>55</v>
      </c>
      <c r="M902" s="79" t="s">
        <v>55</v>
      </c>
      <c r="N902" s="79" t="s">
        <v>55</v>
      </c>
      <c r="O902" s="79" t="s">
        <v>55</v>
      </c>
      <c r="P902" s="79" t="s">
        <v>55</v>
      </c>
      <c r="Q902" s="79" t="s">
        <v>55</v>
      </c>
      <c r="R902" s="79" t="s">
        <v>55</v>
      </c>
      <c r="S902" s="79" t="s">
        <v>55</v>
      </c>
      <c r="T902" s="79" t="s">
        <v>55</v>
      </c>
      <c r="U902" s="80"/>
      <c r="V902" s="80"/>
      <c r="W902" s="80"/>
      <c r="X902" s="80"/>
      <c r="Y902" s="54"/>
      <c r="Z902" s="54"/>
      <c r="AA902" s="54"/>
      <c r="AB902" s="54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4"/>
    </row>
    <row r="903" spans="1:54" hidden="1" x14ac:dyDescent="0.2">
      <c r="A903" s="32">
        <f>[1]BANCO!$A130</f>
        <v>42644</v>
      </c>
      <c r="B903" s="79" t="s">
        <v>55</v>
      </c>
      <c r="C903" s="79" t="s">
        <v>55</v>
      </c>
      <c r="D903" s="79" t="s">
        <v>55</v>
      </c>
      <c r="E903" s="79" t="s">
        <v>55</v>
      </c>
      <c r="F903" s="79" t="s">
        <v>55</v>
      </c>
      <c r="G903" s="79" t="s">
        <v>55</v>
      </c>
      <c r="H903" s="78">
        <f>'[2]R8-N - Residencial'!F126</f>
        <v>226.862772084357</v>
      </c>
      <c r="I903" s="79" t="s">
        <v>55</v>
      </c>
      <c r="J903" s="79" t="s">
        <v>55</v>
      </c>
      <c r="K903" s="79" t="s">
        <v>55</v>
      </c>
      <c r="L903" s="79" t="s">
        <v>55</v>
      </c>
      <c r="M903" s="79" t="s">
        <v>55</v>
      </c>
      <c r="N903" s="79" t="s">
        <v>55</v>
      </c>
      <c r="O903" s="79" t="s">
        <v>55</v>
      </c>
      <c r="P903" s="79" t="s">
        <v>55</v>
      </c>
      <c r="Q903" s="79" t="s">
        <v>55</v>
      </c>
      <c r="R903" s="79" t="s">
        <v>55</v>
      </c>
      <c r="S903" s="79" t="s">
        <v>55</v>
      </c>
      <c r="T903" s="79" t="s">
        <v>55</v>
      </c>
      <c r="U903" s="80"/>
      <c r="V903" s="80"/>
      <c r="W903" s="80"/>
      <c r="X903" s="80"/>
      <c r="Y903" s="54"/>
      <c r="Z903" s="54"/>
      <c r="AA903" s="54"/>
      <c r="AB903" s="54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4"/>
    </row>
    <row r="904" spans="1:54" hidden="1" x14ac:dyDescent="0.2">
      <c r="A904" s="32">
        <f>[1]BANCO!$A131</f>
        <v>42675</v>
      </c>
      <c r="B904" s="79" t="s">
        <v>55</v>
      </c>
      <c r="C904" s="79" t="s">
        <v>55</v>
      </c>
      <c r="D904" s="79" t="s">
        <v>55</v>
      </c>
      <c r="E904" s="79" t="s">
        <v>55</v>
      </c>
      <c r="F904" s="79" t="s">
        <v>55</v>
      </c>
      <c r="G904" s="79" t="s">
        <v>55</v>
      </c>
      <c r="H904" s="78">
        <f>'[2]R8-N - Residencial'!F127</f>
        <v>226.88849834843765</v>
      </c>
      <c r="I904" s="79" t="s">
        <v>55</v>
      </c>
      <c r="J904" s="79" t="s">
        <v>55</v>
      </c>
      <c r="K904" s="79" t="s">
        <v>55</v>
      </c>
      <c r="L904" s="79" t="s">
        <v>55</v>
      </c>
      <c r="M904" s="79" t="s">
        <v>55</v>
      </c>
      <c r="N904" s="79" t="s">
        <v>55</v>
      </c>
      <c r="O904" s="79" t="s">
        <v>55</v>
      </c>
      <c r="P904" s="79" t="s">
        <v>55</v>
      </c>
      <c r="Q904" s="79" t="s">
        <v>55</v>
      </c>
      <c r="R904" s="79" t="s">
        <v>55</v>
      </c>
      <c r="S904" s="79" t="s">
        <v>55</v>
      </c>
      <c r="T904" s="79" t="s">
        <v>55</v>
      </c>
      <c r="U904" s="80"/>
      <c r="V904" s="80"/>
      <c r="W904" s="80"/>
      <c r="X904" s="80"/>
      <c r="Y904" s="54"/>
      <c r="Z904" s="54"/>
      <c r="AA904" s="54"/>
      <c r="AB904" s="54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4"/>
    </row>
    <row r="905" spans="1:54" hidden="1" x14ac:dyDescent="0.2">
      <c r="A905" s="32">
        <f>[1]BANCO!$A132</f>
        <v>42705</v>
      </c>
      <c r="B905" s="79" t="s">
        <v>55</v>
      </c>
      <c r="C905" s="79" t="s">
        <v>55</v>
      </c>
      <c r="D905" s="79" t="s">
        <v>55</v>
      </c>
      <c r="E905" s="79" t="s">
        <v>55</v>
      </c>
      <c r="F905" s="79" t="s">
        <v>55</v>
      </c>
      <c r="G905" s="79" t="s">
        <v>55</v>
      </c>
      <c r="H905" s="78">
        <f>'[2]R8-N - Residencial'!F128</f>
        <v>226.88849834843765</v>
      </c>
      <c r="I905" s="79" t="s">
        <v>55</v>
      </c>
      <c r="J905" s="79" t="s">
        <v>55</v>
      </c>
      <c r="K905" s="79" t="s">
        <v>55</v>
      </c>
      <c r="L905" s="79" t="s">
        <v>55</v>
      </c>
      <c r="M905" s="79" t="s">
        <v>55</v>
      </c>
      <c r="N905" s="79" t="s">
        <v>55</v>
      </c>
      <c r="O905" s="79" t="s">
        <v>55</v>
      </c>
      <c r="P905" s="79" t="s">
        <v>55</v>
      </c>
      <c r="Q905" s="79" t="s">
        <v>55</v>
      </c>
      <c r="R905" s="79" t="s">
        <v>55</v>
      </c>
      <c r="S905" s="79" t="s">
        <v>55</v>
      </c>
      <c r="T905" s="79" t="s">
        <v>55</v>
      </c>
      <c r="U905" s="80"/>
      <c r="V905" s="80"/>
      <c r="W905" s="80"/>
      <c r="X905" s="80"/>
      <c r="Y905" s="54"/>
      <c r="Z905" s="54"/>
      <c r="AA905" s="54"/>
      <c r="AB905" s="54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4"/>
    </row>
    <row r="906" spans="1:54" hidden="1" x14ac:dyDescent="0.2">
      <c r="A906" s="32">
        <f>[1]BANCO!$A133</f>
        <v>42736</v>
      </c>
      <c r="B906" s="79" t="s">
        <v>55</v>
      </c>
      <c r="C906" s="79" t="s">
        <v>55</v>
      </c>
      <c r="D906" s="79" t="s">
        <v>55</v>
      </c>
      <c r="E906" s="79" t="s">
        <v>55</v>
      </c>
      <c r="F906" s="79" t="s">
        <v>55</v>
      </c>
      <c r="G906" s="79" t="s">
        <v>55</v>
      </c>
      <c r="H906" s="78">
        <f>'[2]R8-N - Residencial'!F129</f>
        <v>226.88849834843765</v>
      </c>
      <c r="I906" s="79" t="s">
        <v>55</v>
      </c>
      <c r="J906" s="79" t="s">
        <v>55</v>
      </c>
      <c r="K906" s="79" t="s">
        <v>55</v>
      </c>
      <c r="L906" s="79" t="s">
        <v>55</v>
      </c>
      <c r="M906" s="79" t="s">
        <v>55</v>
      </c>
      <c r="N906" s="79" t="s">
        <v>55</v>
      </c>
      <c r="O906" s="79" t="s">
        <v>55</v>
      </c>
      <c r="P906" s="79" t="s">
        <v>55</v>
      </c>
      <c r="Q906" s="79" t="s">
        <v>55</v>
      </c>
      <c r="R906" s="79" t="s">
        <v>55</v>
      </c>
      <c r="S906" s="79" t="s">
        <v>55</v>
      </c>
      <c r="T906" s="79" t="s">
        <v>55</v>
      </c>
      <c r="U906" s="80"/>
      <c r="V906" s="80"/>
      <c r="W906" s="80"/>
      <c r="X906" s="80"/>
      <c r="Y906" s="54"/>
      <c r="Z906" s="54"/>
      <c r="AA906" s="54"/>
      <c r="AB906" s="54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4"/>
    </row>
    <row r="907" spans="1:54" hidden="1" x14ac:dyDescent="0.2">
      <c r="A907" s="32">
        <f>[1]BANCO!$A134</f>
        <v>42767</v>
      </c>
      <c r="B907" s="79" t="s">
        <v>55</v>
      </c>
      <c r="C907" s="79" t="s">
        <v>55</v>
      </c>
      <c r="D907" s="79" t="s">
        <v>55</v>
      </c>
      <c r="E907" s="79" t="s">
        <v>55</v>
      </c>
      <c r="F907" s="79" t="s">
        <v>55</v>
      </c>
      <c r="G907" s="79" t="s">
        <v>55</v>
      </c>
      <c r="H907" s="78">
        <f>'[2]R8-N - Residencial'!F130</f>
        <v>226.88849834843765</v>
      </c>
      <c r="I907" s="79" t="s">
        <v>55</v>
      </c>
      <c r="J907" s="79" t="s">
        <v>55</v>
      </c>
      <c r="K907" s="79" t="s">
        <v>55</v>
      </c>
      <c r="L907" s="79" t="s">
        <v>55</v>
      </c>
      <c r="M907" s="79" t="s">
        <v>55</v>
      </c>
      <c r="N907" s="79" t="s">
        <v>55</v>
      </c>
      <c r="O907" s="79" t="s">
        <v>55</v>
      </c>
      <c r="P907" s="79" t="s">
        <v>55</v>
      </c>
      <c r="Q907" s="79" t="s">
        <v>55</v>
      </c>
      <c r="R907" s="79" t="s">
        <v>55</v>
      </c>
      <c r="S907" s="79" t="s">
        <v>55</v>
      </c>
      <c r="T907" s="79" t="s">
        <v>55</v>
      </c>
      <c r="U907" s="80"/>
      <c r="V907" s="80"/>
      <c r="W907" s="80"/>
      <c r="X907" s="80"/>
      <c r="Y907" s="54"/>
      <c r="Z907" s="54"/>
      <c r="AA907" s="54"/>
      <c r="AB907" s="54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4"/>
    </row>
    <row r="908" spans="1:54" hidden="1" x14ac:dyDescent="0.2">
      <c r="A908" s="32">
        <f>[1]BANCO!$A135</f>
        <v>42795</v>
      </c>
      <c r="B908" s="79" t="s">
        <v>55</v>
      </c>
      <c r="C908" s="79" t="s">
        <v>55</v>
      </c>
      <c r="D908" s="79" t="s">
        <v>55</v>
      </c>
      <c r="E908" s="79" t="s">
        <v>55</v>
      </c>
      <c r="F908" s="79" t="s">
        <v>55</v>
      </c>
      <c r="G908" s="79" t="s">
        <v>55</v>
      </c>
      <c r="H908" s="78">
        <f>'[2]R8-N - Residencial'!F131</f>
        <v>226.88849834843765</v>
      </c>
      <c r="I908" s="79" t="s">
        <v>55</v>
      </c>
      <c r="J908" s="79" t="s">
        <v>55</v>
      </c>
      <c r="K908" s="79" t="s">
        <v>55</v>
      </c>
      <c r="L908" s="79" t="s">
        <v>55</v>
      </c>
      <c r="M908" s="79" t="s">
        <v>55</v>
      </c>
      <c r="N908" s="79" t="s">
        <v>55</v>
      </c>
      <c r="O908" s="79" t="s">
        <v>55</v>
      </c>
      <c r="P908" s="79" t="s">
        <v>55</v>
      </c>
      <c r="Q908" s="79" t="s">
        <v>55</v>
      </c>
      <c r="R908" s="79" t="s">
        <v>55</v>
      </c>
      <c r="S908" s="79" t="s">
        <v>55</v>
      </c>
      <c r="T908" s="79" t="s">
        <v>55</v>
      </c>
      <c r="U908" s="80"/>
      <c r="V908" s="80"/>
      <c r="W908" s="80"/>
      <c r="X908" s="80"/>
      <c r="Y908" s="54"/>
      <c r="Z908" s="54"/>
      <c r="AA908" s="54"/>
      <c r="AB908" s="54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4"/>
    </row>
    <row r="909" spans="1:54" hidden="1" x14ac:dyDescent="0.2">
      <c r="A909" s="32">
        <f>[1]BANCO!$A136</f>
        <v>42826</v>
      </c>
      <c r="B909" s="79" t="s">
        <v>55</v>
      </c>
      <c r="C909" s="79" t="s">
        <v>55</v>
      </c>
      <c r="D909" s="79" t="s">
        <v>55</v>
      </c>
      <c r="E909" s="79" t="s">
        <v>55</v>
      </c>
      <c r="F909" s="79" t="s">
        <v>55</v>
      </c>
      <c r="G909" s="79" t="s">
        <v>55</v>
      </c>
      <c r="H909" s="78">
        <f>'[2]R8-N - Residencial'!F132</f>
        <v>226.88849834843765</v>
      </c>
      <c r="I909" s="79" t="s">
        <v>55</v>
      </c>
      <c r="J909" s="79" t="s">
        <v>55</v>
      </c>
      <c r="K909" s="79" t="s">
        <v>55</v>
      </c>
      <c r="L909" s="79" t="s">
        <v>55</v>
      </c>
      <c r="M909" s="79" t="s">
        <v>55</v>
      </c>
      <c r="N909" s="79" t="s">
        <v>55</v>
      </c>
      <c r="O909" s="79" t="s">
        <v>55</v>
      </c>
      <c r="P909" s="79" t="s">
        <v>55</v>
      </c>
      <c r="Q909" s="79" t="s">
        <v>55</v>
      </c>
      <c r="R909" s="79" t="s">
        <v>55</v>
      </c>
      <c r="S909" s="79" t="s">
        <v>55</v>
      </c>
      <c r="T909" s="79" t="s">
        <v>55</v>
      </c>
      <c r="U909" s="80"/>
      <c r="V909" s="80"/>
      <c r="W909" s="80"/>
      <c r="X909" s="80"/>
      <c r="Y909" s="54"/>
      <c r="Z909" s="54"/>
      <c r="AA909" s="54"/>
      <c r="AB909" s="54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4"/>
    </row>
    <row r="910" spans="1:54" hidden="1" x14ac:dyDescent="0.2">
      <c r="A910" s="32">
        <f>[1]BANCO!$A137</f>
        <v>42856</v>
      </c>
      <c r="B910" s="79" t="s">
        <v>55</v>
      </c>
      <c r="C910" s="79" t="s">
        <v>55</v>
      </c>
      <c r="D910" s="79" t="s">
        <v>55</v>
      </c>
      <c r="E910" s="79" t="s">
        <v>55</v>
      </c>
      <c r="F910" s="79" t="s">
        <v>55</v>
      </c>
      <c r="G910" s="79" t="s">
        <v>55</v>
      </c>
      <c r="H910" s="78">
        <f>'[2]R8-N - Residencial'!F133</f>
        <v>230.4615905818585</v>
      </c>
      <c r="I910" s="79" t="s">
        <v>55</v>
      </c>
      <c r="J910" s="79" t="s">
        <v>55</v>
      </c>
      <c r="K910" s="79" t="s">
        <v>55</v>
      </c>
      <c r="L910" s="79" t="s">
        <v>55</v>
      </c>
      <c r="M910" s="79" t="s">
        <v>55</v>
      </c>
      <c r="N910" s="79" t="s">
        <v>55</v>
      </c>
      <c r="O910" s="79" t="s">
        <v>55</v>
      </c>
      <c r="P910" s="79" t="s">
        <v>55</v>
      </c>
      <c r="Q910" s="79" t="s">
        <v>55</v>
      </c>
      <c r="R910" s="79" t="s">
        <v>55</v>
      </c>
      <c r="S910" s="79" t="s">
        <v>55</v>
      </c>
      <c r="T910" s="79" t="s">
        <v>55</v>
      </c>
      <c r="U910" s="80"/>
      <c r="V910" s="80"/>
      <c r="W910" s="80"/>
      <c r="X910" s="80"/>
      <c r="Y910" s="54"/>
      <c r="Z910" s="54"/>
      <c r="AA910" s="54"/>
      <c r="AB910" s="54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4"/>
    </row>
    <row r="911" spans="1:54" hidden="1" x14ac:dyDescent="0.2">
      <c r="A911" s="32">
        <f>[1]BANCO!$A138</f>
        <v>42887</v>
      </c>
      <c r="B911" s="79" t="s">
        <v>55</v>
      </c>
      <c r="C911" s="79" t="s">
        <v>55</v>
      </c>
      <c r="D911" s="79" t="s">
        <v>55</v>
      </c>
      <c r="E911" s="79" t="s">
        <v>55</v>
      </c>
      <c r="F911" s="79" t="s">
        <v>55</v>
      </c>
      <c r="G911" s="79" t="s">
        <v>55</v>
      </c>
      <c r="H911" s="78">
        <f>'[2]R8-N - Residencial'!F134</f>
        <v>232.62259676463142</v>
      </c>
      <c r="I911" s="79" t="s">
        <v>55</v>
      </c>
      <c r="J911" s="79" t="s">
        <v>55</v>
      </c>
      <c r="K911" s="79" t="s">
        <v>55</v>
      </c>
      <c r="L911" s="79" t="s">
        <v>55</v>
      </c>
      <c r="M911" s="79" t="s">
        <v>55</v>
      </c>
      <c r="N911" s="79" t="s">
        <v>55</v>
      </c>
      <c r="O911" s="79" t="s">
        <v>55</v>
      </c>
      <c r="P911" s="79" t="s">
        <v>55</v>
      </c>
      <c r="Q911" s="79" t="s">
        <v>55</v>
      </c>
      <c r="R911" s="79" t="s">
        <v>55</v>
      </c>
      <c r="S911" s="79" t="s">
        <v>55</v>
      </c>
      <c r="T911" s="79" t="s">
        <v>55</v>
      </c>
      <c r="U911" s="80"/>
      <c r="V911" s="80"/>
      <c r="W911" s="80"/>
      <c r="X911" s="80"/>
      <c r="Y911" s="54"/>
      <c r="Z911" s="54"/>
      <c r="AA911" s="54"/>
      <c r="AB911" s="54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4"/>
    </row>
    <row r="912" spans="1:54" hidden="1" x14ac:dyDescent="0.2">
      <c r="A912" s="32">
        <f>[1]BANCO!$A139</f>
        <v>42917</v>
      </c>
      <c r="B912" s="79" t="s">
        <v>55</v>
      </c>
      <c r="C912" s="79" t="s">
        <v>55</v>
      </c>
      <c r="D912" s="79" t="s">
        <v>55</v>
      </c>
      <c r="E912" s="79" t="s">
        <v>55</v>
      </c>
      <c r="F912" s="79" t="s">
        <v>55</v>
      </c>
      <c r="G912" s="79" t="s">
        <v>55</v>
      </c>
      <c r="H912" s="78">
        <f>'[2]R8-N - Residencial'!F135</f>
        <v>232.62259676463142</v>
      </c>
      <c r="I912" s="79" t="s">
        <v>55</v>
      </c>
      <c r="J912" s="79" t="s">
        <v>55</v>
      </c>
      <c r="K912" s="79" t="s">
        <v>55</v>
      </c>
      <c r="L912" s="79" t="s">
        <v>55</v>
      </c>
      <c r="M912" s="79" t="s">
        <v>55</v>
      </c>
      <c r="N912" s="79" t="s">
        <v>55</v>
      </c>
      <c r="O912" s="79" t="s">
        <v>55</v>
      </c>
      <c r="P912" s="79" t="s">
        <v>55</v>
      </c>
      <c r="Q912" s="79" t="s">
        <v>55</v>
      </c>
      <c r="R912" s="79" t="s">
        <v>55</v>
      </c>
      <c r="S912" s="79" t="s">
        <v>55</v>
      </c>
      <c r="T912" s="79" t="s">
        <v>55</v>
      </c>
      <c r="U912" s="80"/>
      <c r="V912" s="80"/>
      <c r="W912" s="80"/>
      <c r="X912" s="80"/>
      <c r="Y912" s="54"/>
      <c r="Z912" s="54"/>
      <c r="AA912" s="54"/>
      <c r="AB912" s="54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4"/>
    </row>
    <row r="913" spans="1:54" hidden="1" x14ac:dyDescent="0.2">
      <c r="A913" s="32">
        <f>[1]BANCO!$A140</f>
        <v>42948</v>
      </c>
      <c r="B913" s="79" t="s">
        <v>55</v>
      </c>
      <c r="C913" s="79" t="s">
        <v>55</v>
      </c>
      <c r="D913" s="79" t="s">
        <v>55</v>
      </c>
      <c r="E913" s="79" t="s">
        <v>55</v>
      </c>
      <c r="F913" s="79" t="s">
        <v>55</v>
      </c>
      <c r="G913" s="79" t="s">
        <v>55</v>
      </c>
      <c r="H913" s="78">
        <f>'[2]R8-N - Residencial'!F136</f>
        <v>233.06566020157564</v>
      </c>
      <c r="I913" s="79" t="s">
        <v>55</v>
      </c>
      <c r="J913" s="79" t="s">
        <v>55</v>
      </c>
      <c r="K913" s="79" t="s">
        <v>55</v>
      </c>
      <c r="L913" s="79" t="s">
        <v>55</v>
      </c>
      <c r="M913" s="79" t="s">
        <v>55</v>
      </c>
      <c r="N913" s="79" t="s">
        <v>55</v>
      </c>
      <c r="O913" s="79" t="s">
        <v>55</v>
      </c>
      <c r="P913" s="79" t="s">
        <v>55</v>
      </c>
      <c r="Q913" s="79" t="s">
        <v>55</v>
      </c>
      <c r="R913" s="79" t="s">
        <v>55</v>
      </c>
      <c r="S913" s="79" t="s">
        <v>55</v>
      </c>
      <c r="T913" s="79" t="s">
        <v>55</v>
      </c>
      <c r="U913" s="80"/>
      <c r="V913" s="80"/>
      <c r="W913" s="80"/>
      <c r="X913" s="80"/>
      <c r="Y913" s="54"/>
      <c r="Z913" s="54"/>
      <c r="AA913" s="54"/>
      <c r="AB913" s="54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4"/>
    </row>
    <row r="914" spans="1:54" hidden="1" x14ac:dyDescent="0.2">
      <c r="A914" s="32">
        <f>[1]BANCO!$A141</f>
        <v>42979</v>
      </c>
      <c r="B914" s="79" t="s">
        <v>55</v>
      </c>
      <c r="C914" s="79" t="s">
        <v>55</v>
      </c>
      <c r="D914" s="79" t="s">
        <v>55</v>
      </c>
      <c r="E914" s="79" t="s">
        <v>55</v>
      </c>
      <c r="F914" s="79" t="s">
        <v>55</v>
      </c>
      <c r="G914" s="79" t="s">
        <v>55</v>
      </c>
      <c r="H914" s="78">
        <f>'[2]R8-N - Residencial'!F137</f>
        <v>234.01181502498548</v>
      </c>
      <c r="I914" s="79" t="s">
        <v>55</v>
      </c>
      <c r="J914" s="79" t="s">
        <v>55</v>
      </c>
      <c r="K914" s="79" t="s">
        <v>55</v>
      </c>
      <c r="L914" s="79" t="s">
        <v>55</v>
      </c>
      <c r="M914" s="79" t="s">
        <v>55</v>
      </c>
      <c r="N914" s="79" t="s">
        <v>55</v>
      </c>
      <c r="O914" s="79" t="s">
        <v>55</v>
      </c>
      <c r="P914" s="79" t="s">
        <v>55</v>
      </c>
      <c r="Q914" s="79" t="s">
        <v>55</v>
      </c>
      <c r="R914" s="79" t="s">
        <v>55</v>
      </c>
      <c r="S914" s="79" t="s">
        <v>55</v>
      </c>
      <c r="T914" s="79" t="s">
        <v>55</v>
      </c>
      <c r="U914" s="80"/>
      <c r="V914" s="80"/>
      <c r="W914" s="80"/>
      <c r="X914" s="80"/>
      <c r="Y914" s="54"/>
      <c r="Z914" s="54"/>
      <c r="AA914" s="54"/>
      <c r="AB914" s="54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4"/>
    </row>
    <row r="915" spans="1:54" hidden="1" x14ac:dyDescent="0.2">
      <c r="A915" s="32">
        <f>[1]BANCO!$A142</f>
        <v>43009</v>
      </c>
      <c r="B915" s="79" t="s">
        <v>55</v>
      </c>
      <c r="C915" s="79" t="s">
        <v>55</v>
      </c>
      <c r="D915" s="79" t="s">
        <v>55</v>
      </c>
      <c r="E915" s="79" t="s">
        <v>55</v>
      </c>
      <c r="F915" s="79" t="s">
        <v>55</v>
      </c>
      <c r="G915" s="79" t="s">
        <v>55</v>
      </c>
      <c r="H915" s="78">
        <f>'[2]R8-N - Residencial'!F138</f>
        <v>234.01181502498548</v>
      </c>
      <c r="I915" s="79" t="s">
        <v>55</v>
      </c>
      <c r="J915" s="79" t="s">
        <v>55</v>
      </c>
      <c r="K915" s="79" t="s">
        <v>55</v>
      </c>
      <c r="L915" s="79" t="s">
        <v>55</v>
      </c>
      <c r="M915" s="79" t="s">
        <v>55</v>
      </c>
      <c r="N915" s="79" t="s">
        <v>55</v>
      </c>
      <c r="O915" s="79" t="s">
        <v>55</v>
      </c>
      <c r="P915" s="79" t="s">
        <v>55</v>
      </c>
      <c r="Q915" s="79" t="s">
        <v>55</v>
      </c>
      <c r="R915" s="79" t="s">
        <v>55</v>
      </c>
      <c r="S915" s="79" t="s">
        <v>55</v>
      </c>
      <c r="T915" s="79" t="s">
        <v>55</v>
      </c>
      <c r="U915" s="80"/>
      <c r="V915" s="80"/>
      <c r="W915" s="80"/>
      <c r="X915" s="80"/>
      <c r="Y915" s="54"/>
      <c r="Z915" s="54"/>
      <c r="AA915" s="54"/>
      <c r="AB915" s="54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4"/>
    </row>
    <row r="916" spans="1:54" hidden="1" x14ac:dyDescent="0.2">
      <c r="A916" s="32">
        <f>[1]BANCO!$A143</f>
        <v>43040</v>
      </c>
      <c r="B916" s="79" t="s">
        <v>55</v>
      </c>
      <c r="C916" s="79" t="s">
        <v>55</v>
      </c>
      <c r="D916" s="79" t="s">
        <v>55</v>
      </c>
      <c r="E916" s="79" t="s">
        <v>55</v>
      </c>
      <c r="F916" s="79" t="s">
        <v>55</v>
      </c>
      <c r="G916" s="79" t="s">
        <v>55</v>
      </c>
      <c r="H916" s="78">
        <f>'[2]R8-N - Residencial'!F139</f>
        <v>233.83173117642107</v>
      </c>
      <c r="I916" s="79" t="s">
        <v>55</v>
      </c>
      <c r="J916" s="79" t="s">
        <v>55</v>
      </c>
      <c r="K916" s="79" t="s">
        <v>55</v>
      </c>
      <c r="L916" s="79" t="s">
        <v>55</v>
      </c>
      <c r="M916" s="79" t="s">
        <v>55</v>
      </c>
      <c r="N916" s="79" t="s">
        <v>55</v>
      </c>
      <c r="O916" s="79" t="s">
        <v>55</v>
      </c>
      <c r="P916" s="79" t="s">
        <v>55</v>
      </c>
      <c r="Q916" s="79" t="s">
        <v>55</v>
      </c>
      <c r="R916" s="79" t="s">
        <v>55</v>
      </c>
      <c r="S916" s="79" t="s">
        <v>55</v>
      </c>
      <c r="T916" s="79" t="s">
        <v>55</v>
      </c>
      <c r="U916" s="80"/>
      <c r="V916" s="80"/>
      <c r="W916" s="80"/>
      <c r="X916" s="80"/>
      <c r="Y916" s="54"/>
      <c r="Z916" s="54"/>
      <c r="AA916" s="54"/>
      <c r="AB916" s="54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4"/>
    </row>
    <row r="917" spans="1:54" hidden="1" x14ac:dyDescent="0.2">
      <c r="A917" s="32">
        <f>[1]BANCO!$A144</f>
        <v>43070</v>
      </c>
      <c r="B917" s="79" t="s">
        <v>55</v>
      </c>
      <c r="C917" s="79" t="s">
        <v>55</v>
      </c>
      <c r="D917" s="79" t="s">
        <v>55</v>
      </c>
      <c r="E917" s="79" t="s">
        <v>55</v>
      </c>
      <c r="F917" s="79" t="s">
        <v>55</v>
      </c>
      <c r="G917" s="79" t="s">
        <v>55</v>
      </c>
      <c r="H917" s="78">
        <f>'[2]R8-N - Residencial'!F140</f>
        <v>233.98608876090489</v>
      </c>
      <c r="I917" s="79" t="s">
        <v>55</v>
      </c>
      <c r="J917" s="79" t="s">
        <v>55</v>
      </c>
      <c r="K917" s="79" t="s">
        <v>55</v>
      </c>
      <c r="L917" s="79" t="s">
        <v>55</v>
      </c>
      <c r="M917" s="79" t="s">
        <v>55</v>
      </c>
      <c r="N917" s="79" t="s">
        <v>55</v>
      </c>
      <c r="O917" s="79" t="s">
        <v>55</v>
      </c>
      <c r="P917" s="79" t="s">
        <v>55</v>
      </c>
      <c r="Q917" s="79" t="s">
        <v>55</v>
      </c>
      <c r="R917" s="79" t="s">
        <v>55</v>
      </c>
      <c r="S917" s="79" t="s">
        <v>55</v>
      </c>
      <c r="T917" s="79" t="s">
        <v>55</v>
      </c>
      <c r="U917" s="80"/>
      <c r="V917" s="80"/>
      <c r="W917" s="80"/>
      <c r="X917" s="80"/>
      <c r="Y917" s="54"/>
      <c r="Z917" s="54"/>
      <c r="AA917" s="54"/>
      <c r="AB917" s="54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4"/>
    </row>
    <row r="918" spans="1:54" hidden="1" x14ac:dyDescent="0.2">
      <c r="A918" s="32">
        <f>[1]BANCO!$A145</f>
        <v>43101</v>
      </c>
      <c r="B918" s="79" t="s">
        <v>55</v>
      </c>
      <c r="C918" s="79" t="s">
        <v>55</v>
      </c>
      <c r="D918" s="79" t="s">
        <v>55</v>
      </c>
      <c r="E918" s="79" t="s">
        <v>55</v>
      </c>
      <c r="F918" s="79" t="s">
        <v>55</v>
      </c>
      <c r="G918" s="79" t="s">
        <v>55</v>
      </c>
      <c r="H918" s="78">
        <f>'[2]R8-N - Residencial'!F141</f>
        <v>234.88650800372693</v>
      </c>
      <c r="I918" s="79" t="s">
        <v>55</v>
      </c>
      <c r="J918" s="79" t="s">
        <v>55</v>
      </c>
      <c r="K918" s="79" t="s">
        <v>55</v>
      </c>
      <c r="L918" s="79" t="s">
        <v>55</v>
      </c>
      <c r="M918" s="79" t="s">
        <v>55</v>
      </c>
      <c r="N918" s="79" t="s">
        <v>55</v>
      </c>
      <c r="O918" s="79" t="s">
        <v>55</v>
      </c>
      <c r="P918" s="79" t="s">
        <v>55</v>
      </c>
      <c r="Q918" s="79" t="s">
        <v>55</v>
      </c>
      <c r="R918" s="79" t="s">
        <v>55</v>
      </c>
      <c r="S918" s="79" t="s">
        <v>55</v>
      </c>
      <c r="T918" s="79" t="s">
        <v>55</v>
      </c>
      <c r="U918" s="80"/>
      <c r="V918" s="80"/>
      <c r="W918" s="80"/>
      <c r="X918" s="80"/>
      <c r="Y918" s="54"/>
      <c r="Z918" s="54"/>
      <c r="AA918" s="54"/>
      <c r="AB918" s="54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4"/>
    </row>
    <row r="919" spans="1:54" hidden="1" x14ac:dyDescent="0.2">
      <c r="A919" s="32">
        <f>[1]BANCO!$A146</f>
        <v>43132</v>
      </c>
      <c r="B919" s="79" t="s">
        <v>55</v>
      </c>
      <c r="C919" s="79" t="s">
        <v>55</v>
      </c>
      <c r="D919" s="79" t="s">
        <v>55</v>
      </c>
      <c r="E919" s="79" t="s">
        <v>55</v>
      </c>
      <c r="F919" s="79" t="s">
        <v>55</v>
      </c>
      <c r="G919" s="79" t="s">
        <v>55</v>
      </c>
      <c r="H919" s="78">
        <f>'[2]R8-N - Residencial'!F142</f>
        <v>234.88650800372693</v>
      </c>
      <c r="I919" s="79" t="s">
        <v>55</v>
      </c>
      <c r="J919" s="79" t="s">
        <v>55</v>
      </c>
      <c r="K919" s="79" t="s">
        <v>55</v>
      </c>
      <c r="L919" s="79" t="s">
        <v>55</v>
      </c>
      <c r="M919" s="79" t="s">
        <v>55</v>
      </c>
      <c r="N919" s="79" t="s">
        <v>55</v>
      </c>
      <c r="O919" s="79" t="s">
        <v>55</v>
      </c>
      <c r="P919" s="79" t="s">
        <v>55</v>
      </c>
      <c r="Q919" s="79" t="s">
        <v>55</v>
      </c>
      <c r="R919" s="79" t="s">
        <v>55</v>
      </c>
      <c r="S919" s="79" t="s">
        <v>55</v>
      </c>
      <c r="T919" s="79" t="s">
        <v>55</v>
      </c>
      <c r="U919" s="80"/>
      <c r="V919" s="80"/>
      <c r="W919" s="80"/>
      <c r="X919" s="80"/>
      <c r="Y919" s="54"/>
      <c r="Z919" s="54"/>
      <c r="AA919" s="54"/>
      <c r="AB919" s="54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4"/>
    </row>
    <row r="920" spans="1:54" hidden="1" x14ac:dyDescent="0.2">
      <c r="A920" s="32">
        <f>[1]BANCO!$A147</f>
        <v>43160</v>
      </c>
      <c r="B920" s="79" t="s">
        <v>55</v>
      </c>
      <c r="C920" s="79" t="s">
        <v>55</v>
      </c>
      <c r="D920" s="79" t="s">
        <v>55</v>
      </c>
      <c r="E920" s="79" t="s">
        <v>55</v>
      </c>
      <c r="F920" s="79" t="s">
        <v>55</v>
      </c>
      <c r="G920" s="79" t="s">
        <v>55</v>
      </c>
      <c r="H920" s="78">
        <f>'[2]R8-N - Residencial'!F143</f>
        <v>234.93796053188819</v>
      </c>
      <c r="I920" s="79" t="s">
        <v>55</v>
      </c>
      <c r="J920" s="79" t="s">
        <v>55</v>
      </c>
      <c r="K920" s="79" t="s">
        <v>55</v>
      </c>
      <c r="L920" s="79" t="s">
        <v>55</v>
      </c>
      <c r="M920" s="79" t="s">
        <v>55</v>
      </c>
      <c r="N920" s="79" t="s">
        <v>55</v>
      </c>
      <c r="O920" s="79" t="s">
        <v>55</v>
      </c>
      <c r="P920" s="79" t="s">
        <v>55</v>
      </c>
      <c r="Q920" s="79" t="s">
        <v>55</v>
      </c>
      <c r="R920" s="79" t="s">
        <v>55</v>
      </c>
      <c r="S920" s="79" t="s">
        <v>55</v>
      </c>
      <c r="T920" s="79" t="s">
        <v>55</v>
      </c>
      <c r="U920" s="80"/>
      <c r="V920" s="80"/>
      <c r="W920" s="80"/>
      <c r="X920" s="80"/>
      <c r="Y920" s="54"/>
      <c r="Z920" s="54"/>
      <c r="AA920" s="54"/>
      <c r="AB920" s="54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4"/>
    </row>
    <row r="921" spans="1:54" hidden="1" x14ac:dyDescent="0.2">
      <c r="A921" s="32">
        <f>[1]BANCO!$A148</f>
        <v>43191</v>
      </c>
      <c r="B921" s="79" t="s">
        <v>55</v>
      </c>
      <c r="C921" s="79" t="s">
        <v>55</v>
      </c>
      <c r="D921" s="79" t="s">
        <v>55</v>
      </c>
      <c r="E921" s="79" t="s">
        <v>55</v>
      </c>
      <c r="F921" s="79" t="s">
        <v>55</v>
      </c>
      <c r="G921" s="79" t="s">
        <v>55</v>
      </c>
      <c r="H921" s="78">
        <f>'[2]R8-N - Residencial'!F144</f>
        <v>234.93796053188819</v>
      </c>
      <c r="I921" s="79" t="s">
        <v>55</v>
      </c>
      <c r="J921" s="79" t="s">
        <v>55</v>
      </c>
      <c r="K921" s="79" t="s">
        <v>55</v>
      </c>
      <c r="L921" s="79" t="s">
        <v>55</v>
      </c>
      <c r="M921" s="79" t="s">
        <v>55</v>
      </c>
      <c r="N921" s="79" t="s">
        <v>55</v>
      </c>
      <c r="O921" s="79" t="s">
        <v>55</v>
      </c>
      <c r="P921" s="79" t="s">
        <v>55</v>
      </c>
      <c r="Q921" s="79" t="s">
        <v>55</v>
      </c>
      <c r="R921" s="79" t="s">
        <v>55</v>
      </c>
      <c r="S921" s="79" t="s">
        <v>55</v>
      </c>
      <c r="T921" s="79" t="s">
        <v>55</v>
      </c>
      <c r="U921" s="80"/>
      <c r="V921" s="80"/>
      <c r="W921" s="80"/>
      <c r="X921" s="80"/>
      <c r="Y921" s="54"/>
      <c r="Z921" s="54"/>
      <c r="AA921" s="54"/>
      <c r="AB921" s="54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4"/>
    </row>
    <row r="922" spans="1:54" hidden="1" x14ac:dyDescent="0.2">
      <c r="A922" s="32">
        <f>[1]BANCO!$A149</f>
        <v>43221</v>
      </c>
      <c r="B922" s="79" t="s">
        <v>55</v>
      </c>
      <c r="C922" s="79" t="s">
        <v>55</v>
      </c>
      <c r="D922" s="79" t="s">
        <v>55</v>
      </c>
      <c r="E922" s="79" t="s">
        <v>55</v>
      </c>
      <c r="F922" s="79" t="s">
        <v>55</v>
      </c>
      <c r="G922" s="79" t="s">
        <v>55</v>
      </c>
      <c r="H922" s="78">
        <f>'[2]R8-N - Residencial'!F145</f>
        <v>236.2785847378677</v>
      </c>
      <c r="I922" s="79" t="s">
        <v>55</v>
      </c>
      <c r="J922" s="79" t="s">
        <v>55</v>
      </c>
      <c r="K922" s="79" t="s">
        <v>55</v>
      </c>
      <c r="L922" s="79" t="s">
        <v>55</v>
      </c>
      <c r="M922" s="79" t="s">
        <v>55</v>
      </c>
      <c r="N922" s="79" t="s">
        <v>55</v>
      </c>
      <c r="O922" s="79" t="s">
        <v>55</v>
      </c>
      <c r="P922" s="79" t="s">
        <v>55</v>
      </c>
      <c r="Q922" s="79" t="s">
        <v>55</v>
      </c>
      <c r="R922" s="79" t="s">
        <v>55</v>
      </c>
      <c r="S922" s="79" t="s">
        <v>55</v>
      </c>
      <c r="T922" s="79" t="s">
        <v>55</v>
      </c>
      <c r="U922" s="80"/>
      <c r="V922" s="80"/>
      <c r="W922" s="80"/>
      <c r="X922" s="80"/>
      <c r="Y922" s="54"/>
      <c r="Z922" s="54"/>
      <c r="AA922" s="54"/>
      <c r="AB922" s="54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4"/>
    </row>
    <row r="923" spans="1:54" hidden="1" x14ac:dyDescent="0.2">
      <c r="A923" s="32">
        <f>[1]BANCO!$A150</f>
        <v>43252</v>
      </c>
      <c r="B923" s="79" t="s">
        <v>55</v>
      </c>
      <c r="C923" s="79" t="s">
        <v>55</v>
      </c>
      <c r="D923" s="79" t="s">
        <v>55</v>
      </c>
      <c r="E923" s="79" t="s">
        <v>55</v>
      </c>
      <c r="F923" s="79" t="s">
        <v>55</v>
      </c>
      <c r="G923" s="79" t="s">
        <v>55</v>
      </c>
      <c r="H923" s="78">
        <f>'[2]R8-N - Residencial'!F146</f>
        <v>237.67923689336865</v>
      </c>
      <c r="I923" s="79" t="s">
        <v>55</v>
      </c>
      <c r="J923" s="79" t="s">
        <v>55</v>
      </c>
      <c r="K923" s="79" t="s">
        <v>55</v>
      </c>
      <c r="L923" s="79" t="s">
        <v>55</v>
      </c>
      <c r="M923" s="79" t="s">
        <v>55</v>
      </c>
      <c r="N923" s="79" t="s">
        <v>55</v>
      </c>
      <c r="O923" s="79" t="s">
        <v>55</v>
      </c>
      <c r="P923" s="79" t="s">
        <v>55</v>
      </c>
      <c r="Q923" s="79" t="s">
        <v>55</v>
      </c>
      <c r="R923" s="79" t="s">
        <v>55</v>
      </c>
      <c r="S923" s="79" t="s">
        <v>55</v>
      </c>
      <c r="T923" s="79" t="s">
        <v>55</v>
      </c>
      <c r="U923" s="80"/>
      <c r="V923" s="80"/>
      <c r="W923" s="80"/>
      <c r="X923" s="80"/>
      <c r="Y923" s="54"/>
      <c r="Z923" s="54"/>
      <c r="AA923" s="54"/>
      <c r="AB923" s="54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4"/>
    </row>
    <row r="924" spans="1:54" hidden="1" x14ac:dyDescent="0.2">
      <c r="A924" s="32">
        <f>[1]BANCO!$A151</f>
        <v>43282</v>
      </c>
      <c r="B924" s="79" t="s">
        <v>55</v>
      </c>
      <c r="C924" s="79" t="s">
        <v>55</v>
      </c>
      <c r="D924" s="79" t="s">
        <v>55</v>
      </c>
      <c r="E924" s="79" t="s">
        <v>55</v>
      </c>
      <c r="F924" s="79" t="s">
        <v>55</v>
      </c>
      <c r="G924" s="79" t="s">
        <v>55</v>
      </c>
      <c r="H924" s="78">
        <f>'[2]R8-N - Residencial'!F147</f>
        <v>237.95936732446884</v>
      </c>
      <c r="I924" s="79" t="s">
        <v>55</v>
      </c>
      <c r="J924" s="79" t="s">
        <v>55</v>
      </c>
      <c r="K924" s="79" t="s">
        <v>55</v>
      </c>
      <c r="L924" s="79" t="s">
        <v>55</v>
      </c>
      <c r="M924" s="79" t="s">
        <v>55</v>
      </c>
      <c r="N924" s="79" t="s">
        <v>55</v>
      </c>
      <c r="O924" s="79" t="s">
        <v>55</v>
      </c>
      <c r="P924" s="79" t="s">
        <v>55</v>
      </c>
      <c r="Q924" s="79" t="s">
        <v>55</v>
      </c>
      <c r="R924" s="79" t="s">
        <v>55</v>
      </c>
      <c r="S924" s="79" t="s">
        <v>55</v>
      </c>
      <c r="T924" s="79" t="s">
        <v>55</v>
      </c>
      <c r="U924" s="80"/>
      <c r="V924" s="80"/>
      <c r="W924" s="80"/>
      <c r="X924" s="80"/>
      <c r="Y924" s="54"/>
      <c r="Z924" s="54"/>
      <c r="AA924" s="54"/>
      <c r="AB924" s="54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4"/>
    </row>
    <row r="925" spans="1:54" hidden="1" x14ac:dyDescent="0.2">
      <c r="A925" s="32">
        <f>[1]BANCO!$A152</f>
        <v>43313</v>
      </c>
      <c r="B925" s="79" t="s">
        <v>55</v>
      </c>
      <c r="C925" s="79" t="s">
        <v>55</v>
      </c>
      <c r="D925" s="79" t="s">
        <v>55</v>
      </c>
      <c r="E925" s="79" t="s">
        <v>55</v>
      </c>
      <c r="F925" s="79" t="s">
        <v>55</v>
      </c>
      <c r="G925" s="79" t="s">
        <v>55</v>
      </c>
      <c r="H925" s="78">
        <f>'[2]R8-N - Residencial'!F148</f>
        <v>237.95936732446884</v>
      </c>
      <c r="I925" s="79" t="s">
        <v>55</v>
      </c>
      <c r="J925" s="79" t="s">
        <v>55</v>
      </c>
      <c r="K925" s="79" t="s">
        <v>55</v>
      </c>
      <c r="L925" s="79" t="s">
        <v>55</v>
      </c>
      <c r="M925" s="79" t="s">
        <v>55</v>
      </c>
      <c r="N925" s="79" t="s">
        <v>55</v>
      </c>
      <c r="O925" s="79" t="s">
        <v>55</v>
      </c>
      <c r="P925" s="79" t="s">
        <v>55</v>
      </c>
      <c r="Q925" s="79" t="s">
        <v>55</v>
      </c>
      <c r="R925" s="79" t="s">
        <v>55</v>
      </c>
      <c r="S925" s="79" t="s">
        <v>55</v>
      </c>
      <c r="T925" s="79" t="s">
        <v>55</v>
      </c>
      <c r="U925" s="80"/>
      <c r="V925" s="80"/>
      <c r="W925" s="80"/>
      <c r="X925" s="80"/>
      <c r="Y925" s="54"/>
      <c r="Z925" s="54"/>
      <c r="AA925" s="54"/>
      <c r="AB925" s="54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4"/>
    </row>
    <row r="926" spans="1:54" hidden="1" x14ac:dyDescent="0.2">
      <c r="A926" s="32">
        <f>[1]BANCO!$A153</f>
        <v>43344</v>
      </c>
      <c r="B926" s="79" t="s">
        <v>55</v>
      </c>
      <c r="C926" s="79" t="s">
        <v>55</v>
      </c>
      <c r="D926" s="79" t="s">
        <v>55</v>
      </c>
      <c r="E926" s="79" t="s">
        <v>55</v>
      </c>
      <c r="F926" s="79" t="s">
        <v>55</v>
      </c>
      <c r="G926" s="79" t="s">
        <v>55</v>
      </c>
      <c r="H926" s="78">
        <f>'[2]R8-N - Residencial'!F149</f>
        <v>237.95936732446884</v>
      </c>
      <c r="I926" s="79" t="s">
        <v>55</v>
      </c>
      <c r="J926" s="79" t="s">
        <v>55</v>
      </c>
      <c r="K926" s="79" t="s">
        <v>55</v>
      </c>
      <c r="L926" s="79" t="s">
        <v>55</v>
      </c>
      <c r="M926" s="79" t="s">
        <v>55</v>
      </c>
      <c r="N926" s="79" t="s">
        <v>55</v>
      </c>
      <c r="O926" s="79" t="s">
        <v>55</v>
      </c>
      <c r="P926" s="79" t="s">
        <v>55</v>
      </c>
      <c r="Q926" s="79" t="s">
        <v>55</v>
      </c>
      <c r="R926" s="79" t="s">
        <v>55</v>
      </c>
      <c r="S926" s="79" t="s">
        <v>55</v>
      </c>
      <c r="T926" s="79" t="s">
        <v>55</v>
      </c>
      <c r="U926" s="80"/>
      <c r="V926" s="80"/>
      <c r="W926" s="80"/>
      <c r="X926" s="80"/>
      <c r="Y926" s="54"/>
      <c r="Z926" s="54"/>
      <c r="AA926" s="54"/>
      <c r="AB926" s="54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4"/>
    </row>
    <row r="927" spans="1:54" hidden="1" x14ac:dyDescent="0.2">
      <c r="A927" s="32">
        <f>[1]BANCO!$A154</f>
        <v>43374</v>
      </c>
      <c r="B927" s="79" t="s">
        <v>55</v>
      </c>
      <c r="C927" s="79" t="s">
        <v>55</v>
      </c>
      <c r="D927" s="79" t="s">
        <v>55</v>
      </c>
      <c r="E927" s="79" t="s">
        <v>55</v>
      </c>
      <c r="F927" s="79" t="s">
        <v>55</v>
      </c>
      <c r="G927" s="79" t="s">
        <v>55</v>
      </c>
      <c r="H927" s="78">
        <f>'[2]R8-N - Residencial'!F150</f>
        <v>237.95936732446884</v>
      </c>
      <c r="I927" s="79" t="s">
        <v>55</v>
      </c>
      <c r="J927" s="79" t="s">
        <v>55</v>
      </c>
      <c r="K927" s="79" t="s">
        <v>55</v>
      </c>
      <c r="L927" s="79" t="s">
        <v>55</v>
      </c>
      <c r="M927" s="79" t="s">
        <v>55</v>
      </c>
      <c r="N927" s="79" t="s">
        <v>55</v>
      </c>
      <c r="O927" s="79" t="s">
        <v>55</v>
      </c>
      <c r="P927" s="79" t="s">
        <v>55</v>
      </c>
      <c r="Q927" s="79" t="s">
        <v>55</v>
      </c>
      <c r="R927" s="79" t="s">
        <v>55</v>
      </c>
      <c r="S927" s="79" t="s">
        <v>55</v>
      </c>
      <c r="T927" s="79" t="s">
        <v>55</v>
      </c>
      <c r="U927" s="80"/>
      <c r="V927" s="80"/>
      <c r="W927" s="80"/>
      <c r="X927" s="80"/>
      <c r="Y927" s="54"/>
      <c r="Z927" s="54"/>
      <c r="AA927" s="54"/>
      <c r="AB927" s="54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4"/>
    </row>
    <row r="928" spans="1:54" hidden="1" x14ac:dyDescent="0.2">
      <c r="A928" s="32">
        <f>[1]BANCO!$A155</f>
        <v>43405</v>
      </c>
      <c r="B928" s="79" t="s">
        <v>55</v>
      </c>
      <c r="C928" s="79" t="s">
        <v>55</v>
      </c>
      <c r="D928" s="79" t="s">
        <v>55</v>
      </c>
      <c r="E928" s="79" t="s">
        <v>55</v>
      </c>
      <c r="F928" s="79" t="s">
        <v>55</v>
      </c>
      <c r="G928" s="79" t="s">
        <v>55</v>
      </c>
      <c r="H928" s="78">
        <f>'[2]R8-N - Residencial'!F151</f>
        <v>237.95936732446884</v>
      </c>
      <c r="I928" s="79" t="s">
        <v>55</v>
      </c>
      <c r="J928" s="79" t="s">
        <v>55</v>
      </c>
      <c r="K928" s="79" t="s">
        <v>55</v>
      </c>
      <c r="L928" s="79" t="s">
        <v>55</v>
      </c>
      <c r="M928" s="79" t="s">
        <v>55</v>
      </c>
      <c r="N928" s="79" t="s">
        <v>55</v>
      </c>
      <c r="O928" s="79" t="s">
        <v>55</v>
      </c>
      <c r="P928" s="79" t="s">
        <v>55</v>
      </c>
      <c r="Q928" s="79" t="s">
        <v>55</v>
      </c>
      <c r="R928" s="79" t="s">
        <v>55</v>
      </c>
      <c r="S928" s="79" t="s">
        <v>55</v>
      </c>
      <c r="T928" s="79" t="s">
        <v>55</v>
      </c>
      <c r="U928" s="80"/>
      <c r="V928" s="80"/>
      <c r="W928" s="80"/>
      <c r="X928" s="80"/>
      <c r="Y928" s="54"/>
      <c r="Z928" s="54"/>
      <c r="AA928" s="54"/>
      <c r="AB928" s="54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4"/>
    </row>
    <row r="929" spans="1:54" hidden="1" x14ac:dyDescent="0.2">
      <c r="A929" s="32">
        <f>[1]BANCO!$A156</f>
        <v>43435</v>
      </c>
      <c r="B929" s="79" t="s">
        <v>55</v>
      </c>
      <c r="C929" s="79" t="s">
        <v>55</v>
      </c>
      <c r="D929" s="79" t="s">
        <v>55</v>
      </c>
      <c r="E929" s="79" t="s">
        <v>55</v>
      </c>
      <c r="F929" s="79" t="s">
        <v>55</v>
      </c>
      <c r="G929" s="79" t="s">
        <v>55</v>
      </c>
      <c r="H929" s="78">
        <f>'[2]R8-N - Residencial'!F152</f>
        <v>237.95936732446884</v>
      </c>
      <c r="I929" s="79" t="s">
        <v>55</v>
      </c>
      <c r="J929" s="79" t="s">
        <v>55</v>
      </c>
      <c r="K929" s="79" t="s">
        <v>55</v>
      </c>
      <c r="L929" s="79" t="s">
        <v>55</v>
      </c>
      <c r="M929" s="79" t="s">
        <v>55</v>
      </c>
      <c r="N929" s="79" t="s">
        <v>55</v>
      </c>
      <c r="O929" s="79" t="s">
        <v>55</v>
      </c>
      <c r="P929" s="79" t="s">
        <v>55</v>
      </c>
      <c r="Q929" s="79" t="s">
        <v>55</v>
      </c>
      <c r="R929" s="79" t="s">
        <v>55</v>
      </c>
      <c r="S929" s="79" t="s">
        <v>55</v>
      </c>
      <c r="T929" s="79" t="s">
        <v>55</v>
      </c>
      <c r="U929" s="80"/>
      <c r="V929" s="80"/>
      <c r="W929" s="80"/>
      <c r="X929" s="80"/>
      <c r="Y929" s="54"/>
      <c r="Z929" s="54"/>
      <c r="AA929" s="54"/>
      <c r="AB929" s="54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4"/>
    </row>
    <row r="930" spans="1:54" hidden="1" x14ac:dyDescent="0.2">
      <c r="A930" s="32">
        <f>[1]BANCO!$A157</f>
        <v>43466</v>
      </c>
      <c r="B930" s="79" t="s">
        <v>55</v>
      </c>
      <c r="C930" s="79" t="s">
        <v>55</v>
      </c>
      <c r="D930" s="79" t="s">
        <v>55</v>
      </c>
      <c r="E930" s="79" t="s">
        <v>55</v>
      </c>
      <c r="F930" s="79" t="s">
        <v>55</v>
      </c>
      <c r="G930" s="79" t="s">
        <v>55</v>
      </c>
      <c r="H930" s="78">
        <f>'[2]R8-N - Residencial'!F153</f>
        <v>239.57726348776183</v>
      </c>
      <c r="I930" s="79" t="s">
        <v>55</v>
      </c>
      <c r="J930" s="79" t="s">
        <v>55</v>
      </c>
      <c r="K930" s="79" t="s">
        <v>55</v>
      </c>
      <c r="L930" s="79" t="s">
        <v>55</v>
      </c>
      <c r="M930" s="79" t="s">
        <v>55</v>
      </c>
      <c r="N930" s="79" t="s">
        <v>55</v>
      </c>
      <c r="O930" s="79" t="s">
        <v>55</v>
      </c>
      <c r="P930" s="79" t="s">
        <v>55</v>
      </c>
      <c r="Q930" s="79" t="s">
        <v>55</v>
      </c>
      <c r="R930" s="79" t="s">
        <v>55</v>
      </c>
      <c r="S930" s="79" t="s">
        <v>55</v>
      </c>
      <c r="T930" s="79" t="s">
        <v>55</v>
      </c>
      <c r="U930" s="80"/>
      <c r="V930" s="80"/>
      <c r="W930" s="80"/>
      <c r="X930" s="80"/>
      <c r="Y930" s="54"/>
      <c r="Z930" s="54"/>
      <c r="AA930" s="54"/>
      <c r="AB930" s="54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4"/>
    </row>
    <row r="931" spans="1:54" hidden="1" x14ac:dyDescent="0.2">
      <c r="A931" s="32">
        <f>[1]BANCO!$A158</f>
        <v>43497</v>
      </c>
      <c r="B931" s="79" t="s">
        <v>55</v>
      </c>
      <c r="C931" s="79" t="s">
        <v>55</v>
      </c>
      <c r="D931" s="79" t="s">
        <v>55</v>
      </c>
      <c r="E931" s="79" t="s">
        <v>55</v>
      </c>
      <c r="F931" s="79" t="s">
        <v>55</v>
      </c>
      <c r="G931" s="79" t="s">
        <v>55</v>
      </c>
      <c r="H931" s="78">
        <f>'[2]R8-N - Residencial'!F154</f>
        <v>239.57726348776183</v>
      </c>
      <c r="I931" s="79" t="s">
        <v>55</v>
      </c>
      <c r="J931" s="79" t="s">
        <v>55</v>
      </c>
      <c r="K931" s="79" t="s">
        <v>55</v>
      </c>
      <c r="L931" s="79" t="s">
        <v>55</v>
      </c>
      <c r="M931" s="79" t="s">
        <v>55</v>
      </c>
      <c r="N931" s="79" t="s">
        <v>55</v>
      </c>
      <c r="O931" s="79" t="s">
        <v>55</v>
      </c>
      <c r="P931" s="79" t="s">
        <v>55</v>
      </c>
      <c r="Q931" s="79" t="s">
        <v>55</v>
      </c>
      <c r="R931" s="79" t="s">
        <v>55</v>
      </c>
      <c r="S931" s="79" t="s">
        <v>55</v>
      </c>
      <c r="T931" s="79" t="s">
        <v>55</v>
      </c>
      <c r="U931" s="80"/>
      <c r="V931" s="80"/>
      <c r="W931" s="80"/>
      <c r="X931" s="80"/>
      <c r="Y931" s="54"/>
      <c r="Z931" s="54"/>
      <c r="AA931" s="54"/>
      <c r="AB931" s="54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4"/>
    </row>
    <row r="932" spans="1:54" hidden="1" x14ac:dyDescent="0.2">
      <c r="A932" s="32">
        <f>[1]BANCO!$A159</f>
        <v>43525</v>
      </c>
      <c r="B932" s="79" t="s">
        <v>55</v>
      </c>
      <c r="C932" s="79" t="s">
        <v>55</v>
      </c>
      <c r="D932" s="79" t="s">
        <v>55</v>
      </c>
      <c r="E932" s="79" t="s">
        <v>55</v>
      </c>
      <c r="F932" s="79" t="s">
        <v>55</v>
      </c>
      <c r="G932" s="79" t="s">
        <v>55</v>
      </c>
      <c r="H932" s="78">
        <f>'[2]R8-N - Residencial'!F155</f>
        <v>239.57726348776183</v>
      </c>
      <c r="I932" s="79" t="s">
        <v>55</v>
      </c>
      <c r="J932" s="79" t="s">
        <v>55</v>
      </c>
      <c r="K932" s="79" t="s">
        <v>55</v>
      </c>
      <c r="L932" s="79" t="s">
        <v>55</v>
      </c>
      <c r="M932" s="79" t="s">
        <v>55</v>
      </c>
      <c r="N932" s="79" t="s">
        <v>55</v>
      </c>
      <c r="O932" s="79" t="s">
        <v>55</v>
      </c>
      <c r="P932" s="79" t="s">
        <v>55</v>
      </c>
      <c r="Q932" s="79" t="s">
        <v>55</v>
      </c>
      <c r="R932" s="79" t="s">
        <v>55</v>
      </c>
      <c r="S932" s="79" t="s">
        <v>55</v>
      </c>
      <c r="T932" s="79" t="s">
        <v>55</v>
      </c>
      <c r="U932" s="80"/>
      <c r="V932" s="80"/>
      <c r="W932" s="80"/>
      <c r="X932" s="80"/>
      <c r="Y932" s="54"/>
      <c r="Z932" s="54"/>
      <c r="AA932" s="54"/>
      <c r="AB932" s="54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4"/>
    </row>
    <row r="933" spans="1:54" hidden="1" x14ac:dyDescent="0.2">
      <c r="A933" s="32">
        <f>[1]BANCO!$A160</f>
        <v>43556</v>
      </c>
      <c r="B933" s="79" t="s">
        <v>55</v>
      </c>
      <c r="C933" s="79" t="s">
        <v>55</v>
      </c>
      <c r="D933" s="79" t="s">
        <v>55</v>
      </c>
      <c r="E933" s="79" t="s">
        <v>55</v>
      </c>
      <c r="F933" s="79" t="s">
        <v>55</v>
      </c>
      <c r="G933" s="79" t="s">
        <v>55</v>
      </c>
      <c r="H933" s="78">
        <f>'[2]R8-N - Residencial'!F156</f>
        <v>239.57726348776183</v>
      </c>
      <c r="I933" s="79" t="s">
        <v>55</v>
      </c>
      <c r="J933" s="79" t="s">
        <v>55</v>
      </c>
      <c r="K933" s="79" t="s">
        <v>55</v>
      </c>
      <c r="L933" s="79" t="s">
        <v>55</v>
      </c>
      <c r="M933" s="79" t="s">
        <v>55</v>
      </c>
      <c r="N933" s="79" t="s">
        <v>55</v>
      </c>
      <c r="O933" s="79" t="s">
        <v>55</v>
      </c>
      <c r="P933" s="79" t="s">
        <v>55</v>
      </c>
      <c r="Q933" s="79" t="s">
        <v>55</v>
      </c>
      <c r="R933" s="79" t="s">
        <v>55</v>
      </c>
      <c r="S933" s="79" t="s">
        <v>55</v>
      </c>
      <c r="T933" s="79" t="s">
        <v>55</v>
      </c>
      <c r="U933" s="80"/>
      <c r="V933" s="80"/>
      <c r="W933" s="80"/>
      <c r="X933" s="80"/>
      <c r="Y933" s="54"/>
      <c r="Z933" s="54"/>
      <c r="AA933" s="54"/>
      <c r="AB933" s="54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4"/>
    </row>
    <row r="934" spans="1:54" hidden="1" x14ac:dyDescent="0.2">
      <c r="A934" s="32">
        <f>[1]BANCO!$A161</f>
        <v>43586</v>
      </c>
      <c r="B934" s="79" t="s">
        <v>55</v>
      </c>
      <c r="C934" s="79" t="s">
        <v>55</v>
      </c>
      <c r="D934" s="79" t="s">
        <v>55</v>
      </c>
      <c r="E934" s="79" t="s">
        <v>55</v>
      </c>
      <c r="F934" s="79" t="s">
        <v>55</v>
      </c>
      <c r="G934" s="79" t="s">
        <v>55</v>
      </c>
      <c r="H934" s="78">
        <f>'[2]R8-N - Residencial'!F157</f>
        <v>239.57726348776183</v>
      </c>
      <c r="I934" s="79" t="s">
        <v>55</v>
      </c>
      <c r="J934" s="79" t="s">
        <v>55</v>
      </c>
      <c r="K934" s="79" t="s">
        <v>55</v>
      </c>
      <c r="L934" s="79" t="s">
        <v>55</v>
      </c>
      <c r="M934" s="79" t="s">
        <v>55</v>
      </c>
      <c r="N934" s="79" t="s">
        <v>55</v>
      </c>
      <c r="O934" s="79" t="s">
        <v>55</v>
      </c>
      <c r="P934" s="79" t="s">
        <v>55</v>
      </c>
      <c r="Q934" s="79" t="s">
        <v>55</v>
      </c>
      <c r="R934" s="79" t="s">
        <v>55</v>
      </c>
      <c r="S934" s="79" t="s">
        <v>55</v>
      </c>
      <c r="T934" s="79" t="s">
        <v>55</v>
      </c>
      <c r="U934" s="80"/>
      <c r="V934" s="80"/>
      <c r="W934" s="80"/>
      <c r="X934" s="80"/>
      <c r="Y934" s="54"/>
      <c r="Z934" s="54"/>
      <c r="AA934" s="54"/>
      <c r="AB934" s="54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4"/>
    </row>
    <row r="935" spans="1:54" hidden="1" x14ac:dyDescent="0.2">
      <c r="A935" s="32">
        <f>[1]BANCO!$A162</f>
        <v>43617</v>
      </c>
      <c r="B935" s="79" t="s">
        <v>55</v>
      </c>
      <c r="C935" s="79" t="s">
        <v>55</v>
      </c>
      <c r="D935" s="79" t="s">
        <v>55</v>
      </c>
      <c r="E935" s="79" t="s">
        <v>55</v>
      </c>
      <c r="F935" s="79" t="s">
        <v>55</v>
      </c>
      <c r="G935" s="79" t="s">
        <v>55</v>
      </c>
      <c r="H935" s="78">
        <f>'[2]R8-N - Residencial'!F158</f>
        <v>246.33183704582058</v>
      </c>
      <c r="I935" s="79" t="s">
        <v>55</v>
      </c>
      <c r="J935" s="79" t="s">
        <v>55</v>
      </c>
      <c r="K935" s="79" t="s">
        <v>55</v>
      </c>
      <c r="L935" s="79" t="s">
        <v>55</v>
      </c>
      <c r="M935" s="79" t="s">
        <v>55</v>
      </c>
      <c r="N935" s="79" t="s">
        <v>55</v>
      </c>
      <c r="O935" s="79" t="s">
        <v>55</v>
      </c>
      <c r="P935" s="79" t="s">
        <v>55</v>
      </c>
      <c r="Q935" s="79" t="s">
        <v>55</v>
      </c>
      <c r="R935" s="79" t="s">
        <v>55</v>
      </c>
      <c r="S935" s="79" t="s">
        <v>55</v>
      </c>
      <c r="T935" s="79" t="s">
        <v>55</v>
      </c>
      <c r="U935" s="80"/>
      <c r="V935" s="80"/>
      <c r="W935" s="80"/>
      <c r="X935" s="80"/>
      <c r="Y935" s="54"/>
      <c r="Z935" s="54"/>
      <c r="AA935" s="54"/>
      <c r="AB935" s="54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4"/>
    </row>
    <row r="936" spans="1:54" hidden="1" x14ac:dyDescent="0.2">
      <c r="A936" s="32">
        <f>[1]BANCO!$A163</f>
        <v>43647</v>
      </c>
      <c r="B936" s="79" t="s">
        <v>55</v>
      </c>
      <c r="C936" s="79" t="s">
        <v>55</v>
      </c>
      <c r="D936" s="79" t="s">
        <v>55</v>
      </c>
      <c r="E936" s="79" t="s">
        <v>55</v>
      </c>
      <c r="F936" s="79" t="s">
        <v>55</v>
      </c>
      <c r="G936" s="79" t="s">
        <v>55</v>
      </c>
      <c r="H936" s="78">
        <f>'[2]R8-N - Residencial'!F159</f>
        <v>248.92161429660402</v>
      </c>
      <c r="I936" s="79" t="s">
        <v>55</v>
      </c>
      <c r="J936" s="79" t="s">
        <v>55</v>
      </c>
      <c r="K936" s="79" t="s">
        <v>55</v>
      </c>
      <c r="L936" s="79" t="s">
        <v>55</v>
      </c>
      <c r="M936" s="79" t="s">
        <v>55</v>
      </c>
      <c r="N936" s="79" t="s">
        <v>55</v>
      </c>
      <c r="O936" s="79" t="s">
        <v>55</v>
      </c>
      <c r="P936" s="79" t="s">
        <v>55</v>
      </c>
      <c r="Q936" s="79" t="s">
        <v>55</v>
      </c>
      <c r="R936" s="79" t="s">
        <v>55</v>
      </c>
      <c r="S936" s="79" t="s">
        <v>55</v>
      </c>
      <c r="T936" s="79" t="s">
        <v>55</v>
      </c>
      <c r="U936" s="80"/>
      <c r="V936" s="80"/>
      <c r="W936" s="80"/>
      <c r="X936" s="80"/>
      <c r="Y936" s="54"/>
      <c r="Z936" s="54"/>
      <c r="AA936" s="54"/>
      <c r="AB936" s="54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4"/>
    </row>
    <row r="937" spans="1:54" hidden="1" x14ac:dyDescent="0.2">
      <c r="A937" s="32">
        <f>[1]BANCO!$A164</f>
        <v>43678</v>
      </c>
      <c r="B937" s="79" t="s">
        <v>55</v>
      </c>
      <c r="C937" s="79" t="s">
        <v>55</v>
      </c>
      <c r="D937" s="79" t="s">
        <v>55</v>
      </c>
      <c r="E937" s="79" t="s">
        <v>55</v>
      </c>
      <c r="F937" s="79" t="s">
        <v>55</v>
      </c>
      <c r="G937" s="79" t="s">
        <v>55</v>
      </c>
      <c r="H937" s="78">
        <f>'[2]R8-N - Residencial'!F160</f>
        <v>248.92161429660402</v>
      </c>
      <c r="I937" s="79" t="s">
        <v>55</v>
      </c>
      <c r="J937" s="79" t="s">
        <v>55</v>
      </c>
      <c r="K937" s="79" t="s">
        <v>55</v>
      </c>
      <c r="L937" s="79" t="s">
        <v>55</v>
      </c>
      <c r="M937" s="79" t="s">
        <v>55</v>
      </c>
      <c r="N937" s="79" t="s">
        <v>55</v>
      </c>
      <c r="O937" s="79" t="s">
        <v>55</v>
      </c>
      <c r="P937" s="79" t="s">
        <v>55</v>
      </c>
      <c r="Q937" s="79" t="s">
        <v>55</v>
      </c>
      <c r="R937" s="79" t="s">
        <v>55</v>
      </c>
      <c r="S937" s="79" t="s">
        <v>55</v>
      </c>
      <c r="T937" s="79" t="s">
        <v>55</v>
      </c>
      <c r="U937" s="80"/>
      <c r="V937" s="80"/>
      <c r="W937" s="80"/>
      <c r="X937" s="80"/>
      <c r="Y937" s="54"/>
      <c r="Z937" s="54"/>
      <c r="AA937" s="54"/>
      <c r="AB937" s="54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4"/>
    </row>
    <row r="938" spans="1:54" hidden="1" x14ac:dyDescent="0.2">
      <c r="A938" s="32">
        <f>[1]BANCO!$A165</f>
        <v>43709</v>
      </c>
      <c r="B938" s="79" t="s">
        <v>55</v>
      </c>
      <c r="C938" s="79" t="s">
        <v>55</v>
      </c>
      <c r="D938" s="79" t="s">
        <v>55</v>
      </c>
      <c r="E938" s="79" t="s">
        <v>55</v>
      </c>
      <c r="F938" s="79" t="s">
        <v>55</v>
      </c>
      <c r="G938" s="79" t="s">
        <v>55</v>
      </c>
      <c r="H938" s="78">
        <f>'[2]R8-N - Residencial'!F161</f>
        <v>248.92161429660402</v>
      </c>
      <c r="I938" s="79" t="s">
        <v>55</v>
      </c>
      <c r="J938" s="79" t="s">
        <v>55</v>
      </c>
      <c r="K938" s="79" t="s">
        <v>55</v>
      </c>
      <c r="L938" s="79" t="s">
        <v>55</v>
      </c>
      <c r="M938" s="79" t="s">
        <v>55</v>
      </c>
      <c r="N938" s="79" t="s">
        <v>55</v>
      </c>
      <c r="O938" s="79" t="s">
        <v>55</v>
      </c>
      <c r="P938" s="79" t="s">
        <v>55</v>
      </c>
      <c r="Q938" s="79" t="s">
        <v>55</v>
      </c>
      <c r="R938" s="79" t="s">
        <v>55</v>
      </c>
      <c r="S938" s="79" t="s">
        <v>55</v>
      </c>
      <c r="T938" s="79" t="s">
        <v>55</v>
      </c>
      <c r="U938" s="80"/>
      <c r="V938" s="80"/>
      <c r="W938" s="80"/>
      <c r="X938" s="80"/>
      <c r="Y938" s="54"/>
      <c r="Z938" s="54"/>
      <c r="AA938" s="54"/>
      <c r="AB938" s="54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4"/>
    </row>
    <row r="939" spans="1:54" hidden="1" x14ac:dyDescent="0.2">
      <c r="A939" s="32">
        <f>[1]BANCO!$A166</f>
        <v>43739</v>
      </c>
      <c r="B939" s="79" t="s">
        <v>55</v>
      </c>
      <c r="C939" s="79" t="s">
        <v>55</v>
      </c>
      <c r="D939" s="79" t="s">
        <v>55</v>
      </c>
      <c r="E939" s="79" t="s">
        <v>55</v>
      </c>
      <c r="F939" s="79" t="s">
        <v>55</v>
      </c>
      <c r="G939" s="79" t="s">
        <v>55</v>
      </c>
      <c r="H939" s="78">
        <f>'[2]R8-N - Residencial'!F162</f>
        <v>248.92161429660402</v>
      </c>
      <c r="I939" s="79" t="s">
        <v>55</v>
      </c>
      <c r="J939" s="79" t="s">
        <v>55</v>
      </c>
      <c r="K939" s="79" t="s">
        <v>55</v>
      </c>
      <c r="L939" s="79" t="s">
        <v>55</v>
      </c>
      <c r="M939" s="79" t="s">
        <v>55</v>
      </c>
      <c r="N939" s="79" t="s">
        <v>55</v>
      </c>
      <c r="O939" s="79" t="s">
        <v>55</v>
      </c>
      <c r="P939" s="79" t="s">
        <v>55</v>
      </c>
      <c r="Q939" s="79" t="s">
        <v>55</v>
      </c>
      <c r="R939" s="79" t="s">
        <v>55</v>
      </c>
      <c r="S939" s="79" t="s">
        <v>55</v>
      </c>
      <c r="T939" s="79" t="s">
        <v>55</v>
      </c>
      <c r="U939" s="80"/>
      <c r="V939" s="80"/>
      <c r="W939" s="80"/>
      <c r="X939" s="80"/>
      <c r="Y939" s="54"/>
      <c r="Z939" s="54"/>
      <c r="AA939" s="54"/>
      <c r="AB939" s="54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4"/>
    </row>
    <row r="940" spans="1:54" hidden="1" x14ac:dyDescent="0.2">
      <c r="A940" s="32">
        <f>[1]BANCO!$A167</f>
        <v>43770</v>
      </c>
      <c r="B940" s="79" t="s">
        <v>55</v>
      </c>
      <c r="C940" s="79" t="s">
        <v>55</v>
      </c>
      <c r="D940" s="79" t="s">
        <v>55</v>
      </c>
      <c r="E940" s="79" t="s">
        <v>55</v>
      </c>
      <c r="F940" s="79" t="s">
        <v>55</v>
      </c>
      <c r="G940" s="79" t="s">
        <v>55</v>
      </c>
      <c r="H940" s="78">
        <f>'[2]R8-N - Residencial'!F163</f>
        <v>249.17601846362359</v>
      </c>
      <c r="I940" s="79" t="s">
        <v>55</v>
      </c>
      <c r="J940" s="79" t="s">
        <v>55</v>
      </c>
      <c r="K940" s="79" t="s">
        <v>55</v>
      </c>
      <c r="L940" s="79" t="s">
        <v>55</v>
      </c>
      <c r="M940" s="79" t="s">
        <v>55</v>
      </c>
      <c r="N940" s="79" t="s">
        <v>55</v>
      </c>
      <c r="O940" s="79" t="s">
        <v>55</v>
      </c>
      <c r="P940" s="79" t="s">
        <v>55</v>
      </c>
      <c r="Q940" s="79" t="s">
        <v>55</v>
      </c>
      <c r="R940" s="79" t="s">
        <v>55</v>
      </c>
      <c r="S940" s="79" t="s">
        <v>55</v>
      </c>
      <c r="T940" s="79" t="s">
        <v>55</v>
      </c>
      <c r="U940" s="80"/>
      <c r="V940" s="80"/>
      <c r="W940" s="80"/>
      <c r="X940" s="80"/>
      <c r="Y940" s="54"/>
      <c r="Z940" s="54"/>
      <c r="AA940" s="54"/>
      <c r="AB940" s="54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4"/>
    </row>
    <row r="941" spans="1:54" hidden="1" x14ac:dyDescent="0.2">
      <c r="A941" s="32">
        <f>[1]BANCO!$A168</f>
        <v>43800</v>
      </c>
      <c r="B941" s="79" t="s">
        <v>55</v>
      </c>
      <c r="C941" s="79" t="s">
        <v>55</v>
      </c>
      <c r="D941" s="79" t="s">
        <v>55</v>
      </c>
      <c r="E941" s="79" t="s">
        <v>55</v>
      </c>
      <c r="F941" s="79" t="s">
        <v>55</v>
      </c>
      <c r="G941" s="79" t="s">
        <v>55</v>
      </c>
      <c r="H941" s="78">
        <f>'[2]R8-N - Residencial'!F164</f>
        <v>249.17601846362359</v>
      </c>
      <c r="I941" s="79" t="s">
        <v>55</v>
      </c>
      <c r="J941" s="79" t="s">
        <v>55</v>
      </c>
      <c r="K941" s="79" t="s">
        <v>55</v>
      </c>
      <c r="L941" s="79" t="s">
        <v>55</v>
      </c>
      <c r="M941" s="79" t="s">
        <v>55</v>
      </c>
      <c r="N941" s="79" t="s">
        <v>55</v>
      </c>
      <c r="O941" s="79" t="s">
        <v>55</v>
      </c>
      <c r="P941" s="79" t="s">
        <v>55</v>
      </c>
      <c r="Q941" s="79" t="s">
        <v>55</v>
      </c>
      <c r="R941" s="79" t="s">
        <v>55</v>
      </c>
      <c r="S941" s="79" t="s">
        <v>55</v>
      </c>
      <c r="T941" s="79" t="s">
        <v>55</v>
      </c>
      <c r="U941" s="80"/>
      <c r="V941" s="80"/>
      <c r="W941" s="80"/>
      <c r="X941" s="80"/>
      <c r="Y941" s="54"/>
      <c r="Z941" s="54"/>
      <c r="AA941" s="54"/>
      <c r="AB941" s="54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4"/>
    </row>
    <row r="942" spans="1:54" hidden="1" x14ac:dyDescent="0.2">
      <c r="A942" s="32">
        <f>[1]BANCO!$A169</f>
        <v>43831</v>
      </c>
      <c r="B942" s="79" t="s">
        <v>55</v>
      </c>
      <c r="C942" s="79" t="s">
        <v>55</v>
      </c>
      <c r="D942" s="79" t="s">
        <v>55</v>
      </c>
      <c r="E942" s="79" t="s">
        <v>55</v>
      </c>
      <c r="F942" s="79" t="s">
        <v>55</v>
      </c>
      <c r="G942" s="79" t="s">
        <v>55</v>
      </c>
      <c r="H942" s="78">
        <f>'[2]R8-N - Residencial'!F165</f>
        <v>250.12503176082015</v>
      </c>
      <c r="I942" s="79" t="s">
        <v>55</v>
      </c>
      <c r="J942" s="79" t="s">
        <v>55</v>
      </c>
      <c r="K942" s="79" t="s">
        <v>55</v>
      </c>
      <c r="L942" s="79" t="s">
        <v>55</v>
      </c>
      <c r="M942" s="79" t="s">
        <v>55</v>
      </c>
      <c r="N942" s="79" t="s">
        <v>55</v>
      </c>
      <c r="O942" s="79" t="s">
        <v>55</v>
      </c>
      <c r="P942" s="79" t="s">
        <v>55</v>
      </c>
      <c r="Q942" s="79" t="s">
        <v>55</v>
      </c>
      <c r="R942" s="79" t="s">
        <v>55</v>
      </c>
      <c r="S942" s="79" t="s">
        <v>55</v>
      </c>
      <c r="T942" s="79" t="s">
        <v>55</v>
      </c>
      <c r="U942" s="80"/>
      <c r="V942" s="80"/>
      <c r="W942" s="80"/>
      <c r="X942" s="80"/>
      <c r="Y942" s="54"/>
      <c r="Z942" s="54"/>
      <c r="AA942" s="54"/>
      <c r="AB942" s="54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4"/>
    </row>
    <row r="943" spans="1:54" hidden="1" x14ac:dyDescent="0.2">
      <c r="A943" s="32">
        <f>[1]BANCO!$A170</f>
        <v>43862</v>
      </c>
      <c r="B943" s="79" t="s">
        <v>55</v>
      </c>
      <c r="C943" s="79" t="s">
        <v>55</v>
      </c>
      <c r="D943" s="79" t="s">
        <v>55</v>
      </c>
      <c r="E943" s="79" t="s">
        <v>55</v>
      </c>
      <c r="F943" s="79" t="s">
        <v>55</v>
      </c>
      <c r="G943" s="79" t="s">
        <v>55</v>
      </c>
      <c r="H943" s="78">
        <f>'[2]R8-N - Residencial'!F166</f>
        <v>250.12503176082015</v>
      </c>
      <c r="I943" s="79" t="s">
        <v>55</v>
      </c>
      <c r="J943" s="79" t="s">
        <v>55</v>
      </c>
      <c r="K943" s="79" t="s">
        <v>55</v>
      </c>
      <c r="L943" s="79" t="s">
        <v>55</v>
      </c>
      <c r="M943" s="79" t="s">
        <v>55</v>
      </c>
      <c r="N943" s="79" t="s">
        <v>55</v>
      </c>
      <c r="O943" s="79" t="s">
        <v>55</v>
      </c>
      <c r="P943" s="79" t="s">
        <v>55</v>
      </c>
      <c r="Q943" s="79" t="s">
        <v>55</v>
      </c>
      <c r="R943" s="79" t="s">
        <v>55</v>
      </c>
      <c r="S943" s="79" t="s">
        <v>55</v>
      </c>
      <c r="T943" s="79" t="s">
        <v>55</v>
      </c>
      <c r="U943" s="80"/>
      <c r="V943" s="80"/>
      <c r="W943" s="80"/>
      <c r="X943" s="80"/>
      <c r="Y943" s="54"/>
      <c r="Z943" s="54"/>
      <c r="AA943" s="54"/>
      <c r="AB943" s="54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4"/>
    </row>
    <row r="944" spans="1:54" hidden="1" x14ac:dyDescent="0.2">
      <c r="A944" s="32">
        <f>[1]BANCO!$A171</f>
        <v>43891</v>
      </c>
      <c r="B944" s="79" t="s">
        <v>55</v>
      </c>
      <c r="C944" s="79" t="s">
        <v>55</v>
      </c>
      <c r="D944" s="79" t="s">
        <v>55</v>
      </c>
      <c r="E944" s="79" t="s">
        <v>55</v>
      </c>
      <c r="F944" s="79" t="s">
        <v>55</v>
      </c>
      <c r="G944" s="79" t="s">
        <v>55</v>
      </c>
      <c r="H944" s="78">
        <f>'[2]R8-N - Residencial'!F167</f>
        <v>250.12503176082015</v>
      </c>
      <c r="I944" s="79" t="s">
        <v>55</v>
      </c>
      <c r="J944" s="79" t="s">
        <v>55</v>
      </c>
      <c r="K944" s="79" t="s">
        <v>55</v>
      </c>
      <c r="L944" s="79" t="s">
        <v>55</v>
      </c>
      <c r="M944" s="79" t="s">
        <v>55</v>
      </c>
      <c r="N944" s="79" t="s">
        <v>55</v>
      </c>
      <c r="O944" s="79" t="s">
        <v>55</v>
      </c>
      <c r="P944" s="79" t="s">
        <v>55</v>
      </c>
      <c r="Q944" s="79" t="s">
        <v>55</v>
      </c>
      <c r="R944" s="79" t="s">
        <v>55</v>
      </c>
      <c r="S944" s="79" t="s">
        <v>55</v>
      </c>
      <c r="T944" s="79" t="s">
        <v>55</v>
      </c>
      <c r="U944" s="80"/>
      <c r="V944" s="80"/>
      <c r="W944" s="80"/>
      <c r="X944" s="80"/>
      <c r="Y944" s="54"/>
      <c r="Z944" s="54"/>
      <c r="AA944" s="54"/>
      <c r="AB944" s="54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4"/>
    </row>
    <row r="945" spans="1:54" hidden="1" x14ac:dyDescent="0.2">
      <c r="A945" s="32">
        <f>[1]BANCO!$A172</f>
        <v>43922</v>
      </c>
      <c r="B945" s="79" t="s">
        <v>55</v>
      </c>
      <c r="C945" s="79" t="s">
        <v>55</v>
      </c>
      <c r="D945" s="79" t="s">
        <v>55</v>
      </c>
      <c r="E945" s="79" t="s">
        <v>55</v>
      </c>
      <c r="F945" s="79" t="s">
        <v>55</v>
      </c>
      <c r="G945" s="79" t="s">
        <v>55</v>
      </c>
      <c r="H945" s="78">
        <f>'[2]R8-N - Residencial'!F168</f>
        <v>248.22414669264026</v>
      </c>
      <c r="I945" s="79" t="s">
        <v>55</v>
      </c>
      <c r="J945" s="79" t="s">
        <v>55</v>
      </c>
      <c r="K945" s="79" t="s">
        <v>55</v>
      </c>
      <c r="L945" s="79" t="s">
        <v>55</v>
      </c>
      <c r="M945" s="79" t="s">
        <v>55</v>
      </c>
      <c r="N945" s="79" t="s">
        <v>55</v>
      </c>
      <c r="O945" s="79" t="s">
        <v>55</v>
      </c>
      <c r="P945" s="79" t="s">
        <v>55</v>
      </c>
      <c r="Q945" s="79" t="s">
        <v>55</v>
      </c>
      <c r="R945" s="79" t="s">
        <v>55</v>
      </c>
      <c r="S945" s="79" t="s">
        <v>55</v>
      </c>
      <c r="T945" s="79" t="s">
        <v>55</v>
      </c>
      <c r="U945" s="80"/>
      <c r="V945" s="80"/>
      <c r="W945" s="80"/>
      <c r="X945" s="80"/>
      <c r="Y945" s="54"/>
      <c r="Z945" s="54"/>
      <c r="AA945" s="54"/>
      <c r="AB945" s="54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4"/>
    </row>
    <row r="946" spans="1:54" hidden="1" x14ac:dyDescent="0.2">
      <c r="A946" s="32">
        <f>[1]BANCO!$A173</f>
        <v>43952</v>
      </c>
      <c r="B946" s="79" t="s">
        <v>55</v>
      </c>
      <c r="C946" s="79" t="s">
        <v>55</v>
      </c>
      <c r="D946" s="79" t="s">
        <v>55</v>
      </c>
      <c r="E946" s="79" t="s">
        <v>55</v>
      </c>
      <c r="F946" s="79" t="s">
        <v>55</v>
      </c>
      <c r="G946" s="79" t="s">
        <v>55</v>
      </c>
      <c r="H946" s="78">
        <f>'[2]R8-N - Residencial'!F169</f>
        <v>248.22414669264026</v>
      </c>
      <c r="I946" s="79" t="s">
        <v>55</v>
      </c>
      <c r="J946" s="79" t="s">
        <v>55</v>
      </c>
      <c r="K946" s="79" t="s">
        <v>55</v>
      </c>
      <c r="L946" s="79" t="s">
        <v>55</v>
      </c>
      <c r="M946" s="79" t="s">
        <v>55</v>
      </c>
      <c r="N946" s="79" t="s">
        <v>55</v>
      </c>
      <c r="O946" s="79" t="s">
        <v>55</v>
      </c>
      <c r="P946" s="79" t="s">
        <v>55</v>
      </c>
      <c r="Q946" s="79" t="s">
        <v>55</v>
      </c>
      <c r="R946" s="79" t="s">
        <v>55</v>
      </c>
      <c r="S946" s="79" t="s">
        <v>55</v>
      </c>
      <c r="T946" s="79" t="s">
        <v>55</v>
      </c>
      <c r="U946" s="80"/>
      <c r="V946" s="80"/>
      <c r="W946" s="80"/>
      <c r="X946" s="80"/>
      <c r="Y946" s="54"/>
      <c r="Z946" s="54"/>
      <c r="AA946" s="54"/>
      <c r="AB946" s="54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4"/>
    </row>
    <row r="947" spans="1:54" hidden="1" x14ac:dyDescent="0.2">
      <c r="A947" s="32">
        <f>[1]BANCO!$A174</f>
        <v>43983</v>
      </c>
      <c r="B947" s="79" t="s">
        <v>55</v>
      </c>
      <c r="C947" s="79" t="s">
        <v>55</v>
      </c>
      <c r="D947" s="79" t="s">
        <v>55</v>
      </c>
      <c r="E947" s="79" t="s">
        <v>55</v>
      </c>
      <c r="F947" s="79" t="s">
        <v>55</v>
      </c>
      <c r="G947" s="79" t="s">
        <v>55</v>
      </c>
      <c r="H947" s="78">
        <f>'[2]R8-N - Residencial'!F170</f>
        <v>253.24648513593661</v>
      </c>
      <c r="I947" s="79" t="s">
        <v>55</v>
      </c>
      <c r="J947" s="79" t="s">
        <v>55</v>
      </c>
      <c r="K947" s="79" t="s">
        <v>55</v>
      </c>
      <c r="L947" s="79" t="s">
        <v>55</v>
      </c>
      <c r="M947" s="79" t="s">
        <v>55</v>
      </c>
      <c r="N947" s="79" t="s">
        <v>55</v>
      </c>
      <c r="O947" s="79" t="s">
        <v>55</v>
      </c>
      <c r="P947" s="79" t="s">
        <v>55</v>
      </c>
      <c r="Q947" s="79" t="s">
        <v>55</v>
      </c>
      <c r="R947" s="79" t="s">
        <v>55</v>
      </c>
      <c r="S947" s="79" t="s">
        <v>55</v>
      </c>
      <c r="T947" s="79" t="s">
        <v>55</v>
      </c>
      <c r="U947" s="80"/>
      <c r="V947" s="80"/>
      <c r="W947" s="80"/>
      <c r="X947" s="80"/>
      <c r="Y947" s="54"/>
      <c r="Z947" s="54"/>
      <c r="AA947" s="54"/>
      <c r="AB947" s="54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4"/>
    </row>
    <row r="948" spans="1:54" hidden="1" x14ac:dyDescent="0.2">
      <c r="A948" s="32">
        <f>[1]BANCO!$A175</f>
        <v>44013</v>
      </c>
      <c r="B948" s="79" t="s">
        <v>55</v>
      </c>
      <c r="C948" s="79" t="s">
        <v>55</v>
      </c>
      <c r="D948" s="79" t="s">
        <v>55</v>
      </c>
      <c r="E948" s="79" t="s">
        <v>55</v>
      </c>
      <c r="F948" s="79" t="s">
        <v>55</v>
      </c>
      <c r="G948" s="79" t="s">
        <v>55</v>
      </c>
      <c r="H948" s="78">
        <f>'[2]R8-N - Residencial'!F171</f>
        <v>255.91915812653539</v>
      </c>
      <c r="I948" s="79" t="s">
        <v>55</v>
      </c>
      <c r="J948" s="79" t="s">
        <v>55</v>
      </c>
      <c r="K948" s="79" t="s">
        <v>55</v>
      </c>
      <c r="L948" s="79" t="s">
        <v>55</v>
      </c>
      <c r="M948" s="79" t="s">
        <v>55</v>
      </c>
      <c r="N948" s="79" t="s">
        <v>55</v>
      </c>
      <c r="O948" s="79" t="s">
        <v>55</v>
      </c>
      <c r="P948" s="79" t="s">
        <v>55</v>
      </c>
      <c r="Q948" s="79" t="s">
        <v>55</v>
      </c>
      <c r="R948" s="79" t="s">
        <v>55</v>
      </c>
      <c r="S948" s="79" t="s">
        <v>55</v>
      </c>
      <c r="T948" s="79" t="s">
        <v>55</v>
      </c>
      <c r="U948" s="80"/>
      <c r="V948" s="80"/>
      <c r="W948" s="80"/>
      <c r="X948" s="80"/>
      <c r="Y948" s="54"/>
      <c r="Z948" s="54"/>
      <c r="AA948" s="54"/>
      <c r="AB948" s="54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4"/>
    </row>
    <row r="949" spans="1:54" hidden="1" x14ac:dyDescent="0.2">
      <c r="A949" s="32">
        <f>[1]BANCO!$A176</f>
        <v>44044</v>
      </c>
      <c r="B949" s="79" t="s">
        <v>55</v>
      </c>
      <c r="C949" s="79" t="s">
        <v>55</v>
      </c>
      <c r="D949" s="79" t="s">
        <v>55</v>
      </c>
      <c r="E949" s="79" t="s">
        <v>55</v>
      </c>
      <c r="F949" s="79" t="s">
        <v>55</v>
      </c>
      <c r="G949" s="79" t="s">
        <v>55</v>
      </c>
      <c r="H949" s="78">
        <f>'[2]R8-N - Residencial'!F172</f>
        <v>255.91915812653539</v>
      </c>
      <c r="I949" s="79" t="s">
        <v>55</v>
      </c>
      <c r="J949" s="79" t="s">
        <v>55</v>
      </c>
      <c r="K949" s="79" t="s">
        <v>55</v>
      </c>
      <c r="L949" s="79" t="s">
        <v>55</v>
      </c>
      <c r="M949" s="79" t="s">
        <v>55</v>
      </c>
      <c r="N949" s="79" t="s">
        <v>55</v>
      </c>
      <c r="O949" s="79" t="s">
        <v>55</v>
      </c>
      <c r="P949" s="79" t="s">
        <v>55</v>
      </c>
      <c r="Q949" s="79" t="s">
        <v>55</v>
      </c>
      <c r="R949" s="79" t="s">
        <v>55</v>
      </c>
      <c r="S949" s="79" t="s">
        <v>55</v>
      </c>
      <c r="T949" s="79" t="s">
        <v>55</v>
      </c>
      <c r="U949" s="80"/>
      <c r="V949" s="80"/>
      <c r="W949" s="80"/>
      <c r="X949" s="80"/>
      <c r="Y949" s="54"/>
      <c r="Z949" s="54"/>
      <c r="AA949" s="54"/>
      <c r="AB949" s="54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4"/>
    </row>
    <row r="950" spans="1:54" hidden="1" x14ac:dyDescent="0.2">
      <c r="A950" s="32">
        <f>[1]BANCO!$A177</f>
        <v>44075</v>
      </c>
      <c r="B950" s="79" t="s">
        <v>55</v>
      </c>
      <c r="C950" s="79" t="s">
        <v>55</v>
      </c>
      <c r="D950" s="79" t="s">
        <v>55</v>
      </c>
      <c r="E950" s="79" t="s">
        <v>55</v>
      </c>
      <c r="F950" s="79" t="s">
        <v>55</v>
      </c>
      <c r="G950" s="79" t="s">
        <v>55</v>
      </c>
      <c r="H950" s="78">
        <f>'[2]R8-N - Residencial'!F173</f>
        <v>256.42796646057457</v>
      </c>
      <c r="I950" s="79" t="s">
        <v>55</v>
      </c>
      <c r="J950" s="79" t="s">
        <v>55</v>
      </c>
      <c r="K950" s="79" t="s">
        <v>55</v>
      </c>
      <c r="L950" s="79" t="s">
        <v>55</v>
      </c>
      <c r="M950" s="79" t="s">
        <v>55</v>
      </c>
      <c r="N950" s="79" t="s">
        <v>55</v>
      </c>
      <c r="O950" s="79" t="s">
        <v>55</v>
      </c>
      <c r="P950" s="79" t="s">
        <v>55</v>
      </c>
      <c r="Q950" s="79" t="s">
        <v>55</v>
      </c>
      <c r="R950" s="79" t="s">
        <v>55</v>
      </c>
      <c r="S950" s="79" t="s">
        <v>55</v>
      </c>
      <c r="T950" s="79" t="s">
        <v>55</v>
      </c>
      <c r="U950" s="80"/>
      <c r="V950" s="80"/>
      <c r="W950" s="80"/>
      <c r="X950" s="80"/>
      <c r="Y950" s="54"/>
      <c r="Z950" s="54"/>
      <c r="AA950" s="54"/>
      <c r="AB950" s="54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4"/>
    </row>
    <row r="951" spans="1:54" hidden="1" x14ac:dyDescent="0.2">
      <c r="A951" s="32">
        <f>[1]BANCO!$A178</f>
        <v>44105</v>
      </c>
      <c r="B951" s="79" t="s">
        <v>55</v>
      </c>
      <c r="C951" s="79" t="s">
        <v>55</v>
      </c>
      <c r="D951" s="79" t="s">
        <v>55</v>
      </c>
      <c r="E951" s="79" t="s">
        <v>55</v>
      </c>
      <c r="F951" s="79" t="s">
        <v>55</v>
      </c>
      <c r="G951" s="79" t="s">
        <v>55</v>
      </c>
      <c r="H951" s="78">
        <f>'[2]R8-N - Residencial'!F174</f>
        <v>256.88818074023919</v>
      </c>
      <c r="I951" s="79" t="s">
        <v>55</v>
      </c>
      <c r="J951" s="79" t="s">
        <v>55</v>
      </c>
      <c r="K951" s="79" t="s">
        <v>55</v>
      </c>
      <c r="L951" s="79" t="s">
        <v>55</v>
      </c>
      <c r="M951" s="79" t="s">
        <v>55</v>
      </c>
      <c r="N951" s="79" t="s">
        <v>55</v>
      </c>
      <c r="O951" s="79" t="s">
        <v>55</v>
      </c>
      <c r="P951" s="79" t="s">
        <v>55</v>
      </c>
      <c r="Q951" s="79" t="s">
        <v>55</v>
      </c>
      <c r="R951" s="79" t="s">
        <v>55</v>
      </c>
      <c r="S951" s="79" t="s">
        <v>55</v>
      </c>
      <c r="T951" s="79" t="s">
        <v>55</v>
      </c>
      <c r="U951" s="80"/>
      <c r="V951" s="80"/>
      <c r="W951" s="80"/>
      <c r="X951" s="80"/>
      <c r="Y951" s="54"/>
      <c r="Z951" s="54"/>
      <c r="AA951" s="54"/>
      <c r="AB951" s="54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4"/>
    </row>
    <row r="952" spans="1:54" hidden="1" x14ac:dyDescent="0.2">
      <c r="A952" s="32">
        <f>[1]BANCO!$A179</f>
        <v>44136</v>
      </c>
      <c r="B952" s="79" t="s">
        <v>55</v>
      </c>
      <c r="C952" s="79" t="s">
        <v>55</v>
      </c>
      <c r="D952" s="79" t="s">
        <v>55</v>
      </c>
      <c r="E952" s="79" t="s">
        <v>55</v>
      </c>
      <c r="F952" s="79" t="s">
        <v>55</v>
      </c>
      <c r="G952" s="79" t="s">
        <v>55</v>
      </c>
      <c r="H952" s="78">
        <f>'[2]R8-N - Residencial'!F175</f>
        <v>256.88818074023919</v>
      </c>
      <c r="I952" s="79" t="s">
        <v>55</v>
      </c>
      <c r="J952" s="79" t="s">
        <v>55</v>
      </c>
      <c r="K952" s="79" t="s">
        <v>55</v>
      </c>
      <c r="L952" s="79" t="s">
        <v>55</v>
      </c>
      <c r="M952" s="79" t="s">
        <v>55</v>
      </c>
      <c r="N952" s="79" t="s">
        <v>55</v>
      </c>
      <c r="O952" s="79" t="s">
        <v>55</v>
      </c>
      <c r="P952" s="79" t="s">
        <v>55</v>
      </c>
      <c r="Q952" s="79" t="s">
        <v>55</v>
      </c>
      <c r="R952" s="79" t="s">
        <v>55</v>
      </c>
      <c r="S952" s="79" t="s">
        <v>55</v>
      </c>
      <c r="T952" s="79" t="s">
        <v>55</v>
      </c>
      <c r="U952" s="80"/>
      <c r="V952" s="80"/>
      <c r="W952" s="80"/>
      <c r="X952" s="80"/>
      <c r="Y952" s="54"/>
      <c r="Z952" s="54"/>
      <c r="AA952" s="54"/>
      <c r="AB952" s="54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4"/>
    </row>
    <row r="953" spans="1:54" hidden="1" x14ac:dyDescent="0.2">
      <c r="A953" s="32">
        <f>[1]BANCO!$A180</f>
        <v>44166</v>
      </c>
      <c r="B953" s="79" t="s">
        <v>55</v>
      </c>
      <c r="C953" s="79" t="s">
        <v>55</v>
      </c>
      <c r="D953" s="79" t="s">
        <v>55</v>
      </c>
      <c r="E953" s="79" t="s">
        <v>55</v>
      </c>
      <c r="F953" s="79" t="s">
        <v>55</v>
      </c>
      <c r="G953" s="79" t="s">
        <v>55</v>
      </c>
      <c r="H953" s="78">
        <f>'[2]R8-N - Residencial'!F176</f>
        <v>256.88818074023919</v>
      </c>
      <c r="I953" s="79" t="s">
        <v>55</v>
      </c>
      <c r="J953" s="79" t="s">
        <v>55</v>
      </c>
      <c r="K953" s="79" t="s">
        <v>55</v>
      </c>
      <c r="L953" s="79" t="s">
        <v>55</v>
      </c>
      <c r="M953" s="79" t="s">
        <v>55</v>
      </c>
      <c r="N953" s="79" t="s">
        <v>55</v>
      </c>
      <c r="O953" s="79" t="s">
        <v>55</v>
      </c>
      <c r="P953" s="79" t="s">
        <v>55</v>
      </c>
      <c r="Q953" s="79" t="s">
        <v>55</v>
      </c>
      <c r="R953" s="79" t="s">
        <v>55</v>
      </c>
      <c r="S953" s="79" t="s">
        <v>55</v>
      </c>
      <c r="T953" s="79" t="s">
        <v>55</v>
      </c>
      <c r="U953" s="80"/>
      <c r="V953" s="80"/>
      <c r="W953" s="80"/>
      <c r="X953" s="80"/>
      <c r="Y953" s="54"/>
      <c r="Z953" s="54"/>
      <c r="AA953" s="54"/>
      <c r="AB953" s="54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4"/>
    </row>
    <row r="954" spans="1:54" hidden="1" x14ac:dyDescent="0.2">
      <c r="A954" s="32">
        <f>[1]BANCO!$A181</f>
        <v>44197</v>
      </c>
      <c r="B954" s="79" t="s">
        <v>55</v>
      </c>
      <c r="C954" s="79" t="s">
        <v>55</v>
      </c>
      <c r="D954" s="79" t="s">
        <v>55</v>
      </c>
      <c r="E954" s="79" t="s">
        <v>55</v>
      </c>
      <c r="F954" s="79" t="s">
        <v>55</v>
      </c>
      <c r="G954" s="79" t="s">
        <v>55</v>
      </c>
      <c r="H954" s="78">
        <f>'[2]R8-N - Residencial'!F177</f>
        <v>256.88818074023919</v>
      </c>
      <c r="I954" s="79" t="s">
        <v>55</v>
      </c>
      <c r="J954" s="79" t="s">
        <v>55</v>
      </c>
      <c r="K954" s="79" t="s">
        <v>55</v>
      </c>
      <c r="L954" s="79" t="s">
        <v>55</v>
      </c>
      <c r="M954" s="79" t="s">
        <v>55</v>
      </c>
      <c r="N954" s="79" t="s">
        <v>55</v>
      </c>
      <c r="O954" s="79" t="s">
        <v>55</v>
      </c>
      <c r="P954" s="79" t="s">
        <v>55</v>
      </c>
      <c r="Q954" s="79" t="s">
        <v>55</v>
      </c>
      <c r="R954" s="79" t="s">
        <v>55</v>
      </c>
      <c r="S954" s="79" t="s">
        <v>55</v>
      </c>
      <c r="T954" s="79" t="s">
        <v>55</v>
      </c>
      <c r="U954" s="80"/>
      <c r="V954" s="80"/>
      <c r="W954" s="80"/>
      <c r="X954" s="80"/>
      <c r="Y954" s="54"/>
      <c r="Z954" s="54"/>
      <c r="AA954" s="54"/>
      <c r="AB954" s="54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4"/>
    </row>
    <row r="955" spans="1:54" hidden="1" x14ac:dyDescent="0.2">
      <c r="A955" s="32">
        <f>[1]BANCO!$A182</f>
        <v>44228</v>
      </c>
      <c r="B955" s="79" t="s">
        <v>55</v>
      </c>
      <c r="C955" s="79" t="s">
        <v>55</v>
      </c>
      <c r="D955" s="79" t="s">
        <v>55</v>
      </c>
      <c r="E955" s="79" t="s">
        <v>55</v>
      </c>
      <c r="F955" s="79" t="s">
        <v>55</v>
      </c>
      <c r="G955" s="79" t="s">
        <v>55</v>
      </c>
      <c r="H955" s="78">
        <f>'[2]R8-N - Residencial'!F178</f>
        <v>257.06540611501686</v>
      </c>
      <c r="I955" s="79" t="s">
        <v>55</v>
      </c>
      <c r="J955" s="79" t="s">
        <v>55</v>
      </c>
      <c r="K955" s="79" t="s">
        <v>55</v>
      </c>
      <c r="L955" s="79" t="s">
        <v>55</v>
      </c>
      <c r="M955" s="79" t="s">
        <v>55</v>
      </c>
      <c r="N955" s="79" t="s">
        <v>55</v>
      </c>
      <c r="O955" s="79" t="s">
        <v>55</v>
      </c>
      <c r="P955" s="79" t="s">
        <v>55</v>
      </c>
      <c r="Q955" s="79" t="s">
        <v>55</v>
      </c>
      <c r="R955" s="79" t="s">
        <v>55</v>
      </c>
      <c r="S955" s="79" t="s">
        <v>55</v>
      </c>
      <c r="T955" s="79" t="s">
        <v>55</v>
      </c>
      <c r="U955" s="80"/>
      <c r="V955" s="80"/>
      <c r="W955" s="80"/>
      <c r="X955" s="80"/>
      <c r="Y955" s="54"/>
      <c r="Z955" s="54"/>
      <c r="AA955" s="54"/>
      <c r="AB955" s="54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4"/>
    </row>
    <row r="956" spans="1:54" hidden="1" x14ac:dyDescent="0.2">
      <c r="A956" s="32"/>
      <c r="B956" s="79"/>
      <c r="C956" s="79"/>
      <c r="D956" s="79"/>
      <c r="E956" s="79"/>
      <c r="F956" s="79"/>
      <c r="G956" s="79"/>
      <c r="H956" s="78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80"/>
      <c r="V956" s="80"/>
      <c r="W956" s="80"/>
      <c r="X956" s="80"/>
      <c r="Y956" s="54"/>
      <c r="Z956" s="54"/>
      <c r="AA956" s="54"/>
      <c r="AB956" s="54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4"/>
    </row>
    <row r="957" spans="1:54" hidden="1" x14ac:dyDescent="0.2">
      <c r="A957" s="36" t="s">
        <v>58</v>
      </c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8"/>
      <c r="V957" s="38"/>
      <c r="W957" s="38"/>
      <c r="X957" s="38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</row>
    <row r="958" spans="1:54" hidden="1" x14ac:dyDescent="0.2">
      <c r="A958" s="67" t="s">
        <v>53</v>
      </c>
      <c r="B958" s="27" t="s">
        <v>25</v>
      </c>
      <c r="C958" s="27" t="s">
        <v>27</v>
      </c>
      <c r="D958" s="27" t="s">
        <v>28</v>
      </c>
      <c r="E958" s="27" t="s">
        <v>30</v>
      </c>
      <c r="F958" s="27" t="s">
        <v>31</v>
      </c>
      <c r="G958" s="27" t="s">
        <v>49</v>
      </c>
      <c r="H958" s="27" t="s">
        <v>33</v>
      </c>
      <c r="I958" s="27" t="s">
        <v>34</v>
      </c>
      <c r="J958" s="27" t="s">
        <v>35</v>
      </c>
      <c r="K958" s="27"/>
      <c r="L958" s="27"/>
      <c r="M958" s="27"/>
      <c r="N958" s="27" t="s">
        <v>36</v>
      </c>
      <c r="O958" s="27" t="s">
        <v>37</v>
      </c>
      <c r="P958" s="27" t="s">
        <v>38</v>
      </c>
      <c r="Q958" s="27" t="s">
        <v>39</v>
      </c>
      <c r="R958" s="27" t="s">
        <v>40</v>
      </c>
      <c r="S958" s="27" t="s">
        <v>41</v>
      </c>
      <c r="T958" s="27" t="s">
        <v>42</v>
      </c>
      <c r="U958" s="72"/>
      <c r="V958" s="72"/>
      <c r="W958" s="72"/>
      <c r="X958" s="63"/>
      <c r="Y958" s="70"/>
      <c r="Z958" s="70"/>
      <c r="AA958" s="70"/>
      <c r="AB958" s="70"/>
      <c r="AC958" s="68"/>
      <c r="AD958" s="69"/>
      <c r="AE958" s="70"/>
      <c r="AF958" s="70"/>
      <c r="AG958" s="69"/>
      <c r="AH958" s="70"/>
      <c r="AI958" s="70"/>
      <c r="AJ958" s="69"/>
      <c r="AK958" s="70"/>
      <c r="AL958" s="70"/>
      <c r="AM958" s="69"/>
      <c r="AN958" s="70"/>
      <c r="AO958" s="70"/>
      <c r="AP958" s="69"/>
      <c r="AQ958" s="70"/>
      <c r="AR958" s="70"/>
      <c r="AS958" s="69"/>
      <c r="AT958" s="70"/>
      <c r="AU958" s="70"/>
      <c r="AV958" s="69"/>
      <c r="AW958" s="70"/>
      <c r="AX958" s="70"/>
      <c r="AY958" s="69"/>
      <c r="AZ958" s="70"/>
      <c r="BA958" s="69"/>
      <c r="BB958" s="69"/>
    </row>
    <row r="959" spans="1:54" hidden="1" x14ac:dyDescent="0.2">
      <c r="A959" s="66" t="s">
        <v>59</v>
      </c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63"/>
      <c r="V959" s="63"/>
      <c r="W959" s="63"/>
      <c r="X959" s="63"/>
      <c r="Y959" s="70"/>
      <c r="Z959" s="70"/>
      <c r="AA959" s="70"/>
      <c r="AB959" s="70"/>
      <c r="AC959" s="68"/>
      <c r="AD959" s="69"/>
      <c r="AE959" s="70"/>
      <c r="AF959" s="70"/>
      <c r="AG959" s="69"/>
      <c r="AH959" s="70"/>
      <c r="AI959" s="70"/>
      <c r="AJ959" s="69"/>
      <c r="AK959" s="70"/>
      <c r="AL959" s="70"/>
      <c r="AM959" s="69"/>
      <c r="AN959" s="70"/>
      <c r="AO959" s="70"/>
      <c r="AP959" s="69"/>
      <c r="AQ959" s="70"/>
      <c r="AR959" s="70"/>
      <c r="AS959" s="69"/>
      <c r="AT959" s="70"/>
      <c r="AU959" s="70"/>
      <c r="AV959" s="69"/>
      <c r="AW959" s="70"/>
      <c r="AX959" s="70"/>
      <c r="AY959" s="69"/>
      <c r="AZ959" s="70"/>
      <c r="BA959" s="69"/>
      <c r="BB959" s="69"/>
    </row>
    <row r="960" spans="1:54" hidden="1" x14ac:dyDescent="0.2">
      <c r="A960" s="32">
        <f>[1]BANCO!A13</f>
        <v>39083</v>
      </c>
      <c r="B960" s="79" t="s">
        <v>55</v>
      </c>
      <c r="C960" s="79" t="s">
        <v>55</v>
      </c>
      <c r="D960" s="79" t="s">
        <v>55</v>
      </c>
      <c r="E960" s="79" t="s">
        <v>55</v>
      </c>
      <c r="F960" s="79" t="s">
        <v>55</v>
      </c>
      <c r="G960" s="79" t="s">
        <v>55</v>
      </c>
      <c r="H960" s="54" t="s">
        <v>55</v>
      </c>
      <c r="I960" s="79" t="s">
        <v>55</v>
      </c>
      <c r="J960" s="79" t="s">
        <v>55</v>
      </c>
      <c r="K960" s="79" t="s">
        <v>55</v>
      </c>
      <c r="L960" s="79" t="s">
        <v>55</v>
      </c>
      <c r="M960" s="79" t="s">
        <v>55</v>
      </c>
      <c r="N960" s="79" t="s">
        <v>55</v>
      </c>
      <c r="O960" s="79" t="s">
        <v>55</v>
      </c>
      <c r="P960" s="79" t="s">
        <v>55</v>
      </c>
      <c r="Q960" s="79" t="s">
        <v>55</v>
      </c>
      <c r="R960" s="79" t="s">
        <v>55</v>
      </c>
      <c r="S960" s="79" t="s">
        <v>55</v>
      </c>
      <c r="T960" s="79" t="s">
        <v>55</v>
      </c>
      <c r="U960" s="80"/>
      <c r="V960" s="80"/>
      <c r="W960" s="80"/>
      <c r="X960" s="80"/>
      <c r="Y960" s="54"/>
      <c r="Z960" s="54"/>
      <c r="AA960" s="54"/>
      <c r="AB960" s="54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4"/>
    </row>
    <row r="961" spans="1:54" hidden="1" x14ac:dyDescent="0.2">
      <c r="A961" s="32">
        <f>[1]BANCO!A14</f>
        <v>39114</v>
      </c>
      <c r="B961" s="79" t="s">
        <v>55</v>
      </c>
      <c r="C961" s="79" t="s">
        <v>55</v>
      </c>
      <c r="D961" s="79" t="s">
        <v>55</v>
      </c>
      <c r="E961" s="79" t="s">
        <v>55</v>
      </c>
      <c r="F961" s="79" t="s">
        <v>55</v>
      </c>
      <c r="G961" s="79" t="s">
        <v>55</v>
      </c>
      <c r="H961" s="54">
        <f>'[2]R8-N - Residencial'!J10</f>
        <v>100</v>
      </c>
      <c r="I961" s="79" t="s">
        <v>55</v>
      </c>
      <c r="J961" s="79" t="s">
        <v>55</v>
      </c>
      <c r="K961" s="79" t="s">
        <v>55</v>
      </c>
      <c r="L961" s="79" t="s">
        <v>55</v>
      </c>
      <c r="M961" s="79" t="s">
        <v>55</v>
      </c>
      <c r="N961" s="79" t="s">
        <v>55</v>
      </c>
      <c r="O961" s="79" t="s">
        <v>55</v>
      </c>
      <c r="P961" s="79" t="s">
        <v>55</v>
      </c>
      <c r="Q961" s="79" t="s">
        <v>55</v>
      </c>
      <c r="R961" s="79" t="s">
        <v>55</v>
      </c>
      <c r="S961" s="79" t="s">
        <v>55</v>
      </c>
      <c r="T961" s="79" t="s">
        <v>55</v>
      </c>
      <c r="U961" s="80"/>
      <c r="V961" s="80"/>
      <c r="W961" s="80"/>
      <c r="X961" s="80"/>
      <c r="Y961" s="54"/>
      <c r="Z961" s="54"/>
      <c r="AA961" s="54"/>
      <c r="AB961" s="54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4"/>
    </row>
    <row r="962" spans="1:54" hidden="1" x14ac:dyDescent="0.2">
      <c r="A962" s="32">
        <f>[1]BANCO!A15</f>
        <v>39142</v>
      </c>
      <c r="B962" s="79" t="s">
        <v>55</v>
      </c>
      <c r="C962" s="79" t="s">
        <v>55</v>
      </c>
      <c r="D962" s="79" t="s">
        <v>55</v>
      </c>
      <c r="E962" s="79" t="s">
        <v>55</v>
      </c>
      <c r="F962" s="79" t="s">
        <v>55</v>
      </c>
      <c r="G962" s="79" t="s">
        <v>55</v>
      </c>
      <c r="H962" s="54">
        <f>'[2]R8-N - Residencial'!J11</f>
        <v>99.88</v>
      </c>
      <c r="I962" s="79" t="s">
        <v>55</v>
      </c>
      <c r="J962" s="79" t="s">
        <v>55</v>
      </c>
      <c r="K962" s="79" t="s">
        <v>55</v>
      </c>
      <c r="L962" s="79" t="s">
        <v>55</v>
      </c>
      <c r="M962" s="79" t="s">
        <v>55</v>
      </c>
      <c r="N962" s="79" t="s">
        <v>55</v>
      </c>
      <c r="O962" s="79" t="s">
        <v>55</v>
      </c>
      <c r="P962" s="79" t="s">
        <v>55</v>
      </c>
      <c r="Q962" s="79" t="s">
        <v>55</v>
      </c>
      <c r="R962" s="79" t="s">
        <v>55</v>
      </c>
      <c r="S962" s="79" t="s">
        <v>55</v>
      </c>
      <c r="T962" s="79" t="s">
        <v>55</v>
      </c>
      <c r="U962" s="80"/>
      <c r="V962" s="80"/>
      <c r="W962" s="80"/>
      <c r="X962" s="80"/>
      <c r="Y962" s="54"/>
      <c r="Z962" s="54"/>
      <c r="AA962" s="54"/>
      <c r="AB962" s="54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4"/>
    </row>
    <row r="963" spans="1:54" hidden="1" x14ac:dyDescent="0.2">
      <c r="A963" s="32">
        <f>[1]BANCO!A16</f>
        <v>39173</v>
      </c>
      <c r="B963" s="79" t="s">
        <v>55</v>
      </c>
      <c r="C963" s="79" t="s">
        <v>55</v>
      </c>
      <c r="D963" s="79" t="s">
        <v>55</v>
      </c>
      <c r="E963" s="79" t="s">
        <v>55</v>
      </c>
      <c r="F963" s="79" t="s">
        <v>55</v>
      </c>
      <c r="G963" s="79" t="s">
        <v>55</v>
      </c>
      <c r="H963" s="54">
        <f>'[2]R8-N - Residencial'!J12</f>
        <v>100.39</v>
      </c>
      <c r="I963" s="79" t="s">
        <v>55</v>
      </c>
      <c r="J963" s="79" t="s">
        <v>55</v>
      </c>
      <c r="K963" s="79" t="s">
        <v>55</v>
      </c>
      <c r="L963" s="79" t="s">
        <v>55</v>
      </c>
      <c r="M963" s="79" t="s">
        <v>55</v>
      </c>
      <c r="N963" s="79" t="s">
        <v>55</v>
      </c>
      <c r="O963" s="79" t="s">
        <v>55</v>
      </c>
      <c r="P963" s="79" t="s">
        <v>55</v>
      </c>
      <c r="Q963" s="79" t="s">
        <v>55</v>
      </c>
      <c r="R963" s="79" t="s">
        <v>55</v>
      </c>
      <c r="S963" s="79" t="s">
        <v>55</v>
      </c>
      <c r="T963" s="79" t="s">
        <v>55</v>
      </c>
      <c r="U963" s="80"/>
      <c r="V963" s="80"/>
      <c r="W963" s="80"/>
      <c r="X963" s="80"/>
      <c r="Y963" s="54"/>
      <c r="Z963" s="54"/>
      <c r="AA963" s="54"/>
      <c r="AB963" s="54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4"/>
    </row>
    <row r="964" spans="1:54" hidden="1" x14ac:dyDescent="0.2">
      <c r="A964" s="32">
        <f>[1]BANCO!A17</f>
        <v>39203</v>
      </c>
      <c r="B964" s="79" t="s">
        <v>55</v>
      </c>
      <c r="C964" s="79" t="s">
        <v>55</v>
      </c>
      <c r="D964" s="79" t="s">
        <v>55</v>
      </c>
      <c r="E964" s="79" t="s">
        <v>55</v>
      </c>
      <c r="F964" s="79" t="s">
        <v>55</v>
      </c>
      <c r="G964" s="79" t="s">
        <v>55</v>
      </c>
      <c r="H964" s="54">
        <f>'[2]R8-N - Residencial'!J13</f>
        <v>100.42</v>
      </c>
      <c r="I964" s="79" t="s">
        <v>55</v>
      </c>
      <c r="J964" s="79" t="s">
        <v>55</v>
      </c>
      <c r="K964" s="79" t="s">
        <v>55</v>
      </c>
      <c r="L964" s="79" t="s">
        <v>55</v>
      </c>
      <c r="M964" s="79" t="s">
        <v>55</v>
      </c>
      <c r="N964" s="79" t="s">
        <v>55</v>
      </c>
      <c r="O964" s="79" t="s">
        <v>55</v>
      </c>
      <c r="P964" s="79" t="s">
        <v>55</v>
      </c>
      <c r="Q964" s="79" t="s">
        <v>55</v>
      </c>
      <c r="R964" s="79" t="s">
        <v>55</v>
      </c>
      <c r="S964" s="79" t="s">
        <v>55</v>
      </c>
      <c r="T964" s="79" t="s">
        <v>55</v>
      </c>
      <c r="U964" s="80"/>
      <c r="V964" s="80"/>
      <c r="W964" s="80"/>
      <c r="X964" s="80"/>
      <c r="Y964" s="54"/>
      <c r="Z964" s="54"/>
      <c r="AA964" s="54"/>
      <c r="AB964" s="54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4"/>
    </row>
    <row r="965" spans="1:54" hidden="1" x14ac:dyDescent="0.2">
      <c r="A965" s="32">
        <f>[1]BANCO!A18</f>
        <v>39234</v>
      </c>
      <c r="B965" s="79" t="s">
        <v>55</v>
      </c>
      <c r="C965" s="79" t="s">
        <v>55</v>
      </c>
      <c r="D965" s="79" t="s">
        <v>55</v>
      </c>
      <c r="E965" s="79" t="s">
        <v>55</v>
      </c>
      <c r="F965" s="79" t="s">
        <v>55</v>
      </c>
      <c r="G965" s="79" t="s">
        <v>55</v>
      </c>
      <c r="H965" s="54">
        <f>'[2]R8-N - Residencial'!J14</f>
        <v>101.30750799987808</v>
      </c>
      <c r="I965" s="79" t="s">
        <v>55</v>
      </c>
      <c r="J965" s="79" t="s">
        <v>55</v>
      </c>
      <c r="K965" s="79" t="s">
        <v>55</v>
      </c>
      <c r="L965" s="79" t="s">
        <v>55</v>
      </c>
      <c r="M965" s="79" t="s">
        <v>55</v>
      </c>
      <c r="N965" s="79" t="s">
        <v>55</v>
      </c>
      <c r="O965" s="79" t="s">
        <v>55</v>
      </c>
      <c r="P965" s="79" t="s">
        <v>55</v>
      </c>
      <c r="Q965" s="79" t="s">
        <v>55</v>
      </c>
      <c r="R965" s="79" t="s">
        <v>55</v>
      </c>
      <c r="S965" s="79" t="s">
        <v>55</v>
      </c>
      <c r="T965" s="79" t="s">
        <v>55</v>
      </c>
      <c r="U965" s="80"/>
      <c r="V965" s="80"/>
      <c r="W965" s="80"/>
      <c r="X965" s="80"/>
      <c r="Y965" s="54"/>
      <c r="Z965" s="54"/>
      <c r="AA965" s="54"/>
      <c r="AB965" s="54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4"/>
    </row>
    <row r="966" spans="1:54" hidden="1" x14ac:dyDescent="0.2">
      <c r="A966" s="32">
        <f>[1]BANCO!A19</f>
        <v>39264</v>
      </c>
      <c r="B966" s="79" t="s">
        <v>55</v>
      </c>
      <c r="C966" s="79" t="s">
        <v>55</v>
      </c>
      <c r="D966" s="79" t="s">
        <v>55</v>
      </c>
      <c r="E966" s="79" t="s">
        <v>55</v>
      </c>
      <c r="F966" s="79" t="s">
        <v>55</v>
      </c>
      <c r="G966" s="79" t="s">
        <v>55</v>
      </c>
      <c r="H966" s="54">
        <f>'[2]R8-N - Residencial'!J15</f>
        <v>102.11</v>
      </c>
      <c r="I966" s="79" t="s">
        <v>55</v>
      </c>
      <c r="J966" s="79" t="s">
        <v>55</v>
      </c>
      <c r="K966" s="79" t="s">
        <v>55</v>
      </c>
      <c r="L966" s="79" t="s">
        <v>55</v>
      </c>
      <c r="M966" s="79" t="s">
        <v>55</v>
      </c>
      <c r="N966" s="79" t="s">
        <v>55</v>
      </c>
      <c r="O966" s="79" t="s">
        <v>55</v>
      </c>
      <c r="P966" s="79" t="s">
        <v>55</v>
      </c>
      <c r="Q966" s="79" t="s">
        <v>55</v>
      </c>
      <c r="R966" s="79" t="s">
        <v>55</v>
      </c>
      <c r="S966" s="79" t="s">
        <v>55</v>
      </c>
      <c r="T966" s="79" t="s">
        <v>55</v>
      </c>
      <c r="U966" s="80"/>
      <c r="V966" s="80"/>
      <c r="W966" s="80"/>
      <c r="X966" s="80"/>
      <c r="Y966" s="54"/>
      <c r="Z966" s="54"/>
      <c r="AA966" s="54"/>
      <c r="AB966" s="54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4"/>
    </row>
    <row r="967" spans="1:54" hidden="1" x14ac:dyDescent="0.2">
      <c r="A967" s="32">
        <f>[1]BANCO!A20</f>
        <v>39295</v>
      </c>
      <c r="B967" s="79" t="s">
        <v>55</v>
      </c>
      <c r="C967" s="79" t="s">
        <v>55</v>
      </c>
      <c r="D967" s="79" t="s">
        <v>55</v>
      </c>
      <c r="E967" s="79" t="s">
        <v>55</v>
      </c>
      <c r="F967" s="79" t="s">
        <v>55</v>
      </c>
      <c r="G967" s="79" t="s">
        <v>55</v>
      </c>
      <c r="H967" s="54">
        <f>'[2]R8-N - Residencial'!J16</f>
        <v>102.78</v>
      </c>
      <c r="I967" s="79" t="s">
        <v>55</v>
      </c>
      <c r="J967" s="79" t="s">
        <v>55</v>
      </c>
      <c r="K967" s="79" t="s">
        <v>55</v>
      </c>
      <c r="L967" s="79" t="s">
        <v>55</v>
      </c>
      <c r="M967" s="79" t="s">
        <v>55</v>
      </c>
      <c r="N967" s="79" t="s">
        <v>55</v>
      </c>
      <c r="O967" s="79" t="s">
        <v>55</v>
      </c>
      <c r="P967" s="79" t="s">
        <v>55</v>
      </c>
      <c r="Q967" s="79" t="s">
        <v>55</v>
      </c>
      <c r="R967" s="79" t="s">
        <v>55</v>
      </c>
      <c r="S967" s="79" t="s">
        <v>55</v>
      </c>
      <c r="T967" s="79" t="s">
        <v>55</v>
      </c>
      <c r="U967" s="80"/>
      <c r="V967" s="80"/>
      <c r="W967" s="80"/>
      <c r="X967" s="80"/>
      <c r="Y967" s="54"/>
      <c r="Z967" s="54"/>
      <c r="AA967" s="54"/>
      <c r="AB967" s="54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4"/>
    </row>
    <row r="968" spans="1:54" hidden="1" x14ac:dyDescent="0.2">
      <c r="A968" s="32">
        <f>[1]BANCO!A21</f>
        <v>39326</v>
      </c>
      <c r="B968" s="79" t="s">
        <v>55</v>
      </c>
      <c r="C968" s="79" t="s">
        <v>55</v>
      </c>
      <c r="D968" s="79" t="s">
        <v>55</v>
      </c>
      <c r="E968" s="79" t="s">
        <v>55</v>
      </c>
      <c r="F968" s="79" t="s">
        <v>55</v>
      </c>
      <c r="G968" s="79" t="s">
        <v>55</v>
      </c>
      <c r="H968" s="54">
        <f>'[2]R8-N - Residencial'!J17</f>
        <v>103.29105401059965</v>
      </c>
      <c r="I968" s="79" t="s">
        <v>55</v>
      </c>
      <c r="J968" s="79" t="s">
        <v>55</v>
      </c>
      <c r="K968" s="79" t="s">
        <v>55</v>
      </c>
      <c r="L968" s="79" t="s">
        <v>55</v>
      </c>
      <c r="M968" s="79" t="s">
        <v>55</v>
      </c>
      <c r="N968" s="79" t="s">
        <v>55</v>
      </c>
      <c r="O968" s="79" t="s">
        <v>55</v>
      </c>
      <c r="P968" s="79" t="s">
        <v>55</v>
      </c>
      <c r="Q968" s="79" t="s">
        <v>55</v>
      </c>
      <c r="R968" s="79" t="s">
        <v>55</v>
      </c>
      <c r="S968" s="79" t="s">
        <v>55</v>
      </c>
      <c r="T968" s="79" t="s">
        <v>55</v>
      </c>
      <c r="U968" s="80"/>
      <c r="V968" s="80"/>
      <c r="W968" s="80"/>
      <c r="X968" s="80"/>
      <c r="Y968" s="54"/>
      <c r="Z968" s="54"/>
      <c r="AA968" s="54"/>
      <c r="AB968" s="54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4"/>
    </row>
    <row r="969" spans="1:54" hidden="1" x14ac:dyDescent="0.2">
      <c r="A969" s="32">
        <f>[1]BANCO!A22</f>
        <v>39356</v>
      </c>
      <c r="B969" s="79" t="s">
        <v>55</v>
      </c>
      <c r="C969" s="79" t="s">
        <v>55</v>
      </c>
      <c r="D969" s="79" t="s">
        <v>55</v>
      </c>
      <c r="E969" s="79" t="s">
        <v>55</v>
      </c>
      <c r="F969" s="79" t="s">
        <v>55</v>
      </c>
      <c r="G969" s="79" t="s">
        <v>55</v>
      </c>
      <c r="H969" s="54">
        <f>'[2]R8-N - Residencial'!J18</f>
        <v>104.72934972905379</v>
      </c>
      <c r="I969" s="79" t="s">
        <v>55</v>
      </c>
      <c r="J969" s="79" t="s">
        <v>55</v>
      </c>
      <c r="K969" s="79" t="s">
        <v>55</v>
      </c>
      <c r="L969" s="79" t="s">
        <v>55</v>
      </c>
      <c r="M969" s="79" t="s">
        <v>55</v>
      </c>
      <c r="N969" s="79" t="s">
        <v>55</v>
      </c>
      <c r="O969" s="79" t="s">
        <v>55</v>
      </c>
      <c r="P969" s="79" t="s">
        <v>55</v>
      </c>
      <c r="Q969" s="79" t="s">
        <v>55</v>
      </c>
      <c r="R969" s="79" t="s">
        <v>55</v>
      </c>
      <c r="S969" s="79" t="s">
        <v>55</v>
      </c>
      <c r="T969" s="79" t="s">
        <v>55</v>
      </c>
      <c r="U969" s="80"/>
      <c r="V969" s="80"/>
      <c r="W969" s="80"/>
      <c r="X969" s="80"/>
      <c r="Y969" s="54"/>
      <c r="Z969" s="54"/>
      <c r="AA969" s="54"/>
      <c r="AB969" s="54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4"/>
    </row>
    <row r="970" spans="1:54" hidden="1" x14ac:dyDescent="0.2">
      <c r="A970" s="32">
        <f>[1]BANCO!A23</f>
        <v>39387</v>
      </c>
      <c r="B970" s="79" t="s">
        <v>55</v>
      </c>
      <c r="C970" s="79" t="s">
        <v>55</v>
      </c>
      <c r="D970" s="79" t="s">
        <v>55</v>
      </c>
      <c r="E970" s="79" t="s">
        <v>55</v>
      </c>
      <c r="F970" s="79" t="s">
        <v>55</v>
      </c>
      <c r="G970" s="79" t="s">
        <v>55</v>
      </c>
      <c r="H970" s="54">
        <f>'[2]R8-N - Residencial'!J19</f>
        <v>105.96</v>
      </c>
      <c r="I970" s="79" t="s">
        <v>55</v>
      </c>
      <c r="J970" s="79" t="s">
        <v>55</v>
      </c>
      <c r="K970" s="79" t="s">
        <v>55</v>
      </c>
      <c r="L970" s="79" t="s">
        <v>55</v>
      </c>
      <c r="M970" s="79" t="s">
        <v>55</v>
      </c>
      <c r="N970" s="79" t="s">
        <v>55</v>
      </c>
      <c r="O970" s="79" t="s">
        <v>55</v>
      </c>
      <c r="P970" s="79" t="s">
        <v>55</v>
      </c>
      <c r="Q970" s="79" t="s">
        <v>55</v>
      </c>
      <c r="R970" s="79" t="s">
        <v>55</v>
      </c>
      <c r="S970" s="79" t="s">
        <v>55</v>
      </c>
      <c r="T970" s="79" t="s">
        <v>55</v>
      </c>
      <c r="U970" s="80"/>
      <c r="V970" s="80"/>
      <c r="W970" s="80"/>
      <c r="X970" s="80"/>
      <c r="Y970" s="54"/>
      <c r="Z970" s="54"/>
      <c r="AA970" s="54"/>
      <c r="AB970" s="54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4"/>
    </row>
    <row r="971" spans="1:54" hidden="1" x14ac:dyDescent="0.2">
      <c r="A971" s="32">
        <f>[1]BANCO!A24</f>
        <v>39417</v>
      </c>
      <c r="B971" s="79" t="s">
        <v>55</v>
      </c>
      <c r="C971" s="79" t="s">
        <v>55</v>
      </c>
      <c r="D971" s="79" t="s">
        <v>55</v>
      </c>
      <c r="E971" s="79" t="s">
        <v>55</v>
      </c>
      <c r="F971" s="79" t="s">
        <v>55</v>
      </c>
      <c r="G971" s="79" t="s">
        <v>55</v>
      </c>
      <c r="H971" s="54">
        <f>'[2]R8-N - Residencial'!J20</f>
        <v>106.80461978339351</v>
      </c>
      <c r="I971" s="79" t="s">
        <v>55</v>
      </c>
      <c r="J971" s="79" t="s">
        <v>55</v>
      </c>
      <c r="K971" s="79" t="s">
        <v>55</v>
      </c>
      <c r="L971" s="79" t="s">
        <v>55</v>
      </c>
      <c r="M971" s="79" t="s">
        <v>55</v>
      </c>
      <c r="N971" s="79" t="s">
        <v>55</v>
      </c>
      <c r="O971" s="79" t="s">
        <v>55</v>
      </c>
      <c r="P971" s="79" t="s">
        <v>55</v>
      </c>
      <c r="Q971" s="79" t="s">
        <v>55</v>
      </c>
      <c r="R971" s="79" t="s">
        <v>55</v>
      </c>
      <c r="S971" s="79" t="s">
        <v>55</v>
      </c>
      <c r="T971" s="79" t="s">
        <v>55</v>
      </c>
      <c r="U971" s="80"/>
      <c r="V971" s="80"/>
      <c r="W971" s="80"/>
      <c r="X971" s="80"/>
      <c r="Y971" s="54"/>
      <c r="Z971" s="54"/>
      <c r="AA971" s="54"/>
      <c r="AB971" s="54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4"/>
    </row>
    <row r="972" spans="1:54" hidden="1" x14ac:dyDescent="0.2">
      <c r="A972" s="32">
        <f>[1]BANCO!A25</f>
        <v>39448</v>
      </c>
      <c r="B972" s="79" t="s">
        <v>55</v>
      </c>
      <c r="C972" s="79" t="s">
        <v>55</v>
      </c>
      <c r="D972" s="79" t="s">
        <v>55</v>
      </c>
      <c r="E972" s="79" t="s">
        <v>55</v>
      </c>
      <c r="F972" s="79" t="s">
        <v>55</v>
      </c>
      <c r="G972" s="79" t="s">
        <v>55</v>
      </c>
      <c r="H972" s="54">
        <f>'[2]R8-N - Residencial'!J21</f>
        <v>107.2</v>
      </c>
      <c r="I972" s="79" t="s">
        <v>55</v>
      </c>
      <c r="J972" s="79" t="s">
        <v>55</v>
      </c>
      <c r="K972" s="79" t="s">
        <v>55</v>
      </c>
      <c r="L972" s="79" t="s">
        <v>55</v>
      </c>
      <c r="M972" s="79" t="s">
        <v>55</v>
      </c>
      <c r="N972" s="79" t="s">
        <v>55</v>
      </c>
      <c r="O972" s="79" t="s">
        <v>55</v>
      </c>
      <c r="P972" s="79" t="s">
        <v>55</v>
      </c>
      <c r="Q972" s="79" t="s">
        <v>55</v>
      </c>
      <c r="R972" s="79" t="s">
        <v>55</v>
      </c>
      <c r="S972" s="79" t="s">
        <v>55</v>
      </c>
      <c r="T972" s="79" t="s">
        <v>55</v>
      </c>
      <c r="U972" s="80"/>
      <c r="V972" s="80"/>
      <c r="W972" s="80"/>
      <c r="X972" s="80"/>
      <c r="Y972" s="54"/>
      <c r="Z972" s="54"/>
      <c r="AA972" s="54"/>
      <c r="AB972" s="54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4"/>
    </row>
    <row r="973" spans="1:54" hidden="1" x14ac:dyDescent="0.2">
      <c r="A973" s="32">
        <f>[1]BANCO!A26</f>
        <v>39479</v>
      </c>
      <c r="B973" s="79" t="s">
        <v>55</v>
      </c>
      <c r="C973" s="79" t="s">
        <v>55</v>
      </c>
      <c r="D973" s="79" t="s">
        <v>55</v>
      </c>
      <c r="E973" s="79" t="s">
        <v>55</v>
      </c>
      <c r="F973" s="79" t="s">
        <v>55</v>
      </c>
      <c r="G973" s="79" t="s">
        <v>55</v>
      </c>
      <c r="H973" s="54">
        <f>'[2]R8-N - Residencial'!J22</f>
        <v>107.95</v>
      </c>
      <c r="I973" s="79" t="s">
        <v>55</v>
      </c>
      <c r="J973" s="79" t="s">
        <v>55</v>
      </c>
      <c r="K973" s="79" t="s">
        <v>55</v>
      </c>
      <c r="L973" s="79" t="s">
        <v>55</v>
      </c>
      <c r="M973" s="79" t="s">
        <v>55</v>
      </c>
      <c r="N973" s="79" t="s">
        <v>55</v>
      </c>
      <c r="O973" s="79" t="s">
        <v>55</v>
      </c>
      <c r="P973" s="79" t="s">
        <v>55</v>
      </c>
      <c r="Q973" s="79" t="s">
        <v>55</v>
      </c>
      <c r="R973" s="79" t="s">
        <v>55</v>
      </c>
      <c r="S973" s="79" t="s">
        <v>55</v>
      </c>
      <c r="T973" s="79" t="s">
        <v>55</v>
      </c>
      <c r="U973" s="80"/>
      <c r="V973" s="80"/>
      <c r="W973" s="80"/>
      <c r="X973" s="80"/>
      <c r="Y973" s="54"/>
      <c r="Z973" s="54"/>
      <c r="AA973" s="54"/>
      <c r="AB973" s="54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4"/>
    </row>
    <row r="974" spans="1:54" hidden="1" x14ac:dyDescent="0.2">
      <c r="A974" s="32">
        <f>[1]BANCO!A27</f>
        <v>39508</v>
      </c>
      <c r="B974" s="79" t="s">
        <v>55</v>
      </c>
      <c r="C974" s="79" t="s">
        <v>55</v>
      </c>
      <c r="D974" s="79" t="s">
        <v>55</v>
      </c>
      <c r="E974" s="79" t="s">
        <v>55</v>
      </c>
      <c r="F974" s="79" t="s">
        <v>55</v>
      </c>
      <c r="G974" s="79" t="s">
        <v>55</v>
      </c>
      <c r="H974" s="54">
        <f>'[2]R8-N - Residencial'!J23</f>
        <v>108.32</v>
      </c>
      <c r="I974" s="79" t="s">
        <v>55</v>
      </c>
      <c r="J974" s="79" t="s">
        <v>55</v>
      </c>
      <c r="K974" s="79" t="s">
        <v>55</v>
      </c>
      <c r="L974" s="79" t="s">
        <v>55</v>
      </c>
      <c r="M974" s="79" t="s">
        <v>55</v>
      </c>
      <c r="N974" s="79" t="s">
        <v>55</v>
      </c>
      <c r="O974" s="79" t="s">
        <v>55</v>
      </c>
      <c r="P974" s="79" t="s">
        <v>55</v>
      </c>
      <c r="Q974" s="79" t="s">
        <v>55</v>
      </c>
      <c r="R974" s="79" t="s">
        <v>55</v>
      </c>
      <c r="S974" s="79" t="s">
        <v>55</v>
      </c>
      <c r="T974" s="79" t="s">
        <v>55</v>
      </c>
      <c r="U974" s="80"/>
      <c r="V974" s="80"/>
      <c r="W974" s="80"/>
      <c r="X974" s="80"/>
      <c r="Y974" s="54"/>
      <c r="Z974" s="54"/>
      <c r="AA974" s="54"/>
      <c r="AB974" s="54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4"/>
    </row>
    <row r="975" spans="1:54" hidden="1" x14ac:dyDescent="0.2">
      <c r="A975" s="32">
        <f>[1]BANCO!A28</f>
        <v>39539</v>
      </c>
      <c r="B975" s="79" t="s">
        <v>55</v>
      </c>
      <c r="C975" s="79" t="s">
        <v>55</v>
      </c>
      <c r="D975" s="79" t="s">
        <v>55</v>
      </c>
      <c r="E975" s="79" t="s">
        <v>55</v>
      </c>
      <c r="F975" s="79" t="s">
        <v>55</v>
      </c>
      <c r="G975" s="79" t="s">
        <v>55</v>
      </c>
      <c r="H975" s="54">
        <f>'[2]R8-N - Residencial'!J24</f>
        <v>109.29</v>
      </c>
      <c r="I975" s="79" t="s">
        <v>55</v>
      </c>
      <c r="J975" s="79" t="s">
        <v>55</v>
      </c>
      <c r="K975" s="79" t="s">
        <v>55</v>
      </c>
      <c r="L975" s="79" t="s">
        <v>55</v>
      </c>
      <c r="M975" s="79" t="s">
        <v>55</v>
      </c>
      <c r="N975" s="79" t="s">
        <v>55</v>
      </c>
      <c r="O975" s="79" t="s">
        <v>55</v>
      </c>
      <c r="P975" s="79" t="s">
        <v>55</v>
      </c>
      <c r="Q975" s="79" t="s">
        <v>55</v>
      </c>
      <c r="R975" s="79" t="s">
        <v>55</v>
      </c>
      <c r="S975" s="79" t="s">
        <v>55</v>
      </c>
      <c r="T975" s="79" t="s">
        <v>55</v>
      </c>
      <c r="U975" s="80"/>
      <c r="V975" s="80"/>
      <c r="W975" s="80"/>
      <c r="X975" s="80"/>
      <c r="Y975" s="54"/>
      <c r="Z975" s="54"/>
      <c r="AA975" s="54"/>
      <c r="AB975" s="54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4"/>
    </row>
    <row r="976" spans="1:54" hidden="1" x14ac:dyDescent="0.2">
      <c r="A976" s="32">
        <f>[1]BANCO!A29</f>
        <v>39569</v>
      </c>
      <c r="B976" s="79" t="s">
        <v>55</v>
      </c>
      <c r="C976" s="79" t="s">
        <v>55</v>
      </c>
      <c r="D976" s="79" t="s">
        <v>55</v>
      </c>
      <c r="E976" s="79" t="s">
        <v>55</v>
      </c>
      <c r="F976" s="79" t="s">
        <v>55</v>
      </c>
      <c r="G976" s="79" t="s">
        <v>55</v>
      </c>
      <c r="H976" s="54">
        <f>'[2]R8-N - Residencial'!J25</f>
        <v>110.17</v>
      </c>
      <c r="I976" s="79" t="s">
        <v>55</v>
      </c>
      <c r="J976" s="79" t="s">
        <v>55</v>
      </c>
      <c r="K976" s="79" t="s">
        <v>55</v>
      </c>
      <c r="L976" s="79" t="s">
        <v>55</v>
      </c>
      <c r="M976" s="79" t="s">
        <v>55</v>
      </c>
      <c r="N976" s="79" t="s">
        <v>55</v>
      </c>
      <c r="O976" s="79" t="s">
        <v>55</v>
      </c>
      <c r="P976" s="79" t="s">
        <v>55</v>
      </c>
      <c r="Q976" s="79" t="s">
        <v>55</v>
      </c>
      <c r="R976" s="79" t="s">
        <v>55</v>
      </c>
      <c r="S976" s="79" t="s">
        <v>55</v>
      </c>
      <c r="T976" s="79" t="s">
        <v>55</v>
      </c>
      <c r="U976" s="80"/>
      <c r="V976" s="80"/>
      <c r="W976" s="80"/>
      <c r="X976" s="80"/>
      <c r="Y976" s="54"/>
      <c r="Z976" s="54"/>
      <c r="AA976" s="54"/>
      <c r="AB976" s="54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4"/>
    </row>
    <row r="977" spans="1:54" hidden="1" x14ac:dyDescent="0.2">
      <c r="A977" s="32">
        <f>[1]BANCO!A30</f>
        <v>39600</v>
      </c>
      <c r="B977" s="79" t="s">
        <v>55</v>
      </c>
      <c r="C977" s="79" t="s">
        <v>55</v>
      </c>
      <c r="D977" s="79" t="s">
        <v>55</v>
      </c>
      <c r="E977" s="79" t="s">
        <v>55</v>
      </c>
      <c r="F977" s="79" t="s">
        <v>55</v>
      </c>
      <c r="G977" s="79" t="s">
        <v>55</v>
      </c>
      <c r="H977" s="54">
        <f>'[2]R8-N - Residencial'!J26</f>
        <v>111.78</v>
      </c>
      <c r="I977" s="79" t="s">
        <v>55</v>
      </c>
      <c r="J977" s="79" t="s">
        <v>55</v>
      </c>
      <c r="K977" s="79" t="s">
        <v>55</v>
      </c>
      <c r="L977" s="79" t="s">
        <v>55</v>
      </c>
      <c r="M977" s="79" t="s">
        <v>55</v>
      </c>
      <c r="N977" s="79" t="s">
        <v>55</v>
      </c>
      <c r="O977" s="79" t="s">
        <v>55</v>
      </c>
      <c r="P977" s="79" t="s">
        <v>55</v>
      </c>
      <c r="Q977" s="79" t="s">
        <v>55</v>
      </c>
      <c r="R977" s="79" t="s">
        <v>55</v>
      </c>
      <c r="S977" s="79" t="s">
        <v>55</v>
      </c>
      <c r="T977" s="79" t="s">
        <v>55</v>
      </c>
      <c r="U977" s="80"/>
      <c r="V977" s="80"/>
      <c r="W977" s="80"/>
      <c r="X977" s="80"/>
      <c r="Y977" s="54"/>
      <c r="Z977" s="54"/>
      <c r="AA977" s="54"/>
      <c r="AB977" s="54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4"/>
    </row>
    <row r="978" spans="1:54" hidden="1" x14ac:dyDescent="0.2">
      <c r="A978" s="32">
        <f>[1]BANCO!A31</f>
        <v>39630</v>
      </c>
      <c r="B978" s="79" t="s">
        <v>55</v>
      </c>
      <c r="C978" s="79" t="s">
        <v>55</v>
      </c>
      <c r="D978" s="79" t="s">
        <v>55</v>
      </c>
      <c r="E978" s="79" t="s">
        <v>55</v>
      </c>
      <c r="F978" s="79" t="s">
        <v>55</v>
      </c>
      <c r="G978" s="79" t="s">
        <v>55</v>
      </c>
      <c r="H978" s="54">
        <f>'[2]R8-N - Residencial'!J27</f>
        <v>112.74</v>
      </c>
      <c r="I978" s="79" t="s">
        <v>55</v>
      </c>
      <c r="J978" s="79" t="s">
        <v>55</v>
      </c>
      <c r="K978" s="79" t="s">
        <v>55</v>
      </c>
      <c r="L978" s="79" t="s">
        <v>55</v>
      </c>
      <c r="M978" s="79" t="s">
        <v>55</v>
      </c>
      <c r="N978" s="79" t="s">
        <v>55</v>
      </c>
      <c r="O978" s="79" t="s">
        <v>55</v>
      </c>
      <c r="P978" s="79" t="s">
        <v>55</v>
      </c>
      <c r="Q978" s="79" t="s">
        <v>55</v>
      </c>
      <c r="R978" s="79" t="s">
        <v>55</v>
      </c>
      <c r="S978" s="79" t="s">
        <v>55</v>
      </c>
      <c r="T978" s="79" t="s">
        <v>55</v>
      </c>
      <c r="U978" s="80"/>
      <c r="V978" s="80"/>
      <c r="W978" s="80"/>
      <c r="X978" s="80"/>
      <c r="Y978" s="54"/>
      <c r="Z978" s="54"/>
      <c r="AA978" s="54"/>
      <c r="AB978" s="54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4"/>
    </row>
    <row r="979" spans="1:54" hidden="1" x14ac:dyDescent="0.2">
      <c r="A979" s="32">
        <f>[1]BANCO!A32</f>
        <v>39661</v>
      </c>
      <c r="B979" s="79" t="s">
        <v>55</v>
      </c>
      <c r="C979" s="79" t="s">
        <v>55</v>
      </c>
      <c r="D979" s="79" t="s">
        <v>55</v>
      </c>
      <c r="E979" s="79" t="s">
        <v>55</v>
      </c>
      <c r="F979" s="79" t="s">
        <v>55</v>
      </c>
      <c r="G979" s="79" t="s">
        <v>55</v>
      </c>
      <c r="H979" s="54">
        <f>'[2]R8-N - Residencial'!J28</f>
        <v>114.82</v>
      </c>
      <c r="I979" s="79" t="s">
        <v>55</v>
      </c>
      <c r="J979" s="79" t="s">
        <v>55</v>
      </c>
      <c r="K979" s="79" t="s">
        <v>55</v>
      </c>
      <c r="L979" s="79" t="s">
        <v>55</v>
      </c>
      <c r="M979" s="79" t="s">
        <v>55</v>
      </c>
      <c r="N979" s="79" t="s">
        <v>55</v>
      </c>
      <c r="O979" s="79" t="s">
        <v>55</v>
      </c>
      <c r="P979" s="79" t="s">
        <v>55</v>
      </c>
      <c r="Q979" s="79" t="s">
        <v>55</v>
      </c>
      <c r="R979" s="79" t="s">
        <v>55</v>
      </c>
      <c r="S979" s="79" t="s">
        <v>55</v>
      </c>
      <c r="T979" s="79" t="s">
        <v>55</v>
      </c>
      <c r="U979" s="80"/>
      <c r="V979" s="80"/>
      <c r="W979" s="80"/>
      <c r="X979" s="80"/>
      <c r="Y979" s="54"/>
      <c r="Z979" s="54"/>
      <c r="AA979" s="54"/>
      <c r="AB979" s="54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4"/>
    </row>
    <row r="980" spans="1:54" hidden="1" x14ac:dyDescent="0.2">
      <c r="A980" s="32">
        <f>[1]BANCO!A33</f>
        <v>39692</v>
      </c>
      <c r="B980" s="79" t="s">
        <v>55</v>
      </c>
      <c r="C980" s="79" t="s">
        <v>55</v>
      </c>
      <c r="D980" s="79" t="s">
        <v>55</v>
      </c>
      <c r="E980" s="79" t="s">
        <v>55</v>
      </c>
      <c r="F980" s="79" t="s">
        <v>55</v>
      </c>
      <c r="G980" s="79" t="s">
        <v>55</v>
      </c>
      <c r="H980" s="54">
        <f>'[2]R8-N - Residencial'!J29</f>
        <v>116.4</v>
      </c>
      <c r="I980" s="79" t="s">
        <v>55</v>
      </c>
      <c r="J980" s="79" t="s">
        <v>55</v>
      </c>
      <c r="K980" s="79" t="s">
        <v>55</v>
      </c>
      <c r="L980" s="79" t="s">
        <v>55</v>
      </c>
      <c r="M980" s="79" t="s">
        <v>55</v>
      </c>
      <c r="N980" s="79" t="s">
        <v>55</v>
      </c>
      <c r="O980" s="79" t="s">
        <v>55</v>
      </c>
      <c r="P980" s="79" t="s">
        <v>55</v>
      </c>
      <c r="Q980" s="79" t="s">
        <v>55</v>
      </c>
      <c r="R980" s="79" t="s">
        <v>55</v>
      </c>
      <c r="S980" s="79" t="s">
        <v>55</v>
      </c>
      <c r="T980" s="79" t="s">
        <v>55</v>
      </c>
      <c r="U980" s="80"/>
      <c r="V980" s="80"/>
      <c r="W980" s="80"/>
      <c r="X980" s="80"/>
      <c r="Y980" s="54"/>
      <c r="Z980" s="54"/>
      <c r="AA980" s="54"/>
      <c r="AB980" s="54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4"/>
    </row>
    <row r="981" spans="1:54" hidden="1" x14ac:dyDescent="0.2">
      <c r="A981" s="32">
        <f>[1]BANCO!A34</f>
        <v>39722</v>
      </c>
      <c r="B981" s="79" t="s">
        <v>55</v>
      </c>
      <c r="C981" s="79" t="s">
        <v>55</v>
      </c>
      <c r="D981" s="79" t="s">
        <v>55</v>
      </c>
      <c r="E981" s="79" t="s">
        <v>55</v>
      </c>
      <c r="F981" s="79" t="s">
        <v>55</v>
      </c>
      <c r="G981" s="79" t="s">
        <v>55</v>
      </c>
      <c r="H981" s="54">
        <f>'[2]R8-N - Residencial'!J30</f>
        <v>119.66</v>
      </c>
      <c r="I981" s="79" t="s">
        <v>55</v>
      </c>
      <c r="J981" s="79" t="s">
        <v>55</v>
      </c>
      <c r="K981" s="79" t="s">
        <v>55</v>
      </c>
      <c r="L981" s="79" t="s">
        <v>55</v>
      </c>
      <c r="M981" s="79" t="s">
        <v>55</v>
      </c>
      <c r="N981" s="79" t="s">
        <v>55</v>
      </c>
      <c r="O981" s="79" t="s">
        <v>55</v>
      </c>
      <c r="P981" s="79" t="s">
        <v>55</v>
      </c>
      <c r="Q981" s="79" t="s">
        <v>55</v>
      </c>
      <c r="R981" s="79" t="s">
        <v>55</v>
      </c>
      <c r="S981" s="79" t="s">
        <v>55</v>
      </c>
      <c r="T981" s="79" t="s">
        <v>55</v>
      </c>
      <c r="U981" s="80"/>
      <c r="V981" s="80"/>
      <c r="W981" s="80"/>
      <c r="X981" s="80"/>
      <c r="Y981" s="54"/>
      <c r="Z981" s="54"/>
      <c r="AA981" s="54"/>
      <c r="AB981" s="54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4"/>
    </row>
    <row r="982" spans="1:54" hidden="1" x14ac:dyDescent="0.2">
      <c r="A982" s="32">
        <f>[1]BANCO!A35</f>
        <v>39753</v>
      </c>
      <c r="B982" s="79" t="s">
        <v>55</v>
      </c>
      <c r="C982" s="79" t="s">
        <v>55</v>
      </c>
      <c r="D982" s="79" t="s">
        <v>55</v>
      </c>
      <c r="E982" s="79" t="s">
        <v>55</v>
      </c>
      <c r="F982" s="79" t="s">
        <v>55</v>
      </c>
      <c r="G982" s="79" t="s">
        <v>55</v>
      </c>
      <c r="H982" s="54">
        <f>'[2]R8-N - Residencial'!J31</f>
        <v>120.29</v>
      </c>
      <c r="I982" s="79" t="s">
        <v>55</v>
      </c>
      <c r="J982" s="79" t="s">
        <v>55</v>
      </c>
      <c r="K982" s="79" t="s">
        <v>55</v>
      </c>
      <c r="L982" s="79" t="s">
        <v>55</v>
      </c>
      <c r="M982" s="79" t="s">
        <v>55</v>
      </c>
      <c r="N982" s="79" t="s">
        <v>55</v>
      </c>
      <c r="O982" s="79" t="s">
        <v>55</v>
      </c>
      <c r="P982" s="79" t="s">
        <v>55</v>
      </c>
      <c r="Q982" s="79" t="s">
        <v>55</v>
      </c>
      <c r="R982" s="79" t="s">
        <v>55</v>
      </c>
      <c r="S982" s="79" t="s">
        <v>55</v>
      </c>
      <c r="T982" s="79" t="s">
        <v>55</v>
      </c>
      <c r="U982" s="80"/>
      <c r="V982" s="80"/>
      <c r="W982" s="80"/>
      <c r="X982" s="80"/>
      <c r="Y982" s="54"/>
      <c r="Z982" s="54"/>
      <c r="AA982" s="54"/>
      <c r="AB982" s="54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4"/>
    </row>
    <row r="983" spans="1:54" hidden="1" x14ac:dyDescent="0.2">
      <c r="A983" s="32">
        <f>[1]BANCO!A36</f>
        <v>39783</v>
      </c>
      <c r="B983" s="79" t="s">
        <v>55</v>
      </c>
      <c r="C983" s="79" t="s">
        <v>55</v>
      </c>
      <c r="D983" s="79" t="s">
        <v>55</v>
      </c>
      <c r="E983" s="79" t="s">
        <v>55</v>
      </c>
      <c r="F983" s="79" t="s">
        <v>55</v>
      </c>
      <c r="G983" s="79" t="s">
        <v>55</v>
      </c>
      <c r="H983" s="54">
        <f>'[2]R8-N - Residencial'!J32</f>
        <v>120.17</v>
      </c>
      <c r="I983" s="79" t="s">
        <v>55</v>
      </c>
      <c r="J983" s="79" t="s">
        <v>55</v>
      </c>
      <c r="K983" s="79" t="s">
        <v>55</v>
      </c>
      <c r="L983" s="79" t="s">
        <v>55</v>
      </c>
      <c r="M983" s="79" t="s">
        <v>55</v>
      </c>
      <c r="N983" s="79" t="s">
        <v>55</v>
      </c>
      <c r="O983" s="79" t="s">
        <v>55</v>
      </c>
      <c r="P983" s="79" t="s">
        <v>55</v>
      </c>
      <c r="Q983" s="79" t="s">
        <v>55</v>
      </c>
      <c r="R983" s="79" t="s">
        <v>55</v>
      </c>
      <c r="S983" s="79" t="s">
        <v>55</v>
      </c>
      <c r="T983" s="79" t="s">
        <v>55</v>
      </c>
      <c r="U983" s="80"/>
      <c r="V983" s="80"/>
      <c r="W983" s="80"/>
      <c r="X983" s="80"/>
      <c r="Y983" s="54"/>
      <c r="Z983" s="54"/>
      <c r="AA983" s="54"/>
      <c r="AB983" s="54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4"/>
    </row>
    <row r="984" spans="1:54" hidden="1" x14ac:dyDescent="0.2">
      <c r="A984" s="32">
        <f>[1]BANCO!A37</f>
        <v>39814</v>
      </c>
      <c r="B984" s="79" t="s">
        <v>55</v>
      </c>
      <c r="C984" s="79" t="s">
        <v>55</v>
      </c>
      <c r="D984" s="79" t="s">
        <v>55</v>
      </c>
      <c r="E984" s="79" t="s">
        <v>55</v>
      </c>
      <c r="F984" s="79" t="s">
        <v>55</v>
      </c>
      <c r="G984" s="79" t="s">
        <v>55</v>
      </c>
      <c r="H984" s="54">
        <f>'[2]R8-N - Residencial'!J33</f>
        <v>120.71</v>
      </c>
      <c r="I984" s="79" t="s">
        <v>55</v>
      </c>
      <c r="J984" s="79" t="s">
        <v>55</v>
      </c>
      <c r="K984" s="79" t="s">
        <v>55</v>
      </c>
      <c r="L984" s="79" t="s">
        <v>55</v>
      </c>
      <c r="M984" s="79" t="s">
        <v>55</v>
      </c>
      <c r="N984" s="79" t="s">
        <v>55</v>
      </c>
      <c r="O984" s="79" t="s">
        <v>55</v>
      </c>
      <c r="P984" s="79" t="s">
        <v>55</v>
      </c>
      <c r="Q984" s="79" t="s">
        <v>55</v>
      </c>
      <c r="R984" s="79" t="s">
        <v>55</v>
      </c>
      <c r="S984" s="79" t="s">
        <v>55</v>
      </c>
      <c r="T984" s="79" t="s">
        <v>55</v>
      </c>
      <c r="U984" s="80"/>
      <c r="V984" s="80"/>
      <c r="W984" s="80"/>
      <c r="X984" s="80"/>
      <c r="Y984" s="54"/>
      <c r="Z984" s="54"/>
      <c r="AA984" s="54"/>
      <c r="AB984" s="54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4"/>
    </row>
    <row r="985" spans="1:54" hidden="1" x14ac:dyDescent="0.2">
      <c r="A985" s="32">
        <f>[1]BANCO!A38</f>
        <v>39845</v>
      </c>
      <c r="B985" s="79" t="s">
        <v>55</v>
      </c>
      <c r="C985" s="79" t="s">
        <v>55</v>
      </c>
      <c r="D985" s="79" t="s">
        <v>55</v>
      </c>
      <c r="E985" s="79" t="s">
        <v>55</v>
      </c>
      <c r="F985" s="79" t="s">
        <v>55</v>
      </c>
      <c r="G985" s="79" t="s">
        <v>55</v>
      </c>
      <c r="H985" s="54">
        <f>'[2]R8-N - Residencial'!J34</f>
        <v>119.98</v>
      </c>
      <c r="I985" s="79" t="s">
        <v>55</v>
      </c>
      <c r="J985" s="79" t="s">
        <v>55</v>
      </c>
      <c r="K985" s="79" t="s">
        <v>55</v>
      </c>
      <c r="L985" s="79" t="s">
        <v>55</v>
      </c>
      <c r="M985" s="79" t="s">
        <v>55</v>
      </c>
      <c r="N985" s="79" t="s">
        <v>55</v>
      </c>
      <c r="O985" s="79" t="s">
        <v>55</v>
      </c>
      <c r="P985" s="79" t="s">
        <v>55</v>
      </c>
      <c r="Q985" s="79" t="s">
        <v>55</v>
      </c>
      <c r="R985" s="79" t="s">
        <v>55</v>
      </c>
      <c r="S985" s="79" t="s">
        <v>55</v>
      </c>
      <c r="T985" s="79" t="s">
        <v>55</v>
      </c>
      <c r="U985" s="80"/>
      <c r="V985" s="80"/>
      <c r="W985" s="80"/>
      <c r="X985" s="80"/>
      <c r="Y985" s="54"/>
      <c r="Z985" s="54"/>
      <c r="AA985" s="54"/>
      <c r="AB985" s="54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4"/>
    </row>
    <row r="986" spans="1:54" hidden="1" x14ac:dyDescent="0.2">
      <c r="A986" s="32">
        <f>[1]BANCO!A39</f>
        <v>39873</v>
      </c>
      <c r="B986" s="79" t="s">
        <v>55</v>
      </c>
      <c r="C986" s="79" t="s">
        <v>55</v>
      </c>
      <c r="D986" s="79" t="s">
        <v>55</v>
      </c>
      <c r="E986" s="79" t="s">
        <v>55</v>
      </c>
      <c r="F986" s="79" t="s">
        <v>55</v>
      </c>
      <c r="G986" s="79" t="s">
        <v>55</v>
      </c>
      <c r="H986" s="54">
        <f>'[2]R8-N - Residencial'!J35</f>
        <v>119.77</v>
      </c>
      <c r="I986" s="79" t="s">
        <v>55</v>
      </c>
      <c r="J986" s="79" t="s">
        <v>55</v>
      </c>
      <c r="K986" s="79" t="s">
        <v>55</v>
      </c>
      <c r="L986" s="79" t="s">
        <v>55</v>
      </c>
      <c r="M986" s="79" t="s">
        <v>55</v>
      </c>
      <c r="N986" s="79" t="s">
        <v>55</v>
      </c>
      <c r="O986" s="79" t="s">
        <v>55</v>
      </c>
      <c r="P986" s="79" t="s">
        <v>55</v>
      </c>
      <c r="Q986" s="79" t="s">
        <v>55</v>
      </c>
      <c r="R986" s="79" t="s">
        <v>55</v>
      </c>
      <c r="S986" s="79" t="s">
        <v>55</v>
      </c>
      <c r="T986" s="79" t="s">
        <v>55</v>
      </c>
      <c r="U986" s="80"/>
      <c r="V986" s="80"/>
      <c r="W986" s="80"/>
      <c r="X986" s="80"/>
      <c r="Y986" s="54"/>
      <c r="Z986" s="54"/>
      <c r="AA986" s="54"/>
      <c r="AB986" s="54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4"/>
    </row>
    <row r="987" spans="1:54" hidden="1" x14ac:dyDescent="0.2">
      <c r="A987" s="32">
        <f>[1]BANCO!A40</f>
        <v>39904</v>
      </c>
      <c r="B987" s="79" t="s">
        <v>55</v>
      </c>
      <c r="C987" s="79" t="s">
        <v>55</v>
      </c>
      <c r="D987" s="79" t="s">
        <v>55</v>
      </c>
      <c r="E987" s="79" t="s">
        <v>55</v>
      </c>
      <c r="F987" s="79" t="s">
        <v>55</v>
      </c>
      <c r="G987" s="79" t="s">
        <v>55</v>
      </c>
      <c r="H987" s="54">
        <f>'[2]R8-N - Residencial'!J36</f>
        <v>119.47</v>
      </c>
      <c r="I987" s="79" t="s">
        <v>55</v>
      </c>
      <c r="J987" s="79" t="s">
        <v>55</v>
      </c>
      <c r="K987" s="79" t="s">
        <v>55</v>
      </c>
      <c r="L987" s="79" t="s">
        <v>55</v>
      </c>
      <c r="M987" s="79" t="s">
        <v>55</v>
      </c>
      <c r="N987" s="79" t="s">
        <v>55</v>
      </c>
      <c r="O987" s="79" t="s">
        <v>55</v>
      </c>
      <c r="P987" s="79" t="s">
        <v>55</v>
      </c>
      <c r="Q987" s="79" t="s">
        <v>55</v>
      </c>
      <c r="R987" s="79" t="s">
        <v>55</v>
      </c>
      <c r="S987" s="79" t="s">
        <v>55</v>
      </c>
      <c r="T987" s="79" t="s">
        <v>55</v>
      </c>
      <c r="U987" s="80"/>
      <c r="V987" s="80"/>
      <c r="W987" s="80"/>
      <c r="X987" s="80"/>
      <c r="Y987" s="54"/>
      <c r="Z987" s="54"/>
      <c r="AA987" s="54"/>
      <c r="AB987" s="54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4"/>
    </row>
    <row r="988" spans="1:54" hidden="1" x14ac:dyDescent="0.2">
      <c r="A988" s="32">
        <f>[1]BANCO!A41</f>
        <v>39934</v>
      </c>
      <c r="B988" s="79" t="s">
        <v>55</v>
      </c>
      <c r="C988" s="79" t="s">
        <v>55</v>
      </c>
      <c r="D988" s="79" t="s">
        <v>55</v>
      </c>
      <c r="E988" s="79" t="s">
        <v>55</v>
      </c>
      <c r="F988" s="79" t="s">
        <v>55</v>
      </c>
      <c r="G988" s="79" t="s">
        <v>55</v>
      </c>
      <c r="H988" s="54">
        <f>'[2]R8-N - Residencial'!J37</f>
        <v>119.56</v>
      </c>
      <c r="I988" s="79" t="s">
        <v>55</v>
      </c>
      <c r="J988" s="79" t="s">
        <v>55</v>
      </c>
      <c r="K988" s="79" t="s">
        <v>55</v>
      </c>
      <c r="L988" s="79" t="s">
        <v>55</v>
      </c>
      <c r="M988" s="79" t="s">
        <v>55</v>
      </c>
      <c r="N988" s="79" t="s">
        <v>55</v>
      </c>
      <c r="O988" s="79" t="s">
        <v>55</v>
      </c>
      <c r="P988" s="79" t="s">
        <v>55</v>
      </c>
      <c r="Q988" s="79" t="s">
        <v>55</v>
      </c>
      <c r="R988" s="79" t="s">
        <v>55</v>
      </c>
      <c r="S988" s="79" t="s">
        <v>55</v>
      </c>
      <c r="T988" s="79" t="s">
        <v>55</v>
      </c>
      <c r="U988" s="80"/>
      <c r="V988" s="80"/>
      <c r="W988" s="80"/>
      <c r="X988" s="80"/>
      <c r="Y988" s="54"/>
      <c r="Z988" s="54"/>
      <c r="AA988" s="54"/>
      <c r="AB988" s="54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4"/>
    </row>
    <row r="989" spans="1:54" hidden="1" x14ac:dyDescent="0.2">
      <c r="A989" s="32">
        <f>[1]BANCO!A42</f>
        <v>39965</v>
      </c>
      <c r="B989" s="79" t="s">
        <v>55</v>
      </c>
      <c r="C989" s="79" t="s">
        <v>55</v>
      </c>
      <c r="D989" s="79" t="s">
        <v>55</v>
      </c>
      <c r="E989" s="79" t="s">
        <v>55</v>
      </c>
      <c r="F989" s="79" t="s">
        <v>55</v>
      </c>
      <c r="G989" s="79" t="s">
        <v>55</v>
      </c>
      <c r="H989" s="54">
        <f>'[2]R8-N - Residencial'!J38</f>
        <v>119.46</v>
      </c>
      <c r="I989" s="79" t="s">
        <v>55</v>
      </c>
      <c r="J989" s="79" t="s">
        <v>55</v>
      </c>
      <c r="K989" s="79" t="s">
        <v>55</v>
      </c>
      <c r="L989" s="79" t="s">
        <v>55</v>
      </c>
      <c r="M989" s="79" t="s">
        <v>55</v>
      </c>
      <c r="N989" s="79" t="s">
        <v>55</v>
      </c>
      <c r="O989" s="79" t="s">
        <v>55</v>
      </c>
      <c r="P989" s="79" t="s">
        <v>55</v>
      </c>
      <c r="Q989" s="79" t="s">
        <v>55</v>
      </c>
      <c r="R989" s="79" t="s">
        <v>55</v>
      </c>
      <c r="S989" s="79" t="s">
        <v>55</v>
      </c>
      <c r="T989" s="79" t="s">
        <v>55</v>
      </c>
      <c r="U989" s="80"/>
      <c r="V989" s="80"/>
      <c r="W989" s="80"/>
      <c r="X989" s="80"/>
      <c r="Y989" s="54"/>
      <c r="Z989" s="54"/>
      <c r="AA989" s="54"/>
      <c r="AB989" s="54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4"/>
    </row>
    <row r="990" spans="1:54" hidden="1" x14ac:dyDescent="0.2">
      <c r="A990" s="32">
        <f>[1]BANCO!A43</f>
        <v>39995</v>
      </c>
      <c r="B990" s="79" t="s">
        <v>55</v>
      </c>
      <c r="C990" s="79" t="s">
        <v>55</v>
      </c>
      <c r="D990" s="79" t="s">
        <v>55</v>
      </c>
      <c r="E990" s="79" t="s">
        <v>55</v>
      </c>
      <c r="F990" s="79" t="s">
        <v>55</v>
      </c>
      <c r="G990" s="79" t="s">
        <v>55</v>
      </c>
      <c r="H990" s="54">
        <f>'[2]R8-N - Residencial'!J39</f>
        <v>119.43</v>
      </c>
      <c r="I990" s="79" t="s">
        <v>55</v>
      </c>
      <c r="J990" s="79" t="s">
        <v>55</v>
      </c>
      <c r="K990" s="79" t="s">
        <v>55</v>
      </c>
      <c r="L990" s="79" t="s">
        <v>55</v>
      </c>
      <c r="M990" s="79" t="s">
        <v>55</v>
      </c>
      <c r="N990" s="79" t="s">
        <v>55</v>
      </c>
      <c r="O990" s="79" t="s">
        <v>55</v>
      </c>
      <c r="P990" s="79" t="s">
        <v>55</v>
      </c>
      <c r="Q990" s="79" t="s">
        <v>55</v>
      </c>
      <c r="R990" s="79" t="s">
        <v>55</v>
      </c>
      <c r="S990" s="79" t="s">
        <v>55</v>
      </c>
      <c r="T990" s="79" t="s">
        <v>55</v>
      </c>
      <c r="U990" s="80"/>
      <c r="V990" s="80"/>
      <c r="W990" s="80"/>
      <c r="X990" s="80"/>
      <c r="Y990" s="54"/>
      <c r="Z990" s="54"/>
      <c r="AA990" s="54"/>
      <c r="AB990" s="54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4"/>
    </row>
    <row r="991" spans="1:54" hidden="1" x14ac:dyDescent="0.2">
      <c r="A991" s="32">
        <f>[1]BANCO!A44</f>
        <v>40026</v>
      </c>
      <c r="B991" s="79" t="s">
        <v>55</v>
      </c>
      <c r="C991" s="79" t="s">
        <v>55</v>
      </c>
      <c r="D991" s="79" t="s">
        <v>55</v>
      </c>
      <c r="E991" s="79" t="s">
        <v>55</v>
      </c>
      <c r="F991" s="79" t="s">
        <v>55</v>
      </c>
      <c r="G991" s="79" t="s">
        <v>55</v>
      </c>
      <c r="H991" s="54">
        <f>'[2]R8-N - Residencial'!J40</f>
        <v>119.15</v>
      </c>
      <c r="I991" s="79" t="s">
        <v>55</v>
      </c>
      <c r="J991" s="79" t="s">
        <v>55</v>
      </c>
      <c r="K991" s="79" t="s">
        <v>55</v>
      </c>
      <c r="L991" s="79" t="s">
        <v>55</v>
      </c>
      <c r="M991" s="79" t="s">
        <v>55</v>
      </c>
      <c r="N991" s="79" t="s">
        <v>55</v>
      </c>
      <c r="O991" s="79" t="s">
        <v>55</v>
      </c>
      <c r="P991" s="79" t="s">
        <v>55</v>
      </c>
      <c r="Q991" s="79" t="s">
        <v>55</v>
      </c>
      <c r="R991" s="79" t="s">
        <v>55</v>
      </c>
      <c r="S991" s="79" t="s">
        <v>55</v>
      </c>
      <c r="T991" s="79" t="s">
        <v>55</v>
      </c>
      <c r="U991" s="80"/>
      <c r="V991" s="80"/>
      <c r="W991" s="80"/>
      <c r="X991" s="80"/>
      <c r="Y991" s="54"/>
      <c r="Z991" s="54"/>
      <c r="AA991" s="54"/>
      <c r="AB991" s="54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4"/>
    </row>
    <row r="992" spans="1:54" hidden="1" x14ac:dyDescent="0.2">
      <c r="A992" s="32">
        <f>[1]BANCO!A45</f>
        <v>40057</v>
      </c>
      <c r="B992" s="79" t="s">
        <v>55</v>
      </c>
      <c r="C992" s="79" t="s">
        <v>55</v>
      </c>
      <c r="D992" s="79" t="s">
        <v>55</v>
      </c>
      <c r="E992" s="79" t="s">
        <v>55</v>
      </c>
      <c r="F992" s="79" t="s">
        <v>55</v>
      </c>
      <c r="G992" s="79" t="s">
        <v>55</v>
      </c>
      <c r="H992" s="54">
        <f>'[2]R8-N - Residencial'!J41</f>
        <v>119.12</v>
      </c>
      <c r="I992" s="79" t="s">
        <v>55</v>
      </c>
      <c r="J992" s="79" t="s">
        <v>55</v>
      </c>
      <c r="K992" s="79" t="s">
        <v>55</v>
      </c>
      <c r="L992" s="79" t="s">
        <v>55</v>
      </c>
      <c r="M992" s="79" t="s">
        <v>55</v>
      </c>
      <c r="N992" s="79" t="s">
        <v>55</v>
      </c>
      <c r="O992" s="79" t="s">
        <v>55</v>
      </c>
      <c r="P992" s="79" t="s">
        <v>55</v>
      </c>
      <c r="Q992" s="79" t="s">
        <v>55</v>
      </c>
      <c r="R992" s="79" t="s">
        <v>55</v>
      </c>
      <c r="S992" s="79" t="s">
        <v>55</v>
      </c>
      <c r="T992" s="79" t="s">
        <v>55</v>
      </c>
      <c r="U992" s="80"/>
      <c r="V992" s="80"/>
      <c r="W992" s="80"/>
      <c r="X992" s="80"/>
      <c r="Y992" s="54"/>
      <c r="Z992" s="54"/>
      <c r="AA992" s="54"/>
      <c r="AB992" s="54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4"/>
    </row>
    <row r="993" spans="1:54" hidden="1" x14ac:dyDescent="0.2">
      <c r="A993" s="32">
        <f>[1]BANCO!A46</f>
        <v>40087</v>
      </c>
      <c r="B993" s="79" t="s">
        <v>55</v>
      </c>
      <c r="C993" s="79" t="s">
        <v>55</v>
      </c>
      <c r="D993" s="79" t="s">
        <v>55</v>
      </c>
      <c r="E993" s="79" t="s">
        <v>55</v>
      </c>
      <c r="F993" s="79" t="s">
        <v>55</v>
      </c>
      <c r="G993" s="79" t="s">
        <v>55</v>
      </c>
      <c r="H993" s="54">
        <f>'[2]R8-N - Residencial'!J42</f>
        <v>118.98</v>
      </c>
      <c r="I993" s="79" t="s">
        <v>55</v>
      </c>
      <c r="J993" s="79" t="s">
        <v>55</v>
      </c>
      <c r="K993" s="79" t="s">
        <v>55</v>
      </c>
      <c r="L993" s="79" t="s">
        <v>55</v>
      </c>
      <c r="M993" s="79" t="s">
        <v>55</v>
      </c>
      <c r="N993" s="79" t="s">
        <v>55</v>
      </c>
      <c r="O993" s="79" t="s">
        <v>55</v>
      </c>
      <c r="P993" s="79" t="s">
        <v>55</v>
      </c>
      <c r="Q993" s="79" t="s">
        <v>55</v>
      </c>
      <c r="R993" s="79" t="s">
        <v>55</v>
      </c>
      <c r="S993" s="79" t="s">
        <v>55</v>
      </c>
      <c r="T993" s="79" t="s">
        <v>55</v>
      </c>
      <c r="U993" s="80"/>
      <c r="V993" s="80"/>
      <c r="W993" s="80"/>
      <c r="X993" s="80"/>
      <c r="Y993" s="54"/>
      <c r="Z993" s="54"/>
      <c r="AA993" s="54"/>
      <c r="AB993" s="54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4"/>
    </row>
    <row r="994" spans="1:54" hidden="1" x14ac:dyDescent="0.2">
      <c r="A994" s="32">
        <f>[1]BANCO!A47</f>
        <v>40118</v>
      </c>
      <c r="B994" s="79" t="s">
        <v>55</v>
      </c>
      <c r="C994" s="79" t="s">
        <v>55</v>
      </c>
      <c r="D994" s="79" t="s">
        <v>55</v>
      </c>
      <c r="E994" s="79" t="s">
        <v>55</v>
      </c>
      <c r="F994" s="79" t="s">
        <v>55</v>
      </c>
      <c r="G994" s="79" t="s">
        <v>55</v>
      </c>
      <c r="H994" s="54">
        <f>'[2]R8-N - Residencial'!J43</f>
        <v>118.95</v>
      </c>
      <c r="I994" s="79" t="s">
        <v>55</v>
      </c>
      <c r="J994" s="79" t="s">
        <v>55</v>
      </c>
      <c r="K994" s="79" t="s">
        <v>55</v>
      </c>
      <c r="L994" s="79" t="s">
        <v>55</v>
      </c>
      <c r="M994" s="79" t="s">
        <v>55</v>
      </c>
      <c r="N994" s="79" t="s">
        <v>55</v>
      </c>
      <c r="O994" s="79" t="s">
        <v>55</v>
      </c>
      <c r="P994" s="79" t="s">
        <v>55</v>
      </c>
      <c r="Q994" s="79" t="s">
        <v>55</v>
      </c>
      <c r="R994" s="79" t="s">
        <v>55</v>
      </c>
      <c r="S994" s="79" t="s">
        <v>55</v>
      </c>
      <c r="T994" s="79" t="s">
        <v>55</v>
      </c>
      <c r="U994" s="80"/>
      <c r="V994" s="80"/>
      <c r="W994" s="80"/>
      <c r="X994" s="80"/>
      <c r="Y994" s="54"/>
      <c r="Z994" s="54"/>
      <c r="AA994" s="54"/>
      <c r="AB994" s="54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4"/>
    </row>
    <row r="995" spans="1:54" hidden="1" x14ac:dyDescent="0.2">
      <c r="A995" s="32">
        <f>[1]BANCO!A48</f>
        <v>40148</v>
      </c>
      <c r="B995" s="79" t="s">
        <v>55</v>
      </c>
      <c r="C995" s="79" t="s">
        <v>55</v>
      </c>
      <c r="D995" s="79" t="s">
        <v>55</v>
      </c>
      <c r="E995" s="79" t="s">
        <v>55</v>
      </c>
      <c r="F995" s="79" t="s">
        <v>55</v>
      </c>
      <c r="G995" s="79" t="s">
        <v>55</v>
      </c>
      <c r="H995" s="54">
        <f>'[2]R8-N - Residencial'!J44</f>
        <v>118.94</v>
      </c>
      <c r="I995" s="79" t="s">
        <v>55</v>
      </c>
      <c r="J995" s="79" t="s">
        <v>55</v>
      </c>
      <c r="K995" s="79" t="s">
        <v>55</v>
      </c>
      <c r="L995" s="79" t="s">
        <v>55</v>
      </c>
      <c r="M995" s="79" t="s">
        <v>55</v>
      </c>
      <c r="N995" s="79" t="s">
        <v>55</v>
      </c>
      <c r="O995" s="79" t="s">
        <v>55</v>
      </c>
      <c r="P995" s="79" t="s">
        <v>55</v>
      </c>
      <c r="Q995" s="79" t="s">
        <v>55</v>
      </c>
      <c r="R995" s="79" t="s">
        <v>55</v>
      </c>
      <c r="S995" s="79" t="s">
        <v>55</v>
      </c>
      <c r="T995" s="79" t="s">
        <v>55</v>
      </c>
      <c r="U995" s="80"/>
      <c r="V995" s="80"/>
      <c r="W995" s="80"/>
      <c r="X995" s="80"/>
      <c r="Y995" s="54"/>
      <c r="Z995" s="54"/>
      <c r="AA995" s="54"/>
      <c r="AB995" s="54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4"/>
    </row>
    <row r="996" spans="1:54" hidden="1" x14ac:dyDescent="0.2">
      <c r="A996" s="32">
        <f>[1]BANCO!A49</f>
        <v>40179</v>
      </c>
      <c r="B996" s="79" t="s">
        <v>55</v>
      </c>
      <c r="C996" s="79" t="s">
        <v>55</v>
      </c>
      <c r="D996" s="79" t="s">
        <v>55</v>
      </c>
      <c r="E996" s="79" t="s">
        <v>55</v>
      </c>
      <c r="F996" s="79" t="s">
        <v>55</v>
      </c>
      <c r="G996" s="79" t="s">
        <v>55</v>
      </c>
      <c r="H996" s="54">
        <f>'[2]R8-N - Residencial'!J45</f>
        <v>118.8</v>
      </c>
      <c r="I996" s="79" t="s">
        <v>55</v>
      </c>
      <c r="J996" s="79" t="s">
        <v>55</v>
      </c>
      <c r="K996" s="79" t="s">
        <v>55</v>
      </c>
      <c r="L996" s="79" t="s">
        <v>55</v>
      </c>
      <c r="M996" s="79" t="s">
        <v>55</v>
      </c>
      <c r="N996" s="79" t="s">
        <v>55</v>
      </c>
      <c r="O996" s="79" t="s">
        <v>55</v>
      </c>
      <c r="P996" s="79" t="s">
        <v>55</v>
      </c>
      <c r="Q996" s="79" t="s">
        <v>55</v>
      </c>
      <c r="R996" s="79" t="s">
        <v>55</v>
      </c>
      <c r="S996" s="79" t="s">
        <v>55</v>
      </c>
      <c r="T996" s="79" t="s">
        <v>55</v>
      </c>
      <c r="U996" s="80"/>
      <c r="V996" s="80"/>
      <c r="W996" s="80"/>
      <c r="X996" s="80"/>
      <c r="Y996" s="54"/>
      <c r="Z996" s="54"/>
      <c r="AA996" s="54"/>
      <c r="AB996" s="54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4"/>
    </row>
    <row r="997" spans="1:54" hidden="1" x14ac:dyDescent="0.2">
      <c r="A997" s="32">
        <f>[1]BANCO!A50</f>
        <v>40210</v>
      </c>
      <c r="B997" s="79" t="s">
        <v>55</v>
      </c>
      <c r="C997" s="79" t="s">
        <v>55</v>
      </c>
      <c r="D997" s="79" t="s">
        <v>55</v>
      </c>
      <c r="E997" s="79" t="s">
        <v>55</v>
      </c>
      <c r="F997" s="79" t="s">
        <v>55</v>
      </c>
      <c r="G997" s="79" t="s">
        <v>55</v>
      </c>
      <c r="H997" s="54">
        <f>'[2]R8-N - Residencial'!J46</f>
        <v>119.11</v>
      </c>
      <c r="I997" s="79" t="s">
        <v>55</v>
      </c>
      <c r="J997" s="79" t="s">
        <v>55</v>
      </c>
      <c r="K997" s="79" t="s">
        <v>55</v>
      </c>
      <c r="L997" s="79" t="s">
        <v>55</v>
      </c>
      <c r="M997" s="79" t="s">
        <v>55</v>
      </c>
      <c r="N997" s="79" t="s">
        <v>55</v>
      </c>
      <c r="O997" s="79" t="s">
        <v>55</v>
      </c>
      <c r="P997" s="79" t="s">
        <v>55</v>
      </c>
      <c r="Q997" s="79" t="s">
        <v>55</v>
      </c>
      <c r="R997" s="79" t="s">
        <v>55</v>
      </c>
      <c r="S997" s="79" t="s">
        <v>55</v>
      </c>
      <c r="T997" s="79" t="s">
        <v>55</v>
      </c>
      <c r="U997" s="80"/>
      <c r="V997" s="80"/>
      <c r="W997" s="80"/>
      <c r="X997" s="80"/>
      <c r="Y997" s="54"/>
      <c r="Z997" s="54"/>
      <c r="AA997" s="54"/>
      <c r="AB997" s="54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4"/>
    </row>
    <row r="998" spans="1:54" hidden="1" x14ac:dyDescent="0.2">
      <c r="A998" s="32">
        <f>[1]BANCO!A51</f>
        <v>40238</v>
      </c>
      <c r="B998" s="79" t="s">
        <v>55</v>
      </c>
      <c r="C998" s="79" t="s">
        <v>55</v>
      </c>
      <c r="D998" s="79" t="s">
        <v>55</v>
      </c>
      <c r="E998" s="79" t="s">
        <v>55</v>
      </c>
      <c r="F998" s="79" t="s">
        <v>55</v>
      </c>
      <c r="G998" s="79" t="s">
        <v>55</v>
      </c>
      <c r="H998" s="54">
        <f>'[2]R8-N - Residencial'!J47</f>
        <v>119.52</v>
      </c>
      <c r="I998" s="79" t="s">
        <v>55</v>
      </c>
      <c r="J998" s="79" t="s">
        <v>55</v>
      </c>
      <c r="K998" s="79" t="s">
        <v>55</v>
      </c>
      <c r="L998" s="79" t="s">
        <v>55</v>
      </c>
      <c r="M998" s="79" t="s">
        <v>55</v>
      </c>
      <c r="N998" s="79" t="s">
        <v>55</v>
      </c>
      <c r="O998" s="79" t="s">
        <v>55</v>
      </c>
      <c r="P998" s="79" t="s">
        <v>55</v>
      </c>
      <c r="Q998" s="79" t="s">
        <v>55</v>
      </c>
      <c r="R998" s="79" t="s">
        <v>55</v>
      </c>
      <c r="S998" s="79" t="s">
        <v>55</v>
      </c>
      <c r="T998" s="79" t="s">
        <v>55</v>
      </c>
      <c r="U998" s="80"/>
      <c r="V998" s="80"/>
      <c r="W998" s="80"/>
      <c r="X998" s="80"/>
      <c r="Y998" s="54"/>
      <c r="Z998" s="54"/>
      <c r="AA998" s="54"/>
      <c r="AB998" s="54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4"/>
    </row>
    <row r="999" spans="1:54" hidden="1" x14ac:dyDescent="0.2">
      <c r="A999" s="32">
        <f>[1]BANCO!A52</f>
        <v>40269</v>
      </c>
      <c r="B999" s="79" t="s">
        <v>55</v>
      </c>
      <c r="C999" s="79" t="s">
        <v>55</v>
      </c>
      <c r="D999" s="79" t="s">
        <v>55</v>
      </c>
      <c r="E999" s="79" t="s">
        <v>55</v>
      </c>
      <c r="F999" s="79" t="s">
        <v>55</v>
      </c>
      <c r="G999" s="79" t="s">
        <v>55</v>
      </c>
      <c r="H999" s="54">
        <f>'[2]R8-N - Residencial'!J48</f>
        <v>119.96</v>
      </c>
      <c r="I999" s="79" t="s">
        <v>55</v>
      </c>
      <c r="J999" s="79" t="s">
        <v>55</v>
      </c>
      <c r="K999" s="79" t="s">
        <v>55</v>
      </c>
      <c r="L999" s="79" t="s">
        <v>55</v>
      </c>
      <c r="M999" s="79" t="s">
        <v>55</v>
      </c>
      <c r="N999" s="79" t="s">
        <v>55</v>
      </c>
      <c r="O999" s="79" t="s">
        <v>55</v>
      </c>
      <c r="P999" s="79" t="s">
        <v>55</v>
      </c>
      <c r="Q999" s="79" t="s">
        <v>55</v>
      </c>
      <c r="R999" s="79" t="s">
        <v>55</v>
      </c>
      <c r="S999" s="79" t="s">
        <v>55</v>
      </c>
      <c r="T999" s="79" t="s">
        <v>55</v>
      </c>
      <c r="U999" s="80"/>
      <c r="V999" s="80"/>
      <c r="W999" s="80"/>
      <c r="X999" s="80"/>
      <c r="Y999" s="54"/>
      <c r="Z999" s="54"/>
      <c r="AA999" s="54"/>
      <c r="AB999" s="54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4"/>
    </row>
    <row r="1000" spans="1:54" hidden="1" x14ac:dyDescent="0.2">
      <c r="A1000" s="32">
        <f>[1]BANCO!A53</f>
        <v>40299</v>
      </c>
      <c r="B1000" s="79" t="s">
        <v>55</v>
      </c>
      <c r="C1000" s="79" t="s">
        <v>55</v>
      </c>
      <c r="D1000" s="79" t="s">
        <v>55</v>
      </c>
      <c r="E1000" s="79" t="s">
        <v>55</v>
      </c>
      <c r="F1000" s="79" t="s">
        <v>55</v>
      </c>
      <c r="G1000" s="79" t="s">
        <v>55</v>
      </c>
      <c r="H1000" s="54">
        <f>'[2]R8-N - Residencial'!J49</f>
        <v>121.03</v>
      </c>
      <c r="I1000" s="79" t="s">
        <v>55</v>
      </c>
      <c r="J1000" s="79" t="s">
        <v>55</v>
      </c>
      <c r="K1000" s="79" t="s">
        <v>55</v>
      </c>
      <c r="L1000" s="79" t="s">
        <v>55</v>
      </c>
      <c r="M1000" s="79" t="s">
        <v>55</v>
      </c>
      <c r="N1000" s="79" t="s">
        <v>55</v>
      </c>
      <c r="O1000" s="79" t="s">
        <v>55</v>
      </c>
      <c r="P1000" s="79" t="s">
        <v>55</v>
      </c>
      <c r="Q1000" s="79" t="s">
        <v>55</v>
      </c>
      <c r="R1000" s="79" t="s">
        <v>55</v>
      </c>
      <c r="S1000" s="79" t="s">
        <v>55</v>
      </c>
      <c r="T1000" s="79" t="s">
        <v>55</v>
      </c>
      <c r="U1000" s="80"/>
      <c r="V1000" s="80"/>
      <c r="W1000" s="80"/>
      <c r="X1000" s="80"/>
      <c r="Y1000" s="54"/>
      <c r="Z1000" s="54"/>
      <c r="AA1000" s="54"/>
      <c r="AB1000" s="54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4"/>
    </row>
    <row r="1001" spans="1:54" hidden="1" x14ac:dyDescent="0.2">
      <c r="A1001" s="32">
        <f>[1]BANCO!A54</f>
        <v>40330</v>
      </c>
      <c r="B1001" s="79" t="s">
        <v>55</v>
      </c>
      <c r="C1001" s="79" t="s">
        <v>55</v>
      </c>
      <c r="D1001" s="79" t="s">
        <v>55</v>
      </c>
      <c r="E1001" s="79" t="s">
        <v>55</v>
      </c>
      <c r="F1001" s="79" t="s">
        <v>55</v>
      </c>
      <c r="G1001" s="79" t="s">
        <v>55</v>
      </c>
      <c r="H1001" s="54">
        <f>'[2]R8-N - Residencial'!J50</f>
        <v>121.53</v>
      </c>
      <c r="I1001" s="79" t="s">
        <v>55</v>
      </c>
      <c r="J1001" s="79" t="s">
        <v>55</v>
      </c>
      <c r="K1001" s="79" t="s">
        <v>55</v>
      </c>
      <c r="L1001" s="79" t="s">
        <v>55</v>
      </c>
      <c r="M1001" s="79" t="s">
        <v>55</v>
      </c>
      <c r="N1001" s="79" t="s">
        <v>55</v>
      </c>
      <c r="O1001" s="79" t="s">
        <v>55</v>
      </c>
      <c r="P1001" s="79" t="s">
        <v>55</v>
      </c>
      <c r="Q1001" s="79" t="s">
        <v>55</v>
      </c>
      <c r="R1001" s="79" t="s">
        <v>55</v>
      </c>
      <c r="S1001" s="79" t="s">
        <v>55</v>
      </c>
      <c r="T1001" s="79" t="s">
        <v>55</v>
      </c>
      <c r="U1001" s="80"/>
      <c r="V1001" s="80"/>
      <c r="W1001" s="80"/>
      <c r="X1001" s="80"/>
      <c r="Y1001" s="54"/>
      <c r="Z1001" s="54"/>
      <c r="AA1001" s="54"/>
      <c r="AB1001" s="54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4"/>
    </row>
    <row r="1002" spans="1:54" hidden="1" x14ac:dyDescent="0.2">
      <c r="A1002" s="32">
        <f>[1]BANCO!A55</f>
        <v>40360</v>
      </c>
      <c r="B1002" s="79" t="s">
        <v>55</v>
      </c>
      <c r="C1002" s="79" t="s">
        <v>55</v>
      </c>
      <c r="D1002" s="79" t="s">
        <v>55</v>
      </c>
      <c r="E1002" s="79" t="s">
        <v>55</v>
      </c>
      <c r="F1002" s="79" t="s">
        <v>55</v>
      </c>
      <c r="G1002" s="79" t="s">
        <v>55</v>
      </c>
      <c r="H1002" s="54">
        <f>'[2]R8-N - Residencial'!J51</f>
        <v>122.93</v>
      </c>
      <c r="I1002" s="79" t="s">
        <v>55</v>
      </c>
      <c r="J1002" s="79" t="s">
        <v>55</v>
      </c>
      <c r="K1002" s="79" t="s">
        <v>55</v>
      </c>
      <c r="L1002" s="79" t="s">
        <v>55</v>
      </c>
      <c r="M1002" s="79" t="s">
        <v>55</v>
      </c>
      <c r="N1002" s="79" t="s">
        <v>55</v>
      </c>
      <c r="O1002" s="79" t="s">
        <v>55</v>
      </c>
      <c r="P1002" s="79" t="s">
        <v>55</v>
      </c>
      <c r="Q1002" s="79" t="s">
        <v>55</v>
      </c>
      <c r="R1002" s="79" t="s">
        <v>55</v>
      </c>
      <c r="S1002" s="79" t="s">
        <v>55</v>
      </c>
      <c r="T1002" s="79" t="s">
        <v>55</v>
      </c>
      <c r="U1002" s="80"/>
      <c r="V1002" s="80"/>
      <c r="W1002" s="80"/>
      <c r="X1002" s="80"/>
      <c r="Y1002" s="54"/>
      <c r="Z1002" s="54"/>
      <c r="AA1002" s="54"/>
      <c r="AB1002" s="54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4"/>
    </row>
    <row r="1003" spans="1:54" hidden="1" x14ac:dyDescent="0.2">
      <c r="A1003" s="32">
        <f>[1]BANCO!A56</f>
        <v>40391</v>
      </c>
      <c r="B1003" s="79" t="s">
        <v>55</v>
      </c>
      <c r="C1003" s="79" t="s">
        <v>55</v>
      </c>
      <c r="D1003" s="79" t="s">
        <v>55</v>
      </c>
      <c r="E1003" s="79" t="s">
        <v>55</v>
      </c>
      <c r="F1003" s="79" t="s">
        <v>55</v>
      </c>
      <c r="G1003" s="79" t="s">
        <v>55</v>
      </c>
      <c r="H1003" s="54">
        <f>'[2]R8-N - Residencial'!J52</f>
        <v>123.2</v>
      </c>
      <c r="I1003" s="79" t="s">
        <v>55</v>
      </c>
      <c r="J1003" s="79" t="s">
        <v>55</v>
      </c>
      <c r="K1003" s="79" t="s">
        <v>55</v>
      </c>
      <c r="L1003" s="79" t="s">
        <v>55</v>
      </c>
      <c r="M1003" s="79" t="s">
        <v>55</v>
      </c>
      <c r="N1003" s="79" t="s">
        <v>55</v>
      </c>
      <c r="O1003" s="79" t="s">
        <v>55</v>
      </c>
      <c r="P1003" s="79" t="s">
        <v>55</v>
      </c>
      <c r="Q1003" s="79" t="s">
        <v>55</v>
      </c>
      <c r="R1003" s="79" t="s">
        <v>55</v>
      </c>
      <c r="S1003" s="79" t="s">
        <v>55</v>
      </c>
      <c r="T1003" s="79" t="s">
        <v>55</v>
      </c>
      <c r="U1003" s="80"/>
      <c r="V1003" s="80"/>
      <c r="W1003" s="80"/>
      <c r="X1003" s="80"/>
      <c r="Y1003" s="54"/>
      <c r="Z1003" s="54"/>
      <c r="AA1003" s="54"/>
      <c r="AB1003" s="54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4"/>
    </row>
    <row r="1004" spans="1:54" hidden="1" x14ac:dyDescent="0.2">
      <c r="A1004" s="32">
        <f>[1]BANCO!A57</f>
        <v>40422</v>
      </c>
      <c r="B1004" s="79" t="s">
        <v>55</v>
      </c>
      <c r="C1004" s="79" t="s">
        <v>55</v>
      </c>
      <c r="D1004" s="79" t="s">
        <v>55</v>
      </c>
      <c r="E1004" s="79" t="s">
        <v>55</v>
      </c>
      <c r="F1004" s="79" t="s">
        <v>55</v>
      </c>
      <c r="G1004" s="79" t="s">
        <v>55</v>
      </c>
      <c r="H1004" s="54">
        <f>'[2]R8-N - Residencial'!J53</f>
        <v>122.79</v>
      </c>
      <c r="I1004" s="79" t="s">
        <v>55</v>
      </c>
      <c r="J1004" s="79" t="s">
        <v>55</v>
      </c>
      <c r="K1004" s="79" t="s">
        <v>55</v>
      </c>
      <c r="L1004" s="79" t="s">
        <v>55</v>
      </c>
      <c r="M1004" s="79" t="s">
        <v>55</v>
      </c>
      <c r="N1004" s="79" t="s">
        <v>55</v>
      </c>
      <c r="O1004" s="79" t="s">
        <v>55</v>
      </c>
      <c r="P1004" s="79" t="s">
        <v>55</v>
      </c>
      <c r="Q1004" s="79" t="s">
        <v>55</v>
      </c>
      <c r="R1004" s="79" t="s">
        <v>55</v>
      </c>
      <c r="S1004" s="79" t="s">
        <v>55</v>
      </c>
      <c r="T1004" s="79" t="s">
        <v>55</v>
      </c>
      <c r="U1004" s="80"/>
      <c r="V1004" s="80"/>
      <c r="W1004" s="80"/>
      <c r="X1004" s="80"/>
      <c r="Y1004" s="54"/>
      <c r="Z1004" s="54"/>
      <c r="AA1004" s="54"/>
      <c r="AB1004" s="54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4"/>
    </row>
    <row r="1005" spans="1:54" hidden="1" x14ac:dyDescent="0.2">
      <c r="A1005" s="32">
        <f>[1]BANCO!A58</f>
        <v>40452</v>
      </c>
      <c r="B1005" s="79" t="s">
        <v>55</v>
      </c>
      <c r="C1005" s="79" t="s">
        <v>55</v>
      </c>
      <c r="D1005" s="79" t="s">
        <v>55</v>
      </c>
      <c r="E1005" s="79" t="s">
        <v>55</v>
      </c>
      <c r="F1005" s="79" t="s">
        <v>55</v>
      </c>
      <c r="G1005" s="79" t="s">
        <v>55</v>
      </c>
      <c r="H1005" s="54">
        <f>'[2]R8-N - Residencial'!J54</f>
        <v>122.45</v>
      </c>
      <c r="I1005" s="79" t="s">
        <v>55</v>
      </c>
      <c r="J1005" s="79" t="s">
        <v>55</v>
      </c>
      <c r="K1005" s="79" t="s">
        <v>55</v>
      </c>
      <c r="L1005" s="79" t="s">
        <v>55</v>
      </c>
      <c r="M1005" s="79" t="s">
        <v>55</v>
      </c>
      <c r="N1005" s="79" t="s">
        <v>55</v>
      </c>
      <c r="O1005" s="79" t="s">
        <v>55</v>
      </c>
      <c r="P1005" s="79" t="s">
        <v>55</v>
      </c>
      <c r="Q1005" s="79" t="s">
        <v>55</v>
      </c>
      <c r="R1005" s="79" t="s">
        <v>55</v>
      </c>
      <c r="S1005" s="79" t="s">
        <v>55</v>
      </c>
      <c r="T1005" s="79" t="s">
        <v>55</v>
      </c>
      <c r="U1005" s="80"/>
      <c r="V1005" s="80"/>
      <c r="W1005" s="80"/>
      <c r="X1005" s="80"/>
      <c r="Y1005" s="54"/>
      <c r="Z1005" s="54"/>
      <c r="AA1005" s="54"/>
      <c r="AB1005" s="54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4"/>
    </row>
    <row r="1006" spans="1:54" hidden="1" x14ac:dyDescent="0.2">
      <c r="A1006" s="32">
        <f>[1]BANCO!A59</f>
        <v>40483</v>
      </c>
      <c r="B1006" s="79" t="s">
        <v>55</v>
      </c>
      <c r="C1006" s="79" t="s">
        <v>55</v>
      </c>
      <c r="D1006" s="79" t="s">
        <v>55</v>
      </c>
      <c r="E1006" s="79" t="s">
        <v>55</v>
      </c>
      <c r="F1006" s="79" t="s">
        <v>55</v>
      </c>
      <c r="G1006" s="79" t="s">
        <v>55</v>
      </c>
      <c r="H1006" s="54">
        <f>'[2]R8-N - Residencial'!J55</f>
        <v>122.08</v>
      </c>
      <c r="I1006" s="79" t="s">
        <v>55</v>
      </c>
      <c r="J1006" s="79" t="s">
        <v>55</v>
      </c>
      <c r="K1006" s="79" t="s">
        <v>55</v>
      </c>
      <c r="L1006" s="79" t="s">
        <v>55</v>
      </c>
      <c r="M1006" s="79" t="s">
        <v>55</v>
      </c>
      <c r="N1006" s="79" t="s">
        <v>55</v>
      </c>
      <c r="O1006" s="79" t="s">
        <v>55</v>
      </c>
      <c r="P1006" s="79" t="s">
        <v>55</v>
      </c>
      <c r="Q1006" s="79" t="s">
        <v>55</v>
      </c>
      <c r="R1006" s="79" t="s">
        <v>55</v>
      </c>
      <c r="S1006" s="79" t="s">
        <v>55</v>
      </c>
      <c r="T1006" s="79" t="s">
        <v>55</v>
      </c>
      <c r="U1006" s="80"/>
      <c r="V1006" s="80"/>
      <c r="W1006" s="80"/>
      <c r="X1006" s="80"/>
      <c r="Y1006" s="54"/>
      <c r="Z1006" s="54"/>
      <c r="AA1006" s="54"/>
      <c r="AB1006" s="54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4"/>
    </row>
    <row r="1007" spans="1:54" hidden="1" x14ac:dyDescent="0.2">
      <c r="A1007" s="32">
        <f>[1]BANCO!A60</f>
        <v>40513</v>
      </c>
      <c r="B1007" s="79" t="s">
        <v>55</v>
      </c>
      <c r="C1007" s="79" t="s">
        <v>55</v>
      </c>
      <c r="D1007" s="79" t="s">
        <v>55</v>
      </c>
      <c r="E1007" s="79" t="s">
        <v>55</v>
      </c>
      <c r="F1007" s="79" t="s">
        <v>55</v>
      </c>
      <c r="G1007" s="79" t="s">
        <v>55</v>
      </c>
      <c r="H1007" s="54">
        <f>'[2]R8-N - Residencial'!J56</f>
        <v>122.07</v>
      </c>
      <c r="I1007" s="79" t="s">
        <v>55</v>
      </c>
      <c r="J1007" s="79" t="s">
        <v>55</v>
      </c>
      <c r="K1007" s="79" t="s">
        <v>55</v>
      </c>
      <c r="L1007" s="79" t="s">
        <v>55</v>
      </c>
      <c r="M1007" s="79" t="s">
        <v>55</v>
      </c>
      <c r="N1007" s="79" t="s">
        <v>55</v>
      </c>
      <c r="O1007" s="79" t="s">
        <v>55</v>
      </c>
      <c r="P1007" s="79" t="s">
        <v>55</v>
      </c>
      <c r="Q1007" s="79" t="s">
        <v>55</v>
      </c>
      <c r="R1007" s="79" t="s">
        <v>55</v>
      </c>
      <c r="S1007" s="79" t="s">
        <v>55</v>
      </c>
      <c r="T1007" s="79" t="s">
        <v>55</v>
      </c>
      <c r="U1007" s="80"/>
      <c r="V1007" s="80"/>
      <c r="W1007" s="80"/>
      <c r="X1007" s="80"/>
      <c r="Y1007" s="54"/>
      <c r="Z1007" s="54"/>
      <c r="AA1007" s="54"/>
      <c r="AB1007" s="54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4"/>
    </row>
    <row r="1008" spans="1:54" hidden="1" x14ac:dyDescent="0.2">
      <c r="A1008" s="32">
        <f>[1]BANCO!A61</f>
        <v>40544</v>
      </c>
      <c r="B1008" s="79" t="s">
        <v>55</v>
      </c>
      <c r="C1008" s="79" t="s">
        <v>55</v>
      </c>
      <c r="D1008" s="79" t="s">
        <v>55</v>
      </c>
      <c r="E1008" s="79" t="s">
        <v>55</v>
      </c>
      <c r="F1008" s="79" t="s">
        <v>55</v>
      </c>
      <c r="G1008" s="79" t="s">
        <v>55</v>
      </c>
      <c r="H1008" s="54">
        <f>'[2]R8-N - Residencial'!J57</f>
        <v>122.24</v>
      </c>
      <c r="I1008" s="79" t="s">
        <v>55</v>
      </c>
      <c r="J1008" s="79" t="s">
        <v>55</v>
      </c>
      <c r="K1008" s="79" t="s">
        <v>55</v>
      </c>
      <c r="L1008" s="79" t="s">
        <v>55</v>
      </c>
      <c r="M1008" s="79" t="s">
        <v>55</v>
      </c>
      <c r="N1008" s="79" t="s">
        <v>55</v>
      </c>
      <c r="O1008" s="79" t="s">
        <v>55</v>
      </c>
      <c r="P1008" s="79" t="s">
        <v>55</v>
      </c>
      <c r="Q1008" s="79" t="s">
        <v>55</v>
      </c>
      <c r="R1008" s="79" t="s">
        <v>55</v>
      </c>
      <c r="S1008" s="79" t="s">
        <v>55</v>
      </c>
      <c r="T1008" s="79" t="s">
        <v>55</v>
      </c>
      <c r="U1008" s="80"/>
      <c r="V1008" s="80"/>
      <c r="W1008" s="80"/>
      <c r="X1008" s="80"/>
      <c r="Y1008" s="54"/>
      <c r="Z1008" s="54"/>
      <c r="AA1008" s="54"/>
      <c r="AB1008" s="54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4"/>
    </row>
    <row r="1009" spans="1:54" hidden="1" x14ac:dyDescent="0.2">
      <c r="A1009" s="32">
        <f>[1]BANCO!A62</f>
        <v>40575</v>
      </c>
      <c r="B1009" s="79" t="s">
        <v>55</v>
      </c>
      <c r="C1009" s="79" t="s">
        <v>55</v>
      </c>
      <c r="D1009" s="79" t="s">
        <v>55</v>
      </c>
      <c r="E1009" s="79" t="s">
        <v>55</v>
      </c>
      <c r="F1009" s="79" t="s">
        <v>55</v>
      </c>
      <c r="G1009" s="79" t="s">
        <v>55</v>
      </c>
      <c r="H1009" s="54">
        <f>'[2]R8-N - Residencial'!J58</f>
        <v>122.68</v>
      </c>
      <c r="I1009" s="79" t="s">
        <v>55</v>
      </c>
      <c r="J1009" s="79" t="s">
        <v>55</v>
      </c>
      <c r="K1009" s="79" t="s">
        <v>55</v>
      </c>
      <c r="L1009" s="79" t="s">
        <v>55</v>
      </c>
      <c r="M1009" s="79" t="s">
        <v>55</v>
      </c>
      <c r="N1009" s="79" t="s">
        <v>55</v>
      </c>
      <c r="O1009" s="79" t="s">
        <v>55</v>
      </c>
      <c r="P1009" s="79" t="s">
        <v>55</v>
      </c>
      <c r="Q1009" s="79" t="s">
        <v>55</v>
      </c>
      <c r="R1009" s="79" t="s">
        <v>55</v>
      </c>
      <c r="S1009" s="79" t="s">
        <v>55</v>
      </c>
      <c r="T1009" s="79" t="s">
        <v>55</v>
      </c>
      <c r="U1009" s="80"/>
      <c r="V1009" s="80"/>
      <c r="W1009" s="80"/>
      <c r="X1009" s="80"/>
      <c r="Y1009" s="54"/>
      <c r="Z1009" s="54"/>
      <c r="AA1009" s="54"/>
      <c r="AB1009" s="54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4"/>
    </row>
    <row r="1010" spans="1:54" hidden="1" x14ac:dyDescent="0.2">
      <c r="A1010" s="32">
        <f>[1]BANCO!A63</f>
        <v>40603</v>
      </c>
      <c r="B1010" s="79" t="s">
        <v>55</v>
      </c>
      <c r="C1010" s="79" t="s">
        <v>55</v>
      </c>
      <c r="D1010" s="79" t="s">
        <v>55</v>
      </c>
      <c r="E1010" s="79" t="s">
        <v>55</v>
      </c>
      <c r="F1010" s="79" t="s">
        <v>55</v>
      </c>
      <c r="G1010" s="79" t="s">
        <v>55</v>
      </c>
      <c r="H1010" s="54">
        <f>'[2]R8-N - Residencial'!J59</f>
        <v>122.79</v>
      </c>
      <c r="I1010" s="79" t="s">
        <v>55</v>
      </c>
      <c r="J1010" s="79" t="s">
        <v>55</v>
      </c>
      <c r="K1010" s="79" t="s">
        <v>55</v>
      </c>
      <c r="L1010" s="79" t="s">
        <v>55</v>
      </c>
      <c r="M1010" s="79" t="s">
        <v>55</v>
      </c>
      <c r="N1010" s="79" t="s">
        <v>55</v>
      </c>
      <c r="O1010" s="79" t="s">
        <v>55</v>
      </c>
      <c r="P1010" s="79" t="s">
        <v>55</v>
      </c>
      <c r="Q1010" s="79" t="s">
        <v>55</v>
      </c>
      <c r="R1010" s="79" t="s">
        <v>55</v>
      </c>
      <c r="S1010" s="79" t="s">
        <v>55</v>
      </c>
      <c r="T1010" s="79" t="s">
        <v>55</v>
      </c>
      <c r="U1010" s="80"/>
      <c r="V1010" s="80"/>
      <c r="W1010" s="80"/>
      <c r="X1010" s="80"/>
      <c r="Y1010" s="54"/>
      <c r="Z1010" s="54"/>
      <c r="AA1010" s="54"/>
      <c r="AB1010" s="54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4"/>
    </row>
    <row r="1011" spans="1:54" hidden="1" x14ac:dyDescent="0.2">
      <c r="A1011" s="32">
        <f>[1]BANCO!A64</f>
        <v>40634</v>
      </c>
      <c r="B1011" s="79" t="s">
        <v>55</v>
      </c>
      <c r="C1011" s="79" t="s">
        <v>55</v>
      </c>
      <c r="D1011" s="79" t="s">
        <v>55</v>
      </c>
      <c r="E1011" s="79" t="s">
        <v>55</v>
      </c>
      <c r="F1011" s="79" t="s">
        <v>55</v>
      </c>
      <c r="G1011" s="79" t="s">
        <v>55</v>
      </c>
      <c r="H1011" s="54">
        <f>'[2]R8-N - Residencial'!J60</f>
        <v>123.35</v>
      </c>
      <c r="I1011" s="79" t="s">
        <v>55</v>
      </c>
      <c r="J1011" s="79" t="s">
        <v>55</v>
      </c>
      <c r="K1011" s="79" t="s">
        <v>55</v>
      </c>
      <c r="L1011" s="79" t="s">
        <v>55</v>
      </c>
      <c r="M1011" s="79" t="s">
        <v>55</v>
      </c>
      <c r="N1011" s="79" t="s">
        <v>55</v>
      </c>
      <c r="O1011" s="79" t="s">
        <v>55</v>
      </c>
      <c r="P1011" s="79" t="s">
        <v>55</v>
      </c>
      <c r="Q1011" s="79" t="s">
        <v>55</v>
      </c>
      <c r="R1011" s="79" t="s">
        <v>55</v>
      </c>
      <c r="S1011" s="79" t="s">
        <v>55</v>
      </c>
      <c r="T1011" s="79" t="s">
        <v>55</v>
      </c>
      <c r="U1011" s="80"/>
      <c r="V1011" s="80"/>
      <c r="W1011" s="80"/>
      <c r="X1011" s="80"/>
      <c r="Y1011" s="54"/>
      <c r="Z1011" s="54"/>
      <c r="AA1011" s="54"/>
      <c r="AB1011" s="54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4"/>
    </row>
    <row r="1012" spans="1:54" hidden="1" x14ac:dyDescent="0.2">
      <c r="A1012" s="32">
        <f>[1]BANCO!A65</f>
        <v>40664</v>
      </c>
      <c r="B1012" s="79" t="s">
        <v>55</v>
      </c>
      <c r="C1012" s="79" t="s">
        <v>55</v>
      </c>
      <c r="D1012" s="79" t="s">
        <v>55</v>
      </c>
      <c r="E1012" s="79" t="s">
        <v>55</v>
      </c>
      <c r="F1012" s="79" t="s">
        <v>55</v>
      </c>
      <c r="G1012" s="79" t="s">
        <v>55</v>
      </c>
      <c r="H1012" s="54">
        <f>'[2]R8-N - Residencial'!J61</f>
        <v>123.58</v>
      </c>
      <c r="I1012" s="79" t="s">
        <v>55</v>
      </c>
      <c r="J1012" s="79" t="s">
        <v>55</v>
      </c>
      <c r="K1012" s="79" t="s">
        <v>55</v>
      </c>
      <c r="L1012" s="79" t="s">
        <v>55</v>
      </c>
      <c r="M1012" s="79" t="s">
        <v>55</v>
      </c>
      <c r="N1012" s="79" t="s">
        <v>55</v>
      </c>
      <c r="O1012" s="79" t="s">
        <v>55</v>
      </c>
      <c r="P1012" s="79" t="s">
        <v>55</v>
      </c>
      <c r="Q1012" s="79" t="s">
        <v>55</v>
      </c>
      <c r="R1012" s="79" t="s">
        <v>55</v>
      </c>
      <c r="S1012" s="79" t="s">
        <v>55</v>
      </c>
      <c r="T1012" s="79" t="s">
        <v>55</v>
      </c>
      <c r="U1012" s="80"/>
      <c r="V1012" s="80"/>
      <c r="W1012" s="80"/>
      <c r="X1012" s="80"/>
      <c r="Y1012" s="54"/>
      <c r="Z1012" s="54"/>
      <c r="AA1012" s="54"/>
      <c r="AB1012" s="54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4"/>
    </row>
    <row r="1013" spans="1:54" hidden="1" x14ac:dyDescent="0.2">
      <c r="A1013" s="32">
        <f>[1]BANCO!A66</f>
        <v>40695</v>
      </c>
      <c r="B1013" s="79" t="s">
        <v>55</v>
      </c>
      <c r="C1013" s="79" t="s">
        <v>55</v>
      </c>
      <c r="D1013" s="79" t="s">
        <v>55</v>
      </c>
      <c r="E1013" s="79" t="s">
        <v>55</v>
      </c>
      <c r="F1013" s="79" t="s">
        <v>55</v>
      </c>
      <c r="G1013" s="79" t="s">
        <v>55</v>
      </c>
      <c r="H1013" s="54">
        <f>'[2]R8-N - Residencial'!J62</f>
        <v>124.2</v>
      </c>
      <c r="I1013" s="79" t="s">
        <v>55</v>
      </c>
      <c r="J1013" s="79" t="s">
        <v>55</v>
      </c>
      <c r="K1013" s="79" t="s">
        <v>55</v>
      </c>
      <c r="L1013" s="79" t="s">
        <v>55</v>
      </c>
      <c r="M1013" s="79" t="s">
        <v>55</v>
      </c>
      <c r="N1013" s="79" t="s">
        <v>55</v>
      </c>
      <c r="O1013" s="79" t="s">
        <v>55</v>
      </c>
      <c r="P1013" s="79" t="s">
        <v>55</v>
      </c>
      <c r="Q1013" s="79" t="s">
        <v>55</v>
      </c>
      <c r="R1013" s="79" t="s">
        <v>55</v>
      </c>
      <c r="S1013" s="79" t="s">
        <v>55</v>
      </c>
      <c r="T1013" s="79" t="s">
        <v>55</v>
      </c>
      <c r="U1013" s="80"/>
      <c r="V1013" s="80"/>
      <c r="W1013" s="80"/>
      <c r="X1013" s="80"/>
      <c r="Y1013" s="54"/>
      <c r="Z1013" s="54"/>
      <c r="AA1013" s="54"/>
      <c r="AB1013" s="54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4"/>
    </row>
    <row r="1014" spans="1:54" hidden="1" x14ac:dyDescent="0.2">
      <c r="A1014" s="32">
        <f>[1]BANCO!A67</f>
        <v>40725</v>
      </c>
      <c r="B1014" s="79" t="s">
        <v>55</v>
      </c>
      <c r="C1014" s="79" t="s">
        <v>55</v>
      </c>
      <c r="D1014" s="79" t="s">
        <v>55</v>
      </c>
      <c r="E1014" s="79" t="s">
        <v>55</v>
      </c>
      <c r="F1014" s="79" t="s">
        <v>55</v>
      </c>
      <c r="G1014" s="79" t="s">
        <v>55</v>
      </c>
      <c r="H1014" s="54">
        <f>'[2]R8-N - Residencial'!J63</f>
        <v>124.3</v>
      </c>
      <c r="I1014" s="79" t="s">
        <v>55</v>
      </c>
      <c r="J1014" s="79" t="s">
        <v>55</v>
      </c>
      <c r="K1014" s="79" t="s">
        <v>55</v>
      </c>
      <c r="L1014" s="79" t="s">
        <v>55</v>
      </c>
      <c r="M1014" s="79" t="s">
        <v>55</v>
      </c>
      <c r="N1014" s="79" t="s">
        <v>55</v>
      </c>
      <c r="O1014" s="79" t="s">
        <v>55</v>
      </c>
      <c r="P1014" s="79" t="s">
        <v>55</v>
      </c>
      <c r="Q1014" s="79" t="s">
        <v>55</v>
      </c>
      <c r="R1014" s="79" t="s">
        <v>55</v>
      </c>
      <c r="S1014" s="79" t="s">
        <v>55</v>
      </c>
      <c r="T1014" s="79" t="s">
        <v>55</v>
      </c>
      <c r="U1014" s="80"/>
      <c r="V1014" s="80"/>
      <c r="W1014" s="80"/>
      <c r="X1014" s="80"/>
      <c r="Y1014" s="54"/>
      <c r="Z1014" s="54"/>
      <c r="AA1014" s="54"/>
      <c r="AB1014" s="54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4"/>
    </row>
    <row r="1015" spans="1:54" hidden="1" x14ac:dyDescent="0.2">
      <c r="A1015" s="32">
        <f>[1]BANCO!A68</f>
        <v>40756</v>
      </c>
      <c r="B1015" s="79" t="s">
        <v>55</v>
      </c>
      <c r="C1015" s="79" t="s">
        <v>55</v>
      </c>
      <c r="D1015" s="79" t="s">
        <v>55</v>
      </c>
      <c r="E1015" s="79" t="s">
        <v>55</v>
      </c>
      <c r="F1015" s="79" t="s">
        <v>55</v>
      </c>
      <c r="G1015" s="79" t="s">
        <v>55</v>
      </c>
      <c r="H1015" s="54">
        <f>'[2]R8-N - Residencial'!J64</f>
        <v>124.38</v>
      </c>
      <c r="I1015" s="79" t="s">
        <v>55</v>
      </c>
      <c r="J1015" s="79" t="s">
        <v>55</v>
      </c>
      <c r="K1015" s="79" t="s">
        <v>55</v>
      </c>
      <c r="L1015" s="79" t="s">
        <v>55</v>
      </c>
      <c r="M1015" s="79" t="s">
        <v>55</v>
      </c>
      <c r="N1015" s="79" t="s">
        <v>55</v>
      </c>
      <c r="O1015" s="79" t="s">
        <v>55</v>
      </c>
      <c r="P1015" s="79" t="s">
        <v>55</v>
      </c>
      <c r="Q1015" s="79" t="s">
        <v>55</v>
      </c>
      <c r="R1015" s="79" t="s">
        <v>55</v>
      </c>
      <c r="S1015" s="79" t="s">
        <v>55</v>
      </c>
      <c r="T1015" s="79" t="s">
        <v>55</v>
      </c>
      <c r="U1015" s="80"/>
      <c r="V1015" s="80"/>
      <c r="W1015" s="80"/>
      <c r="X1015" s="80"/>
      <c r="Y1015" s="54"/>
      <c r="Z1015" s="54"/>
      <c r="AA1015" s="54"/>
      <c r="AB1015" s="54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4"/>
    </row>
    <row r="1016" spans="1:54" hidden="1" x14ac:dyDescent="0.2">
      <c r="A1016" s="32">
        <f>[1]BANCO!A69</f>
        <v>40787</v>
      </c>
      <c r="B1016" s="79" t="s">
        <v>55</v>
      </c>
      <c r="C1016" s="79" t="s">
        <v>55</v>
      </c>
      <c r="D1016" s="79" t="s">
        <v>55</v>
      </c>
      <c r="E1016" s="79" t="s">
        <v>55</v>
      </c>
      <c r="F1016" s="79" t="s">
        <v>55</v>
      </c>
      <c r="G1016" s="79" t="s">
        <v>55</v>
      </c>
      <c r="H1016" s="54">
        <f>'[2]R8-N - Residencial'!J65</f>
        <v>124.57</v>
      </c>
      <c r="I1016" s="79" t="s">
        <v>55</v>
      </c>
      <c r="J1016" s="79" t="s">
        <v>55</v>
      </c>
      <c r="K1016" s="79" t="s">
        <v>55</v>
      </c>
      <c r="L1016" s="79" t="s">
        <v>55</v>
      </c>
      <c r="M1016" s="79" t="s">
        <v>55</v>
      </c>
      <c r="N1016" s="79" t="s">
        <v>55</v>
      </c>
      <c r="O1016" s="79" t="s">
        <v>55</v>
      </c>
      <c r="P1016" s="79" t="s">
        <v>55</v>
      </c>
      <c r="Q1016" s="79" t="s">
        <v>55</v>
      </c>
      <c r="R1016" s="79" t="s">
        <v>55</v>
      </c>
      <c r="S1016" s="79" t="s">
        <v>55</v>
      </c>
      <c r="T1016" s="79" t="s">
        <v>55</v>
      </c>
      <c r="U1016" s="80"/>
      <c r="V1016" s="80"/>
      <c r="W1016" s="80"/>
      <c r="X1016" s="80"/>
      <c r="Y1016" s="54"/>
      <c r="Z1016" s="54"/>
      <c r="AA1016" s="54"/>
      <c r="AB1016" s="54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4"/>
    </row>
    <row r="1017" spans="1:54" hidden="1" x14ac:dyDescent="0.2">
      <c r="A1017" s="32">
        <f>[1]BANCO!A70</f>
        <v>40817</v>
      </c>
      <c r="B1017" s="79" t="s">
        <v>55</v>
      </c>
      <c r="C1017" s="79" t="s">
        <v>55</v>
      </c>
      <c r="D1017" s="79" t="s">
        <v>55</v>
      </c>
      <c r="E1017" s="79" t="s">
        <v>55</v>
      </c>
      <c r="F1017" s="79" t="s">
        <v>55</v>
      </c>
      <c r="G1017" s="79" t="s">
        <v>55</v>
      </c>
      <c r="H1017" s="54">
        <f>'[2]R8-N - Residencial'!J66</f>
        <v>124.73</v>
      </c>
      <c r="I1017" s="79" t="s">
        <v>55</v>
      </c>
      <c r="J1017" s="79" t="s">
        <v>55</v>
      </c>
      <c r="K1017" s="79" t="s">
        <v>55</v>
      </c>
      <c r="L1017" s="79" t="s">
        <v>55</v>
      </c>
      <c r="M1017" s="79" t="s">
        <v>55</v>
      </c>
      <c r="N1017" s="79" t="s">
        <v>55</v>
      </c>
      <c r="O1017" s="79" t="s">
        <v>55</v>
      </c>
      <c r="P1017" s="79" t="s">
        <v>55</v>
      </c>
      <c r="Q1017" s="79" t="s">
        <v>55</v>
      </c>
      <c r="R1017" s="79" t="s">
        <v>55</v>
      </c>
      <c r="S1017" s="79" t="s">
        <v>55</v>
      </c>
      <c r="T1017" s="79" t="s">
        <v>55</v>
      </c>
      <c r="U1017" s="80"/>
      <c r="V1017" s="80"/>
      <c r="W1017" s="80"/>
      <c r="X1017" s="80"/>
      <c r="Y1017" s="54"/>
      <c r="Z1017" s="54"/>
      <c r="AA1017" s="54"/>
      <c r="AB1017" s="54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4"/>
    </row>
    <row r="1018" spans="1:54" hidden="1" x14ac:dyDescent="0.2">
      <c r="A1018" s="32">
        <f>[1]BANCO!A71</f>
        <v>40848</v>
      </c>
      <c r="B1018" s="79" t="s">
        <v>55</v>
      </c>
      <c r="C1018" s="79" t="s">
        <v>55</v>
      </c>
      <c r="D1018" s="79" t="s">
        <v>55</v>
      </c>
      <c r="E1018" s="79" t="s">
        <v>55</v>
      </c>
      <c r="F1018" s="79" t="s">
        <v>55</v>
      </c>
      <c r="G1018" s="79" t="s">
        <v>55</v>
      </c>
      <c r="H1018" s="54">
        <f>'[2]R8-N - Residencial'!J67</f>
        <v>124.75</v>
      </c>
      <c r="I1018" s="79" t="s">
        <v>55</v>
      </c>
      <c r="J1018" s="79" t="s">
        <v>55</v>
      </c>
      <c r="K1018" s="79" t="s">
        <v>55</v>
      </c>
      <c r="L1018" s="79" t="s">
        <v>55</v>
      </c>
      <c r="M1018" s="79" t="s">
        <v>55</v>
      </c>
      <c r="N1018" s="79" t="s">
        <v>55</v>
      </c>
      <c r="O1018" s="79" t="s">
        <v>55</v>
      </c>
      <c r="P1018" s="79" t="s">
        <v>55</v>
      </c>
      <c r="Q1018" s="79" t="s">
        <v>55</v>
      </c>
      <c r="R1018" s="79" t="s">
        <v>55</v>
      </c>
      <c r="S1018" s="79" t="s">
        <v>55</v>
      </c>
      <c r="T1018" s="79" t="s">
        <v>55</v>
      </c>
      <c r="U1018" s="80"/>
      <c r="V1018" s="80"/>
      <c r="W1018" s="80"/>
      <c r="X1018" s="80"/>
      <c r="Y1018" s="54"/>
      <c r="Z1018" s="54"/>
      <c r="AA1018" s="54"/>
      <c r="AB1018" s="54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  <c r="AM1018" s="59"/>
      <c r="AN1018" s="59"/>
      <c r="AO1018" s="59"/>
      <c r="AP1018" s="59"/>
      <c r="AQ1018" s="59"/>
      <c r="AR1018" s="59"/>
      <c r="AS1018" s="59"/>
      <c r="AT1018" s="59"/>
      <c r="AU1018" s="59"/>
      <c r="AV1018" s="59"/>
      <c r="AW1018" s="59"/>
      <c r="AX1018" s="59"/>
      <c r="AY1018" s="59"/>
      <c r="AZ1018" s="59"/>
      <c r="BA1018" s="59"/>
      <c r="BB1018" s="54"/>
    </row>
    <row r="1019" spans="1:54" hidden="1" x14ac:dyDescent="0.2">
      <c r="A1019" s="32">
        <f>[1]BANCO!A72</f>
        <v>40878</v>
      </c>
      <c r="B1019" s="79" t="s">
        <v>55</v>
      </c>
      <c r="C1019" s="79" t="s">
        <v>55</v>
      </c>
      <c r="D1019" s="79" t="s">
        <v>55</v>
      </c>
      <c r="E1019" s="79" t="s">
        <v>55</v>
      </c>
      <c r="F1019" s="79" t="s">
        <v>55</v>
      </c>
      <c r="G1019" s="79" t="s">
        <v>55</v>
      </c>
      <c r="H1019" s="54">
        <f>'[2]R8-N - Residencial'!J68</f>
        <v>124.69</v>
      </c>
      <c r="I1019" s="79" t="s">
        <v>55</v>
      </c>
      <c r="J1019" s="79" t="s">
        <v>55</v>
      </c>
      <c r="K1019" s="79" t="s">
        <v>55</v>
      </c>
      <c r="L1019" s="79" t="s">
        <v>55</v>
      </c>
      <c r="M1019" s="79" t="s">
        <v>55</v>
      </c>
      <c r="N1019" s="79" t="s">
        <v>55</v>
      </c>
      <c r="O1019" s="79" t="s">
        <v>55</v>
      </c>
      <c r="P1019" s="79" t="s">
        <v>55</v>
      </c>
      <c r="Q1019" s="79" t="s">
        <v>55</v>
      </c>
      <c r="R1019" s="79" t="s">
        <v>55</v>
      </c>
      <c r="S1019" s="79" t="s">
        <v>55</v>
      </c>
      <c r="T1019" s="79" t="s">
        <v>55</v>
      </c>
      <c r="U1019" s="80"/>
      <c r="V1019" s="80"/>
      <c r="W1019" s="80"/>
      <c r="X1019" s="80"/>
      <c r="Y1019" s="54"/>
      <c r="Z1019" s="54"/>
      <c r="AA1019" s="54"/>
      <c r="AB1019" s="54"/>
      <c r="AC1019" s="59"/>
      <c r="AD1019" s="59"/>
      <c r="AE1019" s="59"/>
      <c r="AF1019" s="59"/>
      <c r="AG1019" s="59"/>
      <c r="AH1019" s="59"/>
      <c r="AI1019" s="59"/>
      <c r="AJ1019" s="59"/>
      <c r="AK1019" s="59"/>
      <c r="AL1019" s="59"/>
      <c r="AM1019" s="59"/>
      <c r="AN1019" s="59"/>
      <c r="AO1019" s="59"/>
      <c r="AP1019" s="59"/>
      <c r="AQ1019" s="59"/>
      <c r="AR1019" s="59"/>
      <c r="AS1019" s="59"/>
      <c r="AT1019" s="59"/>
      <c r="AU1019" s="59"/>
      <c r="AV1019" s="59"/>
      <c r="AW1019" s="59"/>
      <c r="AX1019" s="59"/>
      <c r="AY1019" s="59"/>
      <c r="AZ1019" s="59"/>
      <c r="BA1019" s="59"/>
      <c r="BB1019" s="54"/>
    </row>
    <row r="1020" spans="1:54" hidden="1" x14ac:dyDescent="0.2">
      <c r="A1020" s="32">
        <f>[1]BANCO!A73</f>
        <v>40909</v>
      </c>
      <c r="B1020" s="79" t="s">
        <v>55</v>
      </c>
      <c r="C1020" s="79" t="s">
        <v>55</v>
      </c>
      <c r="D1020" s="79" t="s">
        <v>55</v>
      </c>
      <c r="E1020" s="79" t="s">
        <v>55</v>
      </c>
      <c r="F1020" s="79" t="s">
        <v>55</v>
      </c>
      <c r="G1020" s="79" t="s">
        <v>55</v>
      </c>
      <c r="H1020" s="54">
        <f>'[2]R8-N - Residencial'!J69</f>
        <v>124.86</v>
      </c>
      <c r="I1020" s="79" t="s">
        <v>55</v>
      </c>
      <c r="J1020" s="79" t="s">
        <v>55</v>
      </c>
      <c r="K1020" s="79" t="s">
        <v>55</v>
      </c>
      <c r="L1020" s="79" t="s">
        <v>55</v>
      </c>
      <c r="M1020" s="79" t="s">
        <v>55</v>
      </c>
      <c r="N1020" s="79" t="s">
        <v>55</v>
      </c>
      <c r="O1020" s="79" t="s">
        <v>55</v>
      </c>
      <c r="P1020" s="79" t="s">
        <v>55</v>
      </c>
      <c r="Q1020" s="79" t="s">
        <v>55</v>
      </c>
      <c r="R1020" s="79" t="s">
        <v>55</v>
      </c>
      <c r="S1020" s="79" t="s">
        <v>55</v>
      </c>
      <c r="T1020" s="79" t="s">
        <v>55</v>
      </c>
      <c r="U1020" s="80"/>
      <c r="V1020" s="80"/>
      <c r="W1020" s="80"/>
      <c r="X1020" s="80"/>
      <c r="Y1020" s="54"/>
      <c r="Z1020" s="54"/>
      <c r="AA1020" s="54"/>
      <c r="AB1020" s="54"/>
      <c r="AC1020" s="59"/>
      <c r="AD1020" s="59"/>
      <c r="AE1020" s="59"/>
      <c r="AF1020" s="59"/>
      <c r="AG1020" s="59"/>
      <c r="AH1020" s="59"/>
      <c r="AI1020" s="59"/>
      <c r="AJ1020" s="59"/>
      <c r="AK1020" s="59"/>
      <c r="AL1020" s="59"/>
      <c r="AM1020" s="59"/>
      <c r="AN1020" s="59"/>
      <c r="AO1020" s="59"/>
      <c r="AP1020" s="59"/>
      <c r="AQ1020" s="59"/>
      <c r="AR1020" s="59"/>
      <c r="AS1020" s="59"/>
      <c r="AT1020" s="59"/>
      <c r="AU1020" s="59"/>
      <c r="AV1020" s="59"/>
      <c r="AW1020" s="59"/>
      <c r="AX1020" s="59"/>
      <c r="AY1020" s="59"/>
      <c r="AZ1020" s="59"/>
      <c r="BA1020" s="59"/>
      <c r="BB1020" s="54"/>
    </row>
    <row r="1021" spans="1:54" hidden="1" x14ac:dyDescent="0.2">
      <c r="A1021" s="32">
        <f>[1]BANCO!A74</f>
        <v>40940</v>
      </c>
      <c r="B1021" s="79" t="s">
        <v>55</v>
      </c>
      <c r="C1021" s="79" t="s">
        <v>55</v>
      </c>
      <c r="D1021" s="79" t="s">
        <v>55</v>
      </c>
      <c r="E1021" s="79" t="s">
        <v>55</v>
      </c>
      <c r="F1021" s="79" t="s">
        <v>55</v>
      </c>
      <c r="G1021" s="79" t="s">
        <v>55</v>
      </c>
      <c r="H1021" s="54">
        <f>'[2]R8-N - Residencial'!J70</f>
        <v>125.26</v>
      </c>
      <c r="I1021" s="79" t="s">
        <v>55</v>
      </c>
      <c r="J1021" s="79" t="s">
        <v>55</v>
      </c>
      <c r="K1021" s="79" t="s">
        <v>55</v>
      </c>
      <c r="L1021" s="79" t="s">
        <v>55</v>
      </c>
      <c r="M1021" s="79" t="s">
        <v>55</v>
      </c>
      <c r="N1021" s="79" t="s">
        <v>55</v>
      </c>
      <c r="O1021" s="79" t="s">
        <v>55</v>
      </c>
      <c r="P1021" s="79" t="s">
        <v>55</v>
      </c>
      <c r="Q1021" s="79" t="s">
        <v>55</v>
      </c>
      <c r="R1021" s="79" t="s">
        <v>55</v>
      </c>
      <c r="S1021" s="79" t="s">
        <v>55</v>
      </c>
      <c r="T1021" s="79" t="s">
        <v>55</v>
      </c>
      <c r="U1021" s="80"/>
      <c r="V1021" s="80"/>
      <c r="W1021" s="80"/>
      <c r="X1021" s="80"/>
      <c r="Y1021" s="54"/>
      <c r="Z1021" s="54"/>
      <c r="AA1021" s="54"/>
      <c r="AB1021" s="54"/>
      <c r="AC1021" s="59"/>
      <c r="AD1021" s="59"/>
      <c r="AE1021" s="59"/>
      <c r="AF1021" s="59"/>
      <c r="AG1021" s="59"/>
      <c r="AH1021" s="59"/>
      <c r="AI1021" s="59"/>
      <c r="AJ1021" s="59"/>
      <c r="AK1021" s="59"/>
      <c r="AL1021" s="59"/>
      <c r="AM1021" s="59"/>
      <c r="AN1021" s="59"/>
      <c r="AO1021" s="59"/>
      <c r="AP1021" s="59"/>
      <c r="AQ1021" s="59"/>
      <c r="AR1021" s="59"/>
      <c r="AS1021" s="59"/>
      <c r="AT1021" s="59"/>
      <c r="AU1021" s="59"/>
      <c r="AV1021" s="59"/>
      <c r="AW1021" s="59"/>
      <c r="AX1021" s="59"/>
      <c r="AY1021" s="59"/>
      <c r="AZ1021" s="59"/>
      <c r="BA1021" s="59"/>
      <c r="BB1021" s="54"/>
    </row>
    <row r="1022" spans="1:54" hidden="1" x14ac:dyDescent="0.2">
      <c r="A1022" s="32">
        <f>[1]BANCO!A75</f>
        <v>40969</v>
      </c>
      <c r="B1022" s="79" t="s">
        <v>55</v>
      </c>
      <c r="C1022" s="79" t="s">
        <v>55</v>
      </c>
      <c r="D1022" s="79" t="s">
        <v>55</v>
      </c>
      <c r="E1022" s="79" t="s">
        <v>55</v>
      </c>
      <c r="F1022" s="79" t="s">
        <v>55</v>
      </c>
      <c r="G1022" s="79" t="s">
        <v>55</v>
      </c>
      <c r="H1022" s="54">
        <f>'[2]R8-N - Residencial'!J71</f>
        <v>125.82</v>
      </c>
      <c r="I1022" s="79" t="s">
        <v>55</v>
      </c>
      <c r="J1022" s="79" t="s">
        <v>55</v>
      </c>
      <c r="K1022" s="79" t="s">
        <v>55</v>
      </c>
      <c r="L1022" s="79" t="s">
        <v>55</v>
      </c>
      <c r="M1022" s="79" t="s">
        <v>55</v>
      </c>
      <c r="N1022" s="79" t="s">
        <v>55</v>
      </c>
      <c r="O1022" s="79" t="s">
        <v>55</v>
      </c>
      <c r="P1022" s="79" t="s">
        <v>55</v>
      </c>
      <c r="Q1022" s="79" t="s">
        <v>55</v>
      </c>
      <c r="R1022" s="79" t="s">
        <v>55</v>
      </c>
      <c r="S1022" s="79" t="s">
        <v>55</v>
      </c>
      <c r="T1022" s="79" t="s">
        <v>55</v>
      </c>
      <c r="U1022" s="80"/>
      <c r="V1022" s="80"/>
      <c r="W1022" s="80"/>
      <c r="X1022" s="80"/>
      <c r="Y1022" s="54"/>
      <c r="Z1022" s="54"/>
      <c r="AA1022" s="54"/>
      <c r="AB1022" s="54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4"/>
    </row>
    <row r="1023" spans="1:54" hidden="1" x14ac:dyDescent="0.2">
      <c r="A1023" s="32">
        <f>[1]BANCO!A76</f>
        <v>41000</v>
      </c>
      <c r="B1023" s="79" t="s">
        <v>55</v>
      </c>
      <c r="C1023" s="79" t="s">
        <v>55</v>
      </c>
      <c r="D1023" s="79" t="s">
        <v>55</v>
      </c>
      <c r="E1023" s="79" t="s">
        <v>55</v>
      </c>
      <c r="F1023" s="79" t="s">
        <v>55</v>
      </c>
      <c r="G1023" s="79" t="s">
        <v>55</v>
      </c>
      <c r="H1023" s="54">
        <f>'[2]R8-N - Residencial'!J72</f>
        <v>126.24</v>
      </c>
      <c r="I1023" s="79" t="s">
        <v>55</v>
      </c>
      <c r="J1023" s="79" t="s">
        <v>55</v>
      </c>
      <c r="K1023" s="79" t="s">
        <v>55</v>
      </c>
      <c r="L1023" s="79" t="s">
        <v>55</v>
      </c>
      <c r="M1023" s="79" t="s">
        <v>55</v>
      </c>
      <c r="N1023" s="79" t="s">
        <v>55</v>
      </c>
      <c r="O1023" s="79" t="s">
        <v>55</v>
      </c>
      <c r="P1023" s="79" t="s">
        <v>55</v>
      </c>
      <c r="Q1023" s="79" t="s">
        <v>55</v>
      </c>
      <c r="R1023" s="79" t="s">
        <v>55</v>
      </c>
      <c r="S1023" s="79" t="s">
        <v>55</v>
      </c>
      <c r="T1023" s="79" t="s">
        <v>55</v>
      </c>
      <c r="U1023" s="80"/>
      <c r="V1023" s="80"/>
      <c r="W1023" s="80"/>
      <c r="X1023" s="80"/>
      <c r="Y1023" s="54"/>
      <c r="Z1023" s="54"/>
      <c r="AA1023" s="54"/>
      <c r="AB1023" s="54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4"/>
    </row>
    <row r="1024" spans="1:54" hidden="1" x14ac:dyDescent="0.2">
      <c r="A1024" s="32">
        <f>[1]BANCO!A77</f>
        <v>41030</v>
      </c>
      <c r="B1024" s="79" t="s">
        <v>55</v>
      </c>
      <c r="C1024" s="79" t="s">
        <v>55</v>
      </c>
      <c r="D1024" s="79" t="s">
        <v>55</v>
      </c>
      <c r="E1024" s="79" t="s">
        <v>55</v>
      </c>
      <c r="F1024" s="79" t="s">
        <v>55</v>
      </c>
      <c r="G1024" s="79" t="s">
        <v>55</v>
      </c>
      <c r="H1024" s="54">
        <f>'[2]R8-N - Residencial'!J73</f>
        <v>127.25</v>
      </c>
      <c r="I1024" s="79" t="s">
        <v>55</v>
      </c>
      <c r="J1024" s="79" t="s">
        <v>55</v>
      </c>
      <c r="K1024" s="79" t="s">
        <v>55</v>
      </c>
      <c r="L1024" s="79" t="s">
        <v>55</v>
      </c>
      <c r="M1024" s="79" t="s">
        <v>55</v>
      </c>
      <c r="N1024" s="79" t="s">
        <v>55</v>
      </c>
      <c r="O1024" s="79" t="s">
        <v>55</v>
      </c>
      <c r="P1024" s="79" t="s">
        <v>55</v>
      </c>
      <c r="Q1024" s="79" t="s">
        <v>55</v>
      </c>
      <c r="R1024" s="79" t="s">
        <v>55</v>
      </c>
      <c r="S1024" s="79" t="s">
        <v>55</v>
      </c>
      <c r="T1024" s="79" t="s">
        <v>55</v>
      </c>
      <c r="U1024" s="80"/>
      <c r="V1024" s="80"/>
      <c r="W1024" s="80"/>
      <c r="X1024" s="80"/>
      <c r="Y1024" s="54"/>
      <c r="Z1024" s="54"/>
      <c r="AA1024" s="54"/>
      <c r="AB1024" s="54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4"/>
    </row>
    <row r="1025" spans="1:54" hidden="1" x14ac:dyDescent="0.2">
      <c r="A1025" s="32">
        <f>[1]BANCO!A78</f>
        <v>41061</v>
      </c>
      <c r="B1025" s="79" t="s">
        <v>55</v>
      </c>
      <c r="C1025" s="79" t="s">
        <v>55</v>
      </c>
      <c r="D1025" s="79" t="s">
        <v>55</v>
      </c>
      <c r="E1025" s="79" t="s">
        <v>55</v>
      </c>
      <c r="F1025" s="79" t="s">
        <v>55</v>
      </c>
      <c r="G1025" s="79" t="s">
        <v>55</v>
      </c>
      <c r="H1025" s="54">
        <f>'[2]R8-N - Residencial'!J74</f>
        <v>127.45</v>
      </c>
      <c r="I1025" s="79" t="s">
        <v>55</v>
      </c>
      <c r="J1025" s="79" t="s">
        <v>55</v>
      </c>
      <c r="K1025" s="79" t="s">
        <v>55</v>
      </c>
      <c r="L1025" s="79" t="s">
        <v>55</v>
      </c>
      <c r="M1025" s="79" t="s">
        <v>55</v>
      </c>
      <c r="N1025" s="79" t="s">
        <v>55</v>
      </c>
      <c r="O1025" s="79" t="s">
        <v>55</v>
      </c>
      <c r="P1025" s="79" t="s">
        <v>55</v>
      </c>
      <c r="Q1025" s="79" t="s">
        <v>55</v>
      </c>
      <c r="R1025" s="79" t="s">
        <v>55</v>
      </c>
      <c r="S1025" s="79" t="s">
        <v>55</v>
      </c>
      <c r="T1025" s="79" t="s">
        <v>55</v>
      </c>
      <c r="U1025" s="80"/>
      <c r="V1025" s="80"/>
      <c r="W1025" s="80"/>
      <c r="X1025" s="80"/>
      <c r="Y1025" s="54"/>
      <c r="Z1025" s="54"/>
      <c r="AA1025" s="54"/>
      <c r="AB1025" s="54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4"/>
    </row>
    <row r="1026" spans="1:54" hidden="1" x14ac:dyDescent="0.2">
      <c r="A1026" s="32">
        <f>[1]BANCO!A79</f>
        <v>41091</v>
      </c>
      <c r="B1026" s="79" t="s">
        <v>55</v>
      </c>
      <c r="C1026" s="79" t="s">
        <v>55</v>
      </c>
      <c r="D1026" s="79" t="s">
        <v>55</v>
      </c>
      <c r="E1026" s="79" t="s">
        <v>55</v>
      </c>
      <c r="F1026" s="79" t="s">
        <v>55</v>
      </c>
      <c r="G1026" s="79" t="s">
        <v>55</v>
      </c>
      <c r="H1026" s="54">
        <f>'[2]R8-N - Residencial'!J75</f>
        <v>128</v>
      </c>
      <c r="I1026" s="79" t="s">
        <v>55</v>
      </c>
      <c r="J1026" s="79" t="s">
        <v>55</v>
      </c>
      <c r="K1026" s="79" t="s">
        <v>55</v>
      </c>
      <c r="L1026" s="79" t="s">
        <v>55</v>
      </c>
      <c r="M1026" s="79" t="s">
        <v>55</v>
      </c>
      <c r="N1026" s="79" t="s">
        <v>55</v>
      </c>
      <c r="O1026" s="79" t="s">
        <v>55</v>
      </c>
      <c r="P1026" s="79" t="s">
        <v>55</v>
      </c>
      <c r="Q1026" s="79" t="s">
        <v>55</v>
      </c>
      <c r="R1026" s="79" t="s">
        <v>55</v>
      </c>
      <c r="S1026" s="79" t="s">
        <v>55</v>
      </c>
      <c r="T1026" s="79" t="s">
        <v>55</v>
      </c>
      <c r="U1026" s="80"/>
      <c r="V1026" s="80"/>
      <c r="W1026" s="80"/>
      <c r="X1026" s="80"/>
      <c r="Y1026" s="54"/>
      <c r="Z1026" s="54"/>
      <c r="AA1026" s="54"/>
      <c r="AB1026" s="54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4"/>
    </row>
    <row r="1027" spans="1:54" hidden="1" x14ac:dyDescent="0.2">
      <c r="A1027" s="32">
        <f>[1]BANCO!A80</f>
        <v>41122</v>
      </c>
      <c r="B1027" s="79" t="s">
        <v>55</v>
      </c>
      <c r="C1027" s="79" t="s">
        <v>55</v>
      </c>
      <c r="D1027" s="79" t="s">
        <v>55</v>
      </c>
      <c r="E1027" s="79" t="s">
        <v>55</v>
      </c>
      <c r="F1027" s="79" t="s">
        <v>55</v>
      </c>
      <c r="G1027" s="79" t="s">
        <v>55</v>
      </c>
      <c r="H1027" s="54">
        <f>'[2]R8-N - Residencial'!J76</f>
        <v>128.43</v>
      </c>
      <c r="I1027" s="79" t="s">
        <v>55</v>
      </c>
      <c r="J1027" s="79" t="s">
        <v>55</v>
      </c>
      <c r="K1027" s="79" t="s">
        <v>55</v>
      </c>
      <c r="L1027" s="79" t="s">
        <v>55</v>
      </c>
      <c r="M1027" s="79" t="s">
        <v>55</v>
      </c>
      <c r="N1027" s="79" t="s">
        <v>55</v>
      </c>
      <c r="O1027" s="79" t="s">
        <v>55</v>
      </c>
      <c r="P1027" s="79" t="s">
        <v>55</v>
      </c>
      <c r="Q1027" s="79" t="s">
        <v>55</v>
      </c>
      <c r="R1027" s="79" t="s">
        <v>55</v>
      </c>
      <c r="S1027" s="79" t="s">
        <v>55</v>
      </c>
      <c r="T1027" s="79" t="s">
        <v>55</v>
      </c>
      <c r="U1027" s="80"/>
      <c r="V1027" s="80"/>
      <c r="W1027" s="80"/>
      <c r="X1027" s="80"/>
      <c r="Y1027" s="54"/>
      <c r="Z1027" s="54"/>
      <c r="AA1027" s="54"/>
      <c r="AB1027" s="54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4"/>
    </row>
    <row r="1028" spans="1:54" hidden="1" x14ac:dyDescent="0.2">
      <c r="A1028" s="32">
        <f>[1]BANCO!A81</f>
        <v>41153</v>
      </c>
      <c r="B1028" s="79" t="s">
        <v>55</v>
      </c>
      <c r="C1028" s="79" t="s">
        <v>55</v>
      </c>
      <c r="D1028" s="79" t="s">
        <v>55</v>
      </c>
      <c r="E1028" s="79" t="s">
        <v>55</v>
      </c>
      <c r="F1028" s="79" t="s">
        <v>55</v>
      </c>
      <c r="G1028" s="79" t="s">
        <v>55</v>
      </c>
      <c r="H1028" s="54">
        <f>'[2]R8-N - Residencial'!J77</f>
        <v>128.74</v>
      </c>
      <c r="I1028" s="79" t="s">
        <v>55</v>
      </c>
      <c r="J1028" s="79" t="s">
        <v>55</v>
      </c>
      <c r="K1028" s="79" t="s">
        <v>55</v>
      </c>
      <c r="L1028" s="79" t="s">
        <v>55</v>
      </c>
      <c r="M1028" s="79" t="s">
        <v>55</v>
      </c>
      <c r="N1028" s="79" t="s">
        <v>55</v>
      </c>
      <c r="O1028" s="79" t="s">
        <v>55</v>
      </c>
      <c r="P1028" s="79" t="s">
        <v>55</v>
      </c>
      <c r="Q1028" s="79" t="s">
        <v>55</v>
      </c>
      <c r="R1028" s="79" t="s">
        <v>55</v>
      </c>
      <c r="S1028" s="79" t="s">
        <v>55</v>
      </c>
      <c r="T1028" s="79" t="s">
        <v>55</v>
      </c>
      <c r="U1028" s="80"/>
      <c r="V1028" s="80"/>
      <c r="W1028" s="80"/>
      <c r="X1028" s="80"/>
      <c r="Y1028" s="54"/>
      <c r="Z1028" s="54"/>
      <c r="AA1028" s="54"/>
      <c r="AB1028" s="54"/>
      <c r="AC1028" s="59"/>
      <c r="AD1028" s="59"/>
      <c r="AE1028" s="59"/>
      <c r="AF1028" s="59"/>
      <c r="AG1028" s="59"/>
      <c r="AH1028" s="59"/>
      <c r="AI1028" s="59"/>
      <c r="AJ1028" s="59"/>
      <c r="AK1028" s="59"/>
      <c r="AL1028" s="59"/>
      <c r="AM1028" s="59"/>
      <c r="AN1028" s="59"/>
      <c r="AO1028" s="59"/>
      <c r="AP1028" s="59"/>
      <c r="AQ1028" s="59"/>
      <c r="AR1028" s="59"/>
      <c r="AS1028" s="59"/>
      <c r="AT1028" s="59"/>
      <c r="AU1028" s="59"/>
      <c r="AV1028" s="59"/>
      <c r="AW1028" s="59"/>
      <c r="AX1028" s="59"/>
      <c r="AY1028" s="59"/>
      <c r="AZ1028" s="59"/>
      <c r="BA1028" s="59"/>
      <c r="BB1028" s="54"/>
    </row>
    <row r="1029" spans="1:54" hidden="1" x14ac:dyDescent="0.2">
      <c r="A1029" s="32">
        <f>[1]BANCO!A82</f>
        <v>41183</v>
      </c>
      <c r="B1029" s="79" t="s">
        <v>55</v>
      </c>
      <c r="C1029" s="79" t="s">
        <v>55</v>
      </c>
      <c r="D1029" s="79" t="s">
        <v>55</v>
      </c>
      <c r="E1029" s="79" t="s">
        <v>55</v>
      </c>
      <c r="F1029" s="79" t="s">
        <v>55</v>
      </c>
      <c r="G1029" s="79" t="s">
        <v>55</v>
      </c>
      <c r="H1029" s="54">
        <f>'[2]R8-N - Residencial'!J78</f>
        <v>129.16</v>
      </c>
      <c r="I1029" s="79" t="s">
        <v>55</v>
      </c>
      <c r="J1029" s="79" t="s">
        <v>55</v>
      </c>
      <c r="K1029" s="79" t="s">
        <v>55</v>
      </c>
      <c r="L1029" s="79" t="s">
        <v>55</v>
      </c>
      <c r="M1029" s="79" t="s">
        <v>55</v>
      </c>
      <c r="N1029" s="79" t="s">
        <v>55</v>
      </c>
      <c r="O1029" s="79" t="s">
        <v>55</v>
      </c>
      <c r="P1029" s="79" t="s">
        <v>55</v>
      </c>
      <c r="Q1029" s="79" t="s">
        <v>55</v>
      </c>
      <c r="R1029" s="79" t="s">
        <v>55</v>
      </c>
      <c r="S1029" s="79" t="s">
        <v>55</v>
      </c>
      <c r="T1029" s="79" t="s">
        <v>55</v>
      </c>
      <c r="U1029" s="80"/>
      <c r="V1029" s="80"/>
      <c r="W1029" s="80"/>
      <c r="X1029" s="80"/>
      <c r="Y1029" s="54"/>
      <c r="Z1029" s="54"/>
      <c r="AA1029" s="54"/>
      <c r="AB1029" s="54"/>
      <c r="AC1029" s="59"/>
      <c r="AD1029" s="59"/>
      <c r="AE1029" s="59"/>
      <c r="AF1029" s="59"/>
      <c r="AG1029" s="59"/>
      <c r="AH1029" s="59"/>
      <c r="AI1029" s="59"/>
      <c r="AJ1029" s="59"/>
      <c r="AK1029" s="59"/>
      <c r="AL1029" s="59"/>
      <c r="AM1029" s="59"/>
      <c r="AN1029" s="59"/>
      <c r="AO1029" s="59"/>
      <c r="AP1029" s="59"/>
      <c r="AQ1029" s="59"/>
      <c r="AR1029" s="59"/>
      <c r="AS1029" s="59"/>
      <c r="AT1029" s="59"/>
      <c r="AU1029" s="59"/>
      <c r="AV1029" s="59"/>
      <c r="AW1029" s="59"/>
      <c r="AX1029" s="59"/>
      <c r="AY1029" s="59"/>
      <c r="AZ1029" s="59"/>
      <c r="BA1029" s="59"/>
      <c r="BB1029" s="54"/>
    </row>
    <row r="1030" spans="1:54" hidden="1" x14ac:dyDescent="0.2">
      <c r="A1030" s="32">
        <f>[1]BANCO!A83</f>
        <v>41214</v>
      </c>
      <c r="B1030" s="79" t="s">
        <v>55</v>
      </c>
      <c r="C1030" s="79" t="s">
        <v>55</v>
      </c>
      <c r="D1030" s="79" t="s">
        <v>55</v>
      </c>
      <c r="E1030" s="79" t="s">
        <v>55</v>
      </c>
      <c r="F1030" s="79" t="s">
        <v>55</v>
      </c>
      <c r="G1030" s="79" t="s">
        <v>55</v>
      </c>
      <c r="H1030" s="54">
        <f>'[2]R8-N - Residencial'!J79</f>
        <v>129.19999999999999</v>
      </c>
      <c r="I1030" s="79" t="s">
        <v>55</v>
      </c>
      <c r="J1030" s="79" t="s">
        <v>55</v>
      </c>
      <c r="K1030" s="79" t="s">
        <v>55</v>
      </c>
      <c r="L1030" s="79" t="s">
        <v>55</v>
      </c>
      <c r="M1030" s="79" t="s">
        <v>55</v>
      </c>
      <c r="N1030" s="79" t="s">
        <v>55</v>
      </c>
      <c r="O1030" s="79" t="s">
        <v>55</v>
      </c>
      <c r="P1030" s="79" t="s">
        <v>55</v>
      </c>
      <c r="Q1030" s="79" t="s">
        <v>55</v>
      </c>
      <c r="R1030" s="79" t="s">
        <v>55</v>
      </c>
      <c r="S1030" s="79" t="s">
        <v>55</v>
      </c>
      <c r="T1030" s="79" t="s">
        <v>55</v>
      </c>
      <c r="U1030" s="80"/>
      <c r="V1030" s="80"/>
      <c r="W1030" s="80"/>
      <c r="X1030" s="80"/>
      <c r="Y1030" s="54"/>
      <c r="Z1030" s="54"/>
      <c r="AA1030" s="54"/>
      <c r="AB1030" s="54"/>
      <c r="AC1030" s="59"/>
      <c r="AD1030" s="59"/>
      <c r="AE1030" s="59"/>
      <c r="AF1030" s="59"/>
      <c r="AG1030" s="59"/>
      <c r="AH1030" s="59"/>
      <c r="AI1030" s="59"/>
      <c r="AJ1030" s="59"/>
      <c r="AK1030" s="59"/>
      <c r="AL1030" s="59"/>
      <c r="AM1030" s="59"/>
      <c r="AN1030" s="59"/>
      <c r="AO1030" s="59"/>
      <c r="AP1030" s="59"/>
      <c r="AQ1030" s="59"/>
      <c r="AR1030" s="59"/>
      <c r="AS1030" s="59"/>
      <c r="AT1030" s="59"/>
      <c r="AU1030" s="59"/>
      <c r="AV1030" s="59"/>
      <c r="AW1030" s="59"/>
      <c r="AX1030" s="59"/>
      <c r="AY1030" s="59"/>
      <c r="AZ1030" s="59"/>
      <c r="BA1030" s="59"/>
      <c r="BB1030" s="54"/>
    </row>
    <row r="1031" spans="1:54" hidden="1" x14ac:dyDescent="0.2">
      <c r="A1031" s="32">
        <f>[1]BANCO!A84</f>
        <v>41244</v>
      </c>
      <c r="B1031" s="79" t="s">
        <v>55</v>
      </c>
      <c r="C1031" s="79" t="s">
        <v>55</v>
      </c>
      <c r="D1031" s="79" t="s">
        <v>55</v>
      </c>
      <c r="E1031" s="79" t="s">
        <v>55</v>
      </c>
      <c r="F1031" s="79" t="s">
        <v>55</v>
      </c>
      <c r="G1031" s="79" t="s">
        <v>55</v>
      </c>
      <c r="H1031" s="54">
        <f>'[2]R8-N - Residencial'!J80</f>
        <v>129.31</v>
      </c>
      <c r="I1031" s="79" t="s">
        <v>55</v>
      </c>
      <c r="J1031" s="79" t="s">
        <v>55</v>
      </c>
      <c r="K1031" s="79" t="s">
        <v>55</v>
      </c>
      <c r="L1031" s="79" t="s">
        <v>55</v>
      </c>
      <c r="M1031" s="79" t="s">
        <v>55</v>
      </c>
      <c r="N1031" s="79" t="s">
        <v>55</v>
      </c>
      <c r="O1031" s="79" t="s">
        <v>55</v>
      </c>
      <c r="P1031" s="79" t="s">
        <v>55</v>
      </c>
      <c r="Q1031" s="79" t="s">
        <v>55</v>
      </c>
      <c r="R1031" s="79" t="s">
        <v>55</v>
      </c>
      <c r="S1031" s="79" t="s">
        <v>55</v>
      </c>
      <c r="T1031" s="79" t="s">
        <v>55</v>
      </c>
      <c r="U1031" s="80"/>
      <c r="V1031" s="80"/>
      <c r="W1031" s="80"/>
      <c r="X1031" s="80"/>
      <c r="Y1031" s="54"/>
      <c r="Z1031" s="54"/>
      <c r="AA1031" s="54"/>
      <c r="AB1031" s="54"/>
      <c r="AC1031" s="59"/>
      <c r="AD1031" s="59"/>
      <c r="AE1031" s="59"/>
      <c r="AF1031" s="59"/>
      <c r="AG1031" s="59"/>
      <c r="AH1031" s="59"/>
      <c r="AI1031" s="59"/>
      <c r="AJ1031" s="59"/>
      <c r="AK1031" s="59"/>
      <c r="AL1031" s="59"/>
      <c r="AM1031" s="59"/>
      <c r="AN1031" s="59"/>
      <c r="AO1031" s="59"/>
      <c r="AP1031" s="59"/>
      <c r="AQ1031" s="59"/>
      <c r="AR1031" s="59"/>
      <c r="AS1031" s="59"/>
      <c r="AT1031" s="59"/>
      <c r="AU1031" s="59"/>
      <c r="AV1031" s="59"/>
      <c r="AW1031" s="59"/>
      <c r="AX1031" s="59"/>
      <c r="AY1031" s="59"/>
      <c r="AZ1031" s="59"/>
      <c r="BA1031" s="59"/>
      <c r="BB1031" s="54"/>
    </row>
    <row r="1032" spans="1:54" hidden="1" x14ac:dyDescent="0.2">
      <c r="A1032" s="32">
        <f>[1]BANCO!A85</f>
        <v>41275</v>
      </c>
      <c r="B1032" s="79" t="s">
        <v>55</v>
      </c>
      <c r="C1032" s="79" t="s">
        <v>55</v>
      </c>
      <c r="D1032" s="79" t="s">
        <v>55</v>
      </c>
      <c r="E1032" s="79" t="s">
        <v>55</v>
      </c>
      <c r="F1032" s="79" t="s">
        <v>55</v>
      </c>
      <c r="G1032" s="79" t="s">
        <v>55</v>
      </c>
      <c r="H1032" s="54">
        <f>'[2]R8-N - Residencial'!J81</f>
        <v>129.29</v>
      </c>
      <c r="I1032" s="79" t="s">
        <v>55</v>
      </c>
      <c r="J1032" s="79" t="s">
        <v>55</v>
      </c>
      <c r="K1032" s="79" t="s">
        <v>55</v>
      </c>
      <c r="L1032" s="79" t="s">
        <v>55</v>
      </c>
      <c r="M1032" s="79" t="s">
        <v>55</v>
      </c>
      <c r="N1032" s="79" t="s">
        <v>55</v>
      </c>
      <c r="O1032" s="79" t="s">
        <v>55</v>
      </c>
      <c r="P1032" s="79" t="s">
        <v>55</v>
      </c>
      <c r="Q1032" s="79" t="s">
        <v>55</v>
      </c>
      <c r="R1032" s="79" t="s">
        <v>55</v>
      </c>
      <c r="S1032" s="79" t="s">
        <v>55</v>
      </c>
      <c r="T1032" s="79" t="s">
        <v>55</v>
      </c>
      <c r="U1032" s="80"/>
      <c r="V1032" s="80"/>
      <c r="W1032" s="80"/>
      <c r="X1032" s="80"/>
      <c r="Y1032" s="54"/>
      <c r="Z1032" s="54"/>
      <c r="AA1032" s="54"/>
      <c r="AB1032" s="54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4"/>
    </row>
    <row r="1033" spans="1:54" hidden="1" x14ac:dyDescent="0.2">
      <c r="A1033" s="32">
        <f>[1]BANCO!A86</f>
        <v>41306</v>
      </c>
      <c r="B1033" s="79" t="s">
        <v>55</v>
      </c>
      <c r="C1033" s="79" t="s">
        <v>55</v>
      </c>
      <c r="D1033" s="79" t="s">
        <v>55</v>
      </c>
      <c r="E1033" s="79" t="s">
        <v>55</v>
      </c>
      <c r="F1033" s="79" t="s">
        <v>55</v>
      </c>
      <c r="G1033" s="79" t="s">
        <v>55</v>
      </c>
      <c r="H1033" s="54">
        <f>'[2]R8-N - Residencial'!J82</f>
        <v>129.27000000000001</v>
      </c>
      <c r="I1033" s="79" t="s">
        <v>55</v>
      </c>
      <c r="J1033" s="79" t="s">
        <v>55</v>
      </c>
      <c r="K1033" s="79" t="s">
        <v>55</v>
      </c>
      <c r="L1033" s="79" t="s">
        <v>55</v>
      </c>
      <c r="M1033" s="79" t="s">
        <v>55</v>
      </c>
      <c r="N1033" s="79" t="s">
        <v>55</v>
      </c>
      <c r="O1033" s="79" t="s">
        <v>55</v>
      </c>
      <c r="P1033" s="79" t="s">
        <v>55</v>
      </c>
      <c r="Q1033" s="79" t="s">
        <v>55</v>
      </c>
      <c r="R1033" s="79" t="s">
        <v>55</v>
      </c>
      <c r="S1033" s="79" t="s">
        <v>55</v>
      </c>
      <c r="T1033" s="79" t="s">
        <v>55</v>
      </c>
      <c r="U1033" s="80"/>
      <c r="V1033" s="80"/>
      <c r="W1033" s="80"/>
      <c r="X1033" s="80"/>
      <c r="Y1033" s="54"/>
      <c r="Z1033" s="54"/>
      <c r="AA1033" s="54"/>
      <c r="AB1033" s="54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4"/>
    </row>
    <row r="1034" spans="1:54" hidden="1" x14ac:dyDescent="0.2">
      <c r="A1034" s="32">
        <f>[1]BANCO!A87</f>
        <v>41334</v>
      </c>
      <c r="B1034" s="79" t="s">
        <v>55</v>
      </c>
      <c r="C1034" s="79" t="s">
        <v>55</v>
      </c>
      <c r="D1034" s="79" t="s">
        <v>55</v>
      </c>
      <c r="E1034" s="79" t="s">
        <v>55</v>
      </c>
      <c r="F1034" s="79" t="s">
        <v>55</v>
      </c>
      <c r="G1034" s="79" t="s">
        <v>55</v>
      </c>
      <c r="H1034" s="54">
        <f>'[2]R8-N - Residencial'!J83</f>
        <v>129.52000000000001</v>
      </c>
      <c r="I1034" s="79" t="s">
        <v>55</v>
      </c>
      <c r="J1034" s="79" t="s">
        <v>55</v>
      </c>
      <c r="K1034" s="79" t="s">
        <v>55</v>
      </c>
      <c r="L1034" s="79" t="s">
        <v>55</v>
      </c>
      <c r="M1034" s="79" t="s">
        <v>55</v>
      </c>
      <c r="N1034" s="79" t="s">
        <v>55</v>
      </c>
      <c r="O1034" s="79" t="s">
        <v>55</v>
      </c>
      <c r="P1034" s="79" t="s">
        <v>55</v>
      </c>
      <c r="Q1034" s="79" t="s">
        <v>55</v>
      </c>
      <c r="R1034" s="79" t="s">
        <v>55</v>
      </c>
      <c r="S1034" s="79" t="s">
        <v>55</v>
      </c>
      <c r="T1034" s="79" t="s">
        <v>55</v>
      </c>
      <c r="U1034" s="80"/>
      <c r="V1034" s="80"/>
      <c r="W1034" s="80"/>
      <c r="X1034" s="80"/>
      <c r="Y1034" s="54"/>
      <c r="Z1034" s="54"/>
      <c r="AA1034" s="54"/>
      <c r="AB1034" s="54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4"/>
    </row>
    <row r="1035" spans="1:54" hidden="1" x14ac:dyDescent="0.2">
      <c r="A1035" s="32">
        <f>[1]BANCO!A88</f>
        <v>41365</v>
      </c>
      <c r="B1035" s="79" t="s">
        <v>55</v>
      </c>
      <c r="C1035" s="79" t="s">
        <v>55</v>
      </c>
      <c r="D1035" s="79" t="s">
        <v>55</v>
      </c>
      <c r="E1035" s="79" t="s">
        <v>55</v>
      </c>
      <c r="F1035" s="79" t="s">
        <v>55</v>
      </c>
      <c r="G1035" s="79" t="s">
        <v>55</v>
      </c>
      <c r="H1035" s="54">
        <f>'[2]R8-N - Residencial'!J84</f>
        <v>129.91</v>
      </c>
      <c r="I1035" s="79" t="s">
        <v>55</v>
      </c>
      <c r="J1035" s="79" t="s">
        <v>55</v>
      </c>
      <c r="K1035" s="79" t="s">
        <v>55</v>
      </c>
      <c r="L1035" s="79" t="s">
        <v>55</v>
      </c>
      <c r="M1035" s="79" t="s">
        <v>55</v>
      </c>
      <c r="N1035" s="79" t="s">
        <v>55</v>
      </c>
      <c r="O1035" s="79" t="s">
        <v>55</v>
      </c>
      <c r="P1035" s="79" t="s">
        <v>55</v>
      </c>
      <c r="Q1035" s="79" t="s">
        <v>55</v>
      </c>
      <c r="R1035" s="79" t="s">
        <v>55</v>
      </c>
      <c r="S1035" s="79" t="s">
        <v>55</v>
      </c>
      <c r="T1035" s="79" t="s">
        <v>55</v>
      </c>
      <c r="U1035" s="80"/>
      <c r="V1035" s="80"/>
      <c r="W1035" s="80"/>
      <c r="X1035" s="80"/>
      <c r="Y1035" s="54"/>
      <c r="Z1035" s="54"/>
      <c r="AA1035" s="54"/>
      <c r="AB1035" s="54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4"/>
    </row>
    <row r="1036" spans="1:54" hidden="1" x14ac:dyDescent="0.2">
      <c r="A1036" s="32">
        <f>[1]BANCO!A89</f>
        <v>41395</v>
      </c>
      <c r="B1036" s="79" t="s">
        <v>55</v>
      </c>
      <c r="C1036" s="79" t="s">
        <v>55</v>
      </c>
      <c r="D1036" s="79" t="s">
        <v>55</v>
      </c>
      <c r="E1036" s="79" t="s">
        <v>55</v>
      </c>
      <c r="F1036" s="79" t="s">
        <v>55</v>
      </c>
      <c r="G1036" s="79" t="s">
        <v>55</v>
      </c>
      <c r="H1036" s="54">
        <f>'[2]R8-N - Residencial'!J85</f>
        <v>130.38999999999999</v>
      </c>
      <c r="I1036" s="79" t="s">
        <v>55</v>
      </c>
      <c r="J1036" s="79" t="s">
        <v>55</v>
      </c>
      <c r="K1036" s="79" t="s">
        <v>55</v>
      </c>
      <c r="L1036" s="79" t="s">
        <v>55</v>
      </c>
      <c r="M1036" s="79" t="s">
        <v>55</v>
      </c>
      <c r="N1036" s="79" t="s">
        <v>55</v>
      </c>
      <c r="O1036" s="79" t="s">
        <v>55</v>
      </c>
      <c r="P1036" s="79" t="s">
        <v>55</v>
      </c>
      <c r="Q1036" s="79" t="s">
        <v>55</v>
      </c>
      <c r="R1036" s="79" t="s">
        <v>55</v>
      </c>
      <c r="S1036" s="79" t="s">
        <v>55</v>
      </c>
      <c r="T1036" s="79" t="s">
        <v>55</v>
      </c>
      <c r="U1036" s="80"/>
      <c r="V1036" s="80"/>
      <c r="W1036" s="80"/>
      <c r="X1036" s="80"/>
      <c r="Y1036" s="54"/>
      <c r="Z1036" s="54"/>
      <c r="AA1036" s="54"/>
      <c r="AB1036" s="54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4"/>
    </row>
    <row r="1037" spans="1:54" hidden="1" x14ac:dyDescent="0.2">
      <c r="A1037" s="32">
        <f>[1]BANCO!A90</f>
        <v>41426</v>
      </c>
      <c r="B1037" s="79" t="s">
        <v>55</v>
      </c>
      <c r="C1037" s="79" t="s">
        <v>55</v>
      </c>
      <c r="D1037" s="79" t="s">
        <v>55</v>
      </c>
      <c r="E1037" s="79" t="s">
        <v>55</v>
      </c>
      <c r="F1037" s="79" t="s">
        <v>55</v>
      </c>
      <c r="G1037" s="79" t="s">
        <v>55</v>
      </c>
      <c r="H1037" s="54">
        <f>'[2]R8-N - Residencial'!J86</f>
        <v>130.82</v>
      </c>
      <c r="I1037" s="79" t="s">
        <v>55</v>
      </c>
      <c r="J1037" s="79" t="s">
        <v>55</v>
      </c>
      <c r="K1037" s="79" t="s">
        <v>55</v>
      </c>
      <c r="L1037" s="79" t="s">
        <v>55</v>
      </c>
      <c r="M1037" s="79" t="s">
        <v>55</v>
      </c>
      <c r="N1037" s="79" t="s">
        <v>55</v>
      </c>
      <c r="O1037" s="79" t="s">
        <v>55</v>
      </c>
      <c r="P1037" s="79" t="s">
        <v>55</v>
      </c>
      <c r="Q1037" s="79" t="s">
        <v>55</v>
      </c>
      <c r="R1037" s="79" t="s">
        <v>55</v>
      </c>
      <c r="S1037" s="79" t="s">
        <v>55</v>
      </c>
      <c r="T1037" s="79" t="s">
        <v>55</v>
      </c>
      <c r="U1037" s="80"/>
      <c r="V1037" s="80"/>
      <c r="W1037" s="80"/>
      <c r="X1037" s="80"/>
      <c r="Y1037" s="54"/>
      <c r="Z1037" s="54"/>
      <c r="AA1037" s="54"/>
      <c r="AB1037" s="54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4"/>
    </row>
    <row r="1038" spans="1:54" hidden="1" x14ac:dyDescent="0.2">
      <c r="A1038" s="32">
        <f>[1]BANCO!A91</f>
        <v>41456</v>
      </c>
      <c r="B1038" s="79" t="s">
        <v>55</v>
      </c>
      <c r="C1038" s="79" t="s">
        <v>55</v>
      </c>
      <c r="D1038" s="79" t="s">
        <v>55</v>
      </c>
      <c r="E1038" s="79" t="s">
        <v>55</v>
      </c>
      <c r="F1038" s="79" t="s">
        <v>55</v>
      </c>
      <c r="G1038" s="79" t="s">
        <v>55</v>
      </c>
      <c r="H1038" s="54">
        <f>'[2]R8-N - Residencial'!J87</f>
        <v>131.11000000000001</v>
      </c>
      <c r="I1038" s="79" t="s">
        <v>55</v>
      </c>
      <c r="J1038" s="79" t="s">
        <v>55</v>
      </c>
      <c r="K1038" s="79" t="s">
        <v>55</v>
      </c>
      <c r="L1038" s="79" t="s">
        <v>55</v>
      </c>
      <c r="M1038" s="79" t="s">
        <v>55</v>
      </c>
      <c r="N1038" s="79" t="s">
        <v>55</v>
      </c>
      <c r="O1038" s="79" t="s">
        <v>55</v>
      </c>
      <c r="P1038" s="79" t="s">
        <v>55</v>
      </c>
      <c r="Q1038" s="79" t="s">
        <v>55</v>
      </c>
      <c r="R1038" s="79" t="s">
        <v>55</v>
      </c>
      <c r="S1038" s="79" t="s">
        <v>55</v>
      </c>
      <c r="T1038" s="79" t="s">
        <v>55</v>
      </c>
      <c r="U1038" s="80"/>
      <c r="V1038" s="80"/>
      <c r="W1038" s="80"/>
      <c r="X1038" s="80"/>
      <c r="Y1038" s="54"/>
      <c r="Z1038" s="54"/>
      <c r="AA1038" s="54"/>
      <c r="AB1038" s="54"/>
      <c r="AC1038" s="59"/>
      <c r="AD1038" s="59"/>
      <c r="AE1038" s="59"/>
      <c r="AF1038" s="59"/>
      <c r="AG1038" s="59"/>
      <c r="AH1038" s="59"/>
      <c r="AI1038" s="59"/>
      <c r="AJ1038" s="59"/>
      <c r="AK1038" s="59"/>
      <c r="AL1038" s="59"/>
      <c r="AM1038" s="59"/>
      <c r="AN1038" s="59"/>
      <c r="AO1038" s="59"/>
      <c r="AP1038" s="59"/>
      <c r="AQ1038" s="59"/>
      <c r="AR1038" s="59"/>
      <c r="AS1038" s="59"/>
      <c r="AT1038" s="59"/>
      <c r="AU1038" s="59"/>
      <c r="AV1038" s="59"/>
      <c r="AW1038" s="59"/>
      <c r="AX1038" s="59"/>
      <c r="AY1038" s="59"/>
      <c r="AZ1038" s="59"/>
      <c r="BA1038" s="59"/>
      <c r="BB1038" s="54"/>
    </row>
    <row r="1039" spans="1:54" hidden="1" x14ac:dyDescent="0.2">
      <c r="A1039" s="32">
        <f>[1]BANCO!A92</f>
        <v>41487</v>
      </c>
      <c r="B1039" s="79" t="s">
        <v>55</v>
      </c>
      <c r="C1039" s="79" t="s">
        <v>55</v>
      </c>
      <c r="D1039" s="79" t="s">
        <v>55</v>
      </c>
      <c r="E1039" s="79" t="s">
        <v>55</v>
      </c>
      <c r="F1039" s="79" t="s">
        <v>55</v>
      </c>
      <c r="G1039" s="79" t="s">
        <v>55</v>
      </c>
      <c r="H1039" s="54">
        <f>'[2]R8-N - Residencial'!J88</f>
        <v>131.51</v>
      </c>
      <c r="I1039" s="79" t="s">
        <v>55</v>
      </c>
      <c r="J1039" s="79" t="s">
        <v>55</v>
      </c>
      <c r="K1039" s="79" t="s">
        <v>55</v>
      </c>
      <c r="L1039" s="79" t="s">
        <v>55</v>
      </c>
      <c r="M1039" s="79" t="s">
        <v>55</v>
      </c>
      <c r="N1039" s="79" t="s">
        <v>55</v>
      </c>
      <c r="O1039" s="79" t="s">
        <v>55</v>
      </c>
      <c r="P1039" s="79" t="s">
        <v>55</v>
      </c>
      <c r="Q1039" s="79" t="s">
        <v>55</v>
      </c>
      <c r="R1039" s="79" t="s">
        <v>55</v>
      </c>
      <c r="S1039" s="79" t="s">
        <v>55</v>
      </c>
      <c r="T1039" s="79" t="s">
        <v>55</v>
      </c>
      <c r="U1039" s="80"/>
      <c r="V1039" s="80"/>
      <c r="W1039" s="80"/>
      <c r="X1039" s="80"/>
      <c r="Y1039" s="54"/>
      <c r="Z1039" s="54"/>
      <c r="AA1039" s="54"/>
      <c r="AB1039" s="54"/>
      <c r="AC1039" s="59"/>
      <c r="AD1039" s="59"/>
      <c r="AE1039" s="59"/>
      <c r="AF1039" s="59"/>
      <c r="AG1039" s="59"/>
      <c r="AH1039" s="59"/>
      <c r="AI1039" s="59"/>
      <c r="AJ1039" s="59"/>
      <c r="AK1039" s="59"/>
      <c r="AL1039" s="59"/>
      <c r="AM1039" s="59"/>
      <c r="AN1039" s="59"/>
      <c r="AO1039" s="59"/>
      <c r="AP1039" s="59"/>
      <c r="AQ1039" s="59"/>
      <c r="AR1039" s="59"/>
      <c r="AS1039" s="59"/>
      <c r="AT1039" s="59"/>
      <c r="AU1039" s="59"/>
      <c r="AV1039" s="59"/>
      <c r="AW1039" s="59"/>
      <c r="AX1039" s="59"/>
      <c r="AY1039" s="59"/>
      <c r="AZ1039" s="59"/>
      <c r="BA1039" s="59"/>
      <c r="BB1039" s="54"/>
    </row>
    <row r="1040" spans="1:54" hidden="1" x14ac:dyDescent="0.2">
      <c r="A1040" s="32">
        <f>[1]BANCO!A93</f>
        <v>41518</v>
      </c>
      <c r="B1040" s="79" t="s">
        <v>55</v>
      </c>
      <c r="C1040" s="79" t="s">
        <v>55</v>
      </c>
      <c r="D1040" s="79" t="s">
        <v>55</v>
      </c>
      <c r="E1040" s="79" t="s">
        <v>55</v>
      </c>
      <c r="F1040" s="79" t="s">
        <v>55</v>
      </c>
      <c r="G1040" s="79" t="s">
        <v>55</v>
      </c>
      <c r="H1040" s="54">
        <f>'[2]R8-N - Residencial'!J89</f>
        <v>131.78</v>
      </c>
      <c r="I1040" s="79" t="s">
        <v>55</v>
      </c>
      <c r="J1040" s="79" t="s">
        <v>55</v>
      </c>
      <c r="K1040" s="79" t="s">
        <v>55</v>
      </c>
      <c r="L1040" s="79" t="s">
        <v>55</v>
      </c>
      <c r="M1040" s="79" t="s">
        <v>55</v>
      </c>
      <c r="N1040" s="79" t="s">
        <v>55</v>
      </c>
      <c r="O1040" s="79" t="s">
        <v>55</v>
      </c>
      <c r="P1040" s="79" t="s">
        <v>55</v>
      </c>
      <c r="Q1040" s="79" t="s">
        <v>55</v>
      </c>
      <c r="R1040" s="79" t="s">
        <v>55</v>
      </c>
      <c r="S1040" s="79" t="s">
        <v>55</v>
      </c>
      <c r="T1040" s="79" t="s">
        <v>55</v>
      </c>
      <c r="U1040" s="80"/>
      <c r="V1040" s="80"/>
      <c r="W1040" s="80"/>
      <c r="X1040" s="80"/>
      <c r="Y1040" s="54"/>
      <c r="Z1040" s="54"/>
      <c r="AA1040" s="54"/>
      <c r="AB1040" s="54"/>
      <c r="AC1040" s="59"/>
      <c r="AD1040" s="59"/>
      <c r="AE1040" s="59"/>
      <c r="AF1040" s="59"/>
      <c r="AG1040" s="59"/>
      <c r="AH1040" s="59"/>
      <c r="AI1040" s="59"/>
      <c r="AJ1040" s="59"/>
      <c r="AK1040" s="59"/>
      <c r="AL1040" s="59"/>
      <c r="AM1040" s="59"/>
      <c r="AN1040" s="59"/>
      <c r="AO1040" s="59"/>
      <c r="AP1040" s="59"/>
      <c r="AQ1040" s="59"/>
      <c r="AR1040" s="59"/>
      <c r="AS1040" s="59"/>
      <c r="AT1040" s="59"/>
      <c r="AU1040" s="59"/>
      <c r="AV1040" s="59"/>
      <c r="AW1040" s="59"/>
      <c r="AX1040" s="59"/>
      <c r="AY1040" s="59"/>
      <c r="AZ1040" s="59"/>
      <c r="BA1040" s="59"/>
      <c r="BB1040" s="54"/>
    </row>
    <row r="1041" spans="1:54" hidden="1" x14ac:dyDescent="0.2">
      <c r="A1041" s="32">
        <f>[1]BANCO!A94</f>
        <v>41548</v>
      </c>
      <c r="B1041" s="79" t="s">
        <v>55</v>
      </c>
      <c r="C1041" s="79" t="s">
        <v>55</v>
      </c>
      <c r="D1041" s="79" t="s">
        <v>55</v>
      </c>
      <c r="E1041" s="79" t="s">
        <v>55</v>
      </c>
      <c r="F1041" s="79" t="s">
        <v>55</v>
      </c>
      <c r="G1041" s="79" t="s">
        <v>55</v>
      </c>
      <c r="H1041" s="54">
        <f>'[2]R8-N - Residencial'!J90</f>
        <v>132.2129138467167</v>
      </c>
      <c r="I1041" s="79" t="s">
        <v>55</v>
      </c>
      <c r="J1041" s="79" t="s">
        <v>55</v>
      </c>
      <c r="K1041" s="79" t="s">
        <v>55</v>
      </c>
      <c r="L1041" s="79" t="s">
        <v>55</v>
      </c>
      <c r="M1041" s="79" t="s">
        <v>55</v>
      </c>
      <c r="N1041" s="79" t="s">
        <v>55</v>
      </c>
      <c r="O1041" s="79" t="s">
        <v>55</v>
      </c>
      <c r="P1041" s="79" t="s">
        <v>55</v>
      </c>
      <c r="Q1041" s="79" t="s">
        <v>55</v>
      </c>
      <c r="R1041" s="79" t="s">
        <v>55</v>
      </c>
      <c r="S1041" s="79" t="s">
        <v>55</v>
      </c>
      <c r="T1041" s="79" t="s">
        <v>55</v>
      </c>
      <c r="U1041" s="80"/>
      <c r="V1041" s="80"/>
      <c r="W1041" s="80"/>
      <c r="X1041" s="80"/>
      <c r="Y1041" s="54"/>
      <c r="Z1041" s="54"/>
      <c r="AA1041" s="54"/>
      <c r="AB1041" s="54"/>
      <c r="AC1041" s="59"/>
      <c r="AD1041" s="59"/>
      <c r="AE1041" s="59"/>
      <c r="AF1041" s="59"/>
      <c r="AG1041" s="59"/>
      <c r="AH1041" s="59"/>
      <c r="AI1041" s="59"/>
      <c r="AJ1041" s="59"/>
      <c r="AK1041" s="59"/>
      <c r="AL1041" s="59"/>
      <c r="AM1041" s="59"/>
      <c r="AN1041" s="59"/>
      <c r="AO1041" s="59"/>
      <c r="AP1041" s="59"/>
      <c r="AQ1041" s="59"/>
      <c r="AR1041" s="59"/>
      <c r="AS1041" s="59"/>
      <c r="AT1041" s="59"/>
      <c r="AU1041" s="59"/>
      <c r="AV1041" s="59"/>
      <c r="AW1041" s="59"/>
      <c r="AX1041" s="59"/>
      <c r="AY1041" s="59"/>
      <c r="AZ1041" s="59"/>
      <c r="BA1041" s="59"/>
      <c r="BB1041" s="54"/>
    </row>
    <row r="1042" spans="1:54" hidden="1" x14ac:dyDescent="0.2">
      <c r="A1042" s="32">
        <f>[1]BANCO!A95</f>
        <v>41579</v>
      </c>
      <c r="B1042" s="79" t="s">
        <v>55</v>
      </c>
      <c r="C1042" s="79" t="s">
        <v>55</v>
      </c>
      <c r="D1042" s="79" t="s">
        <v>55</v>
      </c>
      <c r="E1042" s="79" t="s">
        <v>55</v>
      </c>
      <c r="F1042" s="79" t="s">
        <v>55</v>
      </c>
      <c r="G1042" s="79" t="s">
        <v>55</v>
      </c>
      <c r="H1042" s="54">
        <f>'[2]R8-N - Residencial'!J91</f>
        <v>132.53</v>
      </c>
      <c r="I1042" s="79" t="s">
        <v>55</v>
      </c>
      <c r="J1042" s="79" t="s">
        <v>55</v>
      </c>
      <c r="K1042" s="79" t="s">
        <v>55</v>
      </c>
      <c r="L1042" s="79" t="s">
        <v>55</v>
      </c>
      <c r="M1042" s="79" t="s">
        <v>55</v>
      </c>
      <c r="N1042" s="79" t="s">
        <v>55</v>
      </c>
      <c r="O1042" s="79" t="s">
        <v>55</v>
      </c>
      <c r="P1042" s="79" t="s">
        <v>55</v>
      </c>
      <c r="Q1042" s="79" t="s">
        <v>55</v>
      </c>
      <c r="R1042" s="79" t="s">
        <v>55</v>
      </c>
      <c r="S1042" s="79" t="s">
        <v>55</v>
      </c>
      <c r="T1042" s="79" t="s">
        <v>55</v>
      </c>
      <c r="U1042" s="80"/>
      <c r="V1042" s="80"/>
      <c r="W1042" s="80"/>
      <c r="X1042" s="80"/>
      <c r="Y1042" s="54"/>
      <c r="Z1042" s="54"/>
      <c r="AA1042" s="54"/>
      <c r="AB1042" s="54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4"/>
    </row>
    <row r="1043" spans="1:54" hidden="1" x14ac:dyDescent="0.2">
      <c r="A1043" s="32">
        <f>[1]BANCO!A96</f>
        <v>41609</v>
      </c>
      <c r="B1043" s="79" t="s">
        <v>55</v>
      </c>
      <c r="C1043" s="79" t="s">
        <v>55</v>
      </c>
      <c r="D1043" s="79" t="s">
        <v>55</v>
      </c>
      <c r="E1043" s="79" t="s">
        <v>55</v>
      </c>
      <c r="F1043" s="79" t="s">
        <v>55</v>
      </c>
      <c r="G1043" s="79" t="s">
        <v>55</v>
      </c>
      <c r="H1043" s="54">
        <f>'[2]R8-N - Residencial'!J92</f>
        <v>132.5587485519176</v>
      </c>
      <c r="I1043" s="79" t="s">
        <v>55</v>
      </c>
      <c r="J1043" s="79" t="s">
        <v>55</v>
      </c>
      <c r="K1043" s="79" t="s">
        <v>55</v>
      </c>
      <c r="L1043" s="79" t="s">
        <v>55</v>
      </c>
      <c r="M1043" s="79" t="s">
        <v>55</v>
      </c>
      <c r="N1043" s="79" t="s">
        <v>55</v>
      </c>
      <c r="O1043" s="79" t="s">
        <v>55</v>
      </c>
      <c r="P1043" s="79" t="s">
        <v>55</v>
      </c>
      <c r="Q1043" s="79" t="s">
        <v>55</v>
      </c>
      <c r="R1043" s="79" t="s">
        <v>55</v>
      </c>
      <c r="S1043" s="79" t="s">
        <v>55</v>
      </c>
      <c r="T1043" s="79" t="s">
        <v>55</v>
      </c>
      <c r="U1043" s="80"/>
      <c r="V1043" s="80"/>
      <c r="W1043" s="80"/>
      <c r="X1043" s="80"/>
      <c r="Y1043" s="54"/>
      <c r="Z1043" s="54"/>
      <c r="AA1043" s="54"/>
      <c r="AB1043" s="54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4"/>
    </row>
    <row r="1044" spans="1:54" hidden="1" x14ac:dyDescent="0.2">
      <c r="A1044" s="32">
        <f>[1]BANCO!A97</f>
        <v>41640</v>
      </c>
      <c r="B1044" s="79" t="s">
        <v>55</v>
      </c>
      <c r="C1044" s="79" t="s">
        <v>55</v>
      </c>
      <c r="D1044" s="79" t="s">
        <v>55</v>
      </c>
      <c r="E1044" s="79" t="s">
        <v>55</v>
      </c>
      <c r="F1044" s="79" t="s">
        <v>55</v>
      </c>
      <c r="G1044" s="79" t="s">
        <v>55</v>
      </c>
      <c r="H1044" s="54">
        <f>'[2]R8-N - Residencial'!J93</f>
        <v>132.61000000000001</v>
      </c>
      <c r="I1044" s="79" t="s">
        <v>55</v>
      </c>
      <c r="J1044" s="79" t="s">
        <v>55</v>
      </c>
      <c r="K1044" s="79" t="s">
        <v>55</v>
      </c>
      <c r="L1044" s="79" t="s">
        <v>55</v>
      </c>
      <c r="M1044" s="79" t="s">
        <v>55</v>
      </c>
      <c r="N1044" s="79" t="s">
        <v>55</v>
      </c>
      <c r="O1044" s="79" t="s">
        <v>55</v>
      </c>
      <c r="P1044" s="79" t="s">
        <v>55</v>
      </c>
      <c r="Q1044" s="79" t="s">
        <v>55</v>
      </c>
      <c r="R1044" s="79" t="s">
        <v>55</v>
      </c>
      <c r="S1044" s="79" t="s">
        <v>55</v>
      </c>
      <c r="T1044" s="79" t="s">
        <v>55</v>
      </c>
      <c r="U1044" s="80"/>
      <c r="V1044" s="80"/>
      <c r="W1044" s="80"/>
      <c r="X1044" s="80"/>
      <c r="Y1044" s="54"/>
      <c r="Z1044" s="54"/>
      <c r="AA1044" s="54"/>
      <c r="AB1044" s="54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4"/>
    </row>
    <row r="1045" spans="1:54" hidden="1" x14ac:dyDescent="0.2">
      <c r="A1045" s="32">
        <f>[1]BANCO!A98</f>
        <v>41671</v>
      </c>
      <c r="B1045" s="79" t="s">
        <v>55</v>
      </c>
      <c r="C1045" s="79" t="s">
        <v>55</v>
      </c>
      <c r="D1045" s="79" t="s">
        <v>55</v>
      </c>
      <c r="E1045" s="79" t="s">
        <v>55</v>
      </c>
      <c r="F1045" s="79" t="s">
        <v>55</v>
      </c>
      <c r="G1045" s="79" t="s">
        <v>55</v>
      </c>
      <c r="H1045" s="54">
        <f>'[2]R8-N - Residencial'!J94</f>
        <v>132.93212761416993</v>
      </c>
      <c r="I1045" s="79" t="s">
        <v>55</v>
      </c>
      <c r="J1045" s="79" t="s">
        <v>55</v>
      </c>
      <c r="K1045" s="79" t="s">
        <v>55</v>
      </c>
      <c r="L1045" s="79" t="s">
        <v>55</v>
      </c>
      <c r="M1045" s="79" t="s">
        <v>55</v>
      </c>
      <c r="N1045" s="79" t="s">
        <v>55</v>
      </c>
      <c r="O1045" s="79" t="s">
        <v>55</v>
      </c>
      <c r="P1045" s="79" t="s">
        <v>55</v>
      </c>
      <c r="Q1045" s="79" t="s">
        <v>55</v>
      </c>
      <c r="R1045" s="79" t="s">
        <v>55</v>
      </c>
      <c r="S1045" s="79" t="s">
        <v>55</v>
      </c>
      <c r="T1045" s="79" t="s">
        <v>55</v>
      </c>
      <c r="U1045" s="80"/>
      <c r="V1045" s="80"/>
      <c r="W1045" s="80"/>
      <c r="X1045" s="80"/>
      <c r="Y1045" s="54"/>
      <c r="Z1045" s="54"/>
      <c r="AA1045" s="54"/>
      <c r="AB1045" s="54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4"/>
    </row>
    <row r="1046" spans="1:54" hidden="1" x14ac:dyDescent="0.2">
      <c r="A1046" s="32">
        <f>[1]BANCO!A99</f>
        <v>41699</v>
      </c>
      <c r="B1046" s="79" t="s">
        <v>55</v>
      </c>
      <c r="C1046" s="79" t="s">
        <v>55</v>
      </c>
      <c r="D1046" s="79" t="s">
        <v>55</v>
      </c>
      <c r="E1046" s="79" t="s">
        <v>55</v>
      </c>
      <c r="F1046" s="79" t="s">
        <v>55</v>
      </c>
      <c r="G1046" s="79" t="s">
        <v>55</v>
      </c>
      <c r="H1046" s="54">
        <f>'[2]R8-N - Residencial'!J95</f>
        <v>132.97</v>
      </c>
      <c r="I1046" s="79" t="s">
        <v>55</v>
      </c>
      <c r="J1046" s="79" t="s">
        <v>55</v>
      </c>
      <c r="K1046" s="79" t="s">
        <v>55</v>
      </c>
      <c r="L1046" s="79" t="s">
        <v>55</v>
      </c>
      <c r="M1046" s="79" t="s">
        <v>55</v>
      </c>
      <c r="N1046" s="79" t="s">
        <v>55</v>
      </c>
      <c r="O1046" s="79" t="s">
        <v>55</v>
      </c>
      <c r="P1046" s="79" t="s">
        <v>55</v>
      </c>
      <c r="Q1046" s="79" t="s">
        <v>55</v>
      </c>
      <c r="R1046" s="79" t="s">
        <v>55</v>
      </c>
      <c r="S1046" s="79" t="s">
        <v>55</v>
      </c>
      <c r="T1046" s="79" t="s">
        <v>55</v>
      </c>
      <c r="U1046" s="80"/>
      <c r="V1046" s="80"/>
      <c r="W1046" s="80"/>
      <c r="X1046" s="80"/>
      <c r="Y1046" s="54"/>
      <c r="Z1046" s="54"/>
      <c r="AA1046" s="54"/>
      <c r="AB1046" s="54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4"/>
    </row>
    <row r="1047" spans="1:54" hidden="1" x14ac:dyDescent="0.2">
      <c r="A1047" s="32">
        <f>[1]BANCO!A100</f>
        <v>41730</v>
      </c>
      <c r="B1047" s="79" t="s">
        <v>55</v>
      </c>
      <c r="C1047" s="79" t="s">
        <v>55</v>
      </c>
      <c r="D1047" s="79" t="s">
        <v>55</v>
      </c>
      <c r="E1047" s="79" t="s">
        <v>55</v>
      </c>
      <c r="F1047" s="79" t="s">
        <v>55</v>
      </c>
      <c r="G1047" s="79" t="s">
        <v>55</v>
      </c>
      <c r="H1047" s="54">
        <f>'[2]R8-N - Residencial'!J96</f>
        <v>133.4401679775624</v>
      </c>
      <c r="I1047" s="79" t="s">
        <v>55</v>
      </c>
      <c r="J1047" s="79" t="s">
        <v>55</v>
      </c>
      <c r="K1047" s="79" t="s">
        <v>55</v>
      </c>
      <c r="L1047" s="79" t="s">
        <v>55</v>
      </c>
      <c r="M1047" s="79" t="s">
        <v>55</v>
      </c>
      <c r="N1047" s="79" t="s">
        <v>55</v>
      </c>
      <c r="O1047" s="79" t="s">
        <v>55</v>
      </c>
      <c r="P1047" s="79" t="s">
        <v>55</v>
      </c>
      <c r="Q1047" s="79" t="s">
        <v>55</v>
      </c>
      <c r="R1047" s="79" t="s">
        <v>55</v>
      </c>
      <c r="S1047" s="79" t="s">
        <v>55</v>
      </c>
      <c r="T1047" s="79" t="s">
        <v>55</v>
      </c>
      <c r="U1047" s="80"/>
      <c r="V1047" s="80"/>
      <c r="W1047" s="80"/>
      <c r="X1047" s="80"/>
      <c r="Y1047" s="54"/>
      <c r="Z1047" s="54"/>
      <c r="AA1047" s="54"/>
      <c r="AB1047" s="54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4"/>
    </row>
    <row r="1048" spans="1:54" hidden="1" x14ac:dyDescent="0.2">
      <c r="A1048" s="32">
        <f>[1]BANCO!A101</f>
        <v>41760</v>
      </c>
      <c r="B1048" s="79" t="s">
        <v>55</v>
      </c>
      <c r="C1048" s="79" t="s">
        <v>55</v>
      </c>
      <c r="D1048" s="79" t="s">
        <v>55</v>
      </c>
      <c r="E1048" s="79" t="s">
        <v>55</v>
      </c>
      <c r="F1048" s="79" t="s">
        <v>55</v>
      </c>
      <c r="G1048" s="79" t="s">
        <v>55</v>
      </c>
      <c r="H1048" s="54">
        <f>'[2]R8-N - Residencial'!J97</f>
        <v>134.74</v>
      </c>
      <c r="I1048" s="79" t="s">
        <v>55</v>
      </c>
      <c r="J1048" s="79" t="s">
        <v>55</v>
      </c>
      <c r="K1048" s="79" t="s">
        <v>55</v>
      </c>
      <c r="L1048" s="79" t="s">
        <v>55</v>
      </c>
      <c r="M1048" s="79" t="s">
        <v>55</v>
      </c>
      <c r="N1048" s="79" t="s">
        <v>55</v>
      </c>
      <c r="O1048" s="79" t="s">
        <v>55</v>
      </c>
      <c r="P1048" s="79" t="s">
        <v>55</v>
      </c>
      <c r="Q1048" s="79" t="s">
        <v>55</v>
      </c>
      <c r="R1048" s="79" t="s">
        <v>55</v>
      </c>
      <c r="S1048" s="79" t="s">
        <v>55</v>
      </c>
      <c r="T1048" s="79" t="s">
        <v>55</v>
      </c>
      <c r="U1048" s="80"/>
      <c r="V1048" s="80"/>
      <c r="W1048" s="80"/>
      <c r="X1048" s="80"/>
      <c r="Y1048" s="54"/>
      <c r="Z1048" s="54"/>
      <c r="AA1048" s="54"/>
      <c r="AB1048" s="54"/>
      <c r="AC1048" s="59"/>
      <c r="AD1048" s="59"/>
      <c r="AE1048" s="59"/>
      <c r="AF1048" s="59"/>
      <c r="AG1048" s="59"/>
      <c r="AH1048" s="59"/>
      <c r="AI1048" s="59"/>
      <c r="AJ1048" s="59"/>
      <c r="AK1048" s="59"/>
      <c r="AL1048" s="59"/>
      <c r="AM1048" s="59"/>
      <c r="AN1048" s="59"/>
      <c r="AO1048" s="59"/>
      <c r="AP1048" s="59"/>
      <c r="AQ1048" s="59"/>
      <c r="AR1048" s="59"/>
      <c r="AS1048" s="59"/>
      <c r="AT1048" s="59"/>
      <c r="AU1048" s="59"/>
      <c r="AV1048" s="59"/>
      <c r="AW1048" s="59"/>
      <c r="AX1048" s="59"/>
      <c r="AY1048" s="59"/>
      <c r="AZ1048" s="59"/>
      <c r="BA1048" s="59"/>
      <c r="BB1048" s="54"/>
    </row>
    <row r="1049" spans="1:54" hidden="1" x14ac:dyDescent="0.2">
      <c r="A1049" s="32">
        <f>[1]BANCO!A102</f>
        <v>41791</v>
      </c>
      <c r="B1049" s="79" t="s">
        <v>55</v>
      </c>
      <c r="C1049" s="79" t="s">
        <v>55</v>
      </c>
      <c r="D1049" s="79" t="s">
        <v>55</v>
      </c>
      <c r="E1049" s="79" t="s">
        <v>55</v>
      </c>
      <c r="F1049" s="79" t="s">
        <v>55</v>
      </c>
      <c r="G1049" s="79" t="s">
        <v>55</v>
      </c>
      <c r="H1049" s="54">
        <f>'[2]R8-N - Residencial'!J98</f>
        <v>135.52129717700146</v>
      </c>
      <c r="I1049" s="79" t="s">
        <v>55</v>
      </c>
      <c r="J1049" s="79" t="s">
        <v>55</v>
      </c>
      <c r="K1049" s="79" t="s">
        <v>55</v>
      </c>
      <c r="L1049" s="79" t="s">
        <v>55</v>
      </c>
      <c r="M1049" s="79" t="s">
        <v>55</v>
      </c>
      <c r="N1049" s="79" t="s">
        <v>55</v>
      </c>
      <c r="O1049" s="79" t="s">
        <v>55</v>
      </c>
      <c r="P1049" s="79" t="s">
        <v>55</v>
      </c>
      <c r="Q1049" s="79" t="s">
        <v>55</v>
      </c>
      <c r="R1049" s="79" t="s">
        <v>55</v>
      </c>
      <c r="S1049" s="79" t="s">
        <v>55</v>
      </c>
      <c r="T1049" s="79" t="s">
        <v>55</v>
      </c>
      <c r="U1049" s="80"/>
      <c r="V1049" s="80"/>
      <c r="W1049" s="80"/>
      <c r="X1049" s="80"/>
      <c r="Y1049" s="54"/>
      <c r="Z1049" s="54"/>
      <c r="AA1049" s="54"/>
      <c r="AB1049" s="54"/>
      <c r="AC1049" s="59"/>
      <c r="AD1049" s="59"/>
      <c r="AE1049" s="59"/>
      <c r="AF1049" s="59"/>
      <c r="AG1049" s="59"/>
      <c r="AH1049" s="59"/>
      <c r="AI1049" s="59"/>
      <c r="AJ1049" s="59"/>
      <c r="AK1049" s="59"/>
      <c r="AL1049" s="59"/>
      <c r="AM1049" s="59"/>
      <c r="AN1049" s="59"/>
      <c r="AO1049" s="59"/>
      <c r="AP1049" s="59"/>
      <c r="AQ1049" s="59"/>
      <c r="AR1049" s="59"/>
      <c r="AS1049" s="59"/>
      <c r="AT1049" s="59"/>
      <c r="AU1049" s="59"/>
      <c r="AV1049" s="59"/>
      <c r="AW1049" s="59"/>
      <c r="AX1049" s="59"/>
      <c r="AY1049" s="59"/>
      <c r="AZ1049" s="59"/>
      <c r="BA1049" s="59"/>
      <c r="BB1049" s="54"/>
    </row>
    <row r="1050" spans="1:54" hidden="1" x14ac:dyDescent="0.2">
      <c r="A1050" s="32">
        <f>[1]BANCO!A103</f>
        <v>41821</v>
      </c>
      <c r="B1050" s="79" t="s">
        <v>55</v>
      </c>
      <c r="C1050" s="79" t="s">
        <v>55</v>
      </c>
      <c r="D1050" s="79" t="s">
        <v>55</v>
      </c>
      <c r="E1050" s="79" t="s">
        <v>55</v>
      </c>
      <c r="F1050" s="79" t="s">
        <v>55</v>
      </c>
      <c r="G1050" s="79" t="s">
        <v>55</v>
      </c>
      <c r="H1050" s="54">
        <f>'[2]R8-N - Residencial'!J99</f>
        <v>136.30000000000001</v>
      </c>
      <c r="I1050" s="79" t="s">
        <v>55</v>
      </c>
      <c r="J1050" s="79" t="s">
        <v>55</v>
      </c>
      <c r="K1050" s="79" t="s">
        <v>55</v>
      </c>
      <c r="L1050" s="79" t="s">
        <v>55</v>
      </c>
      <c r="M1050" s="79" t="s">
        <v>55</v>
      </c>
      <c r="N1050" s="79" t="s">
        <v>55</v>
      </c>
      <c r="O1050" s="79" t="s">
        <v>55</v>
      </c>
      <c r="P1050" s="79" t="s">
        <v>55</v>
      </c>
      <c r="Q1050" s="79" t="s">
        <v>55</v>
      </c>
      <c r="R1050" s="79" t="s">
        <v>55</v>
      </c>
      <c r="S1050" s="79" t="s">
        <v>55</v>
      </c>
      <c r="T1050" s="79" t="s">
        <v>55</v>
      </c>
      <c r="U1050" s="80"/>
      <c r="V1050" s="80"/>
      <c r="W1050" s="80"/>
      <c r="X1050" s="80"/>
      <c r="Y1050" s="54"/>
      <c r="Z1050" s="54"/>
      <c r="AA1050" s="54"/>
      <c r="AB1050" s="54"/>
      <c r="AC1050" s="59"/>
      <c r="AD1050" s="59"/>
      <c r="AE1050" s="59"/>
      <c r="AF1050" s="59"/>
      <c r="AG1050" s="59"/>
      <c r="AH1050" s="59"/>
      <c r="AI1050" s="59"/>
      <c r="AJ1050" s="59"/>
      <c r="AK1050" s="59"/>
      <c r="AL1050" s="59"/>
      <c r="AM1050" s="59"/>
      <c r="AN1050" s="59"/>
      <c r="AO1050" s="59"/>
      <c r="AP1050" s="59"/>
      <c r="AQ1050" s="59"/>
      <c r="AR1050" s="59"/>
      <c r="AS1050" s="59"/>
      <c r="AT1050" s="59"/>
      <c r="AU1050" s="59"/>
      <c r="AV1050" s="59"/>
      <c r="AW1050" s="59"/>
      <c r="AX1050" s="59"/>
      <c r="AY1050" s="59"/>
      <c r="AZ1050" s="59"/>
      <c r="BA1050" s="59"/>
      <c r="BB1050" s="54"/>
    </row>
    <row r="1051" spans="1:54" hidden="1" x14ac:dyDescent="0.2">
      <c r="A1051" s="32">
        <f>[1]BANCO!A104</f>
        <v>41852</v>
      </c>
      <c r="B1051" s="79" t="s">
        <v>55</v>
      </c>
      <c r="C1051" s="79" t="s">
        <v>55</v>
      </c>
      <c r="D1051" s="79" t="s">
        <v>55</v>
      </c>
      <c r="E1051" s="79" t="s">
        <v>55</v>
      </c>
      <c r="F1051" s="79" t="s">
        <v>55</v>
      </c>
      <c r="G1051" s="79" t="s">
        <v>55</v>
      </c>
      <c r="H1051" s="54">
        <f>'[2]R8-N - Residencial'!J100</f>
        <v>136.61389000670701</v>
      </c>
      <c r="I1051" s="79" t="s">
        <v>55</v>
      </c>
      <c r="J1051" s="79" t="s">
        <v>55</v>
      </c>
      <c r="K1051" s="79" t="s">
        <v>55</v>
      </c>
      <c r="L1051" s="79" t="s">
        <v>55</v>
      </c>
      <c r="M1051" s="79" t="s">
        <v>55</v>
      </c>
      <c r="N1051" s="79" t="s">
        <v>55</v>
      </c>
      <c r="O1051" s="79" t="s">
        <v>55</v>
      </c>
      <c r="P1051" s="79" t="s">
        <v>55</v>
      </c>
      <c r="Q1051" s="79" t="s">
        <v>55</v>
      </c>
      <c r="R1051" s="79" t="s">
        <v>55</v>
      </c>
      <c r="S1051" s="79" t="s">
        <v>55</v>
      </c>
      <c r="T1051" s="79" t="s">
        <v>55</v>
      </c>
      <c r="U1051" s="80"/>
      <c r="V1051" s="80"/>
      <c r="W1051" s="80"/>
      <c r="X1051" s="80"/>
      <c r="Y1051" s="54"/>
      <c r="Z1051" s="54"/>
      <c r="AA1051" s="54"/>
      <c r="AB1051" s="54"/>
      <c r="AC1051" s="59"/>
      <c r="AD1051" s="59"/>
      <c r="AE1051" s="59"/>
      <c r="AF1051" s="59"/>
      <c r="AG1051" s="59"/>
      <c r="AH1051" s="59"/>
      <c r="AI1051" s="59"/>
      <c r="AJ1051" s="59"/>
      <c r="AK1051" s="59"/>
      <c r="AL1051" s="59"/>
      <c r="AM1051" s="59"/>
      <c r="AN1051" s="59"/>
      <c r="AO1051" s="59"/>
      <c r="AP1051" s="59"/>
      <c r="AQ1051" s="59"/>
      <c r="AR1051" s="59"/>
      <c r="AS1051" s="59"/>
      <c r="AT1051" s="59"/>
      <c r="AU1051" s="59"/>
      <c r="AV1051" s="59"/>
      <c r="AW1051" s="59"/>
      <c r="AX1051" s="59"/>
      <c r="AY1051" s="59"/>
      <c r="AZ1051" s="59"/>
      <c r="BA1051" s="59"/>
      <c r="BB1051" s="54"/>
    </row>
    <row r="1052" spans="1:54" hidden="1" x14ac:dyDescent="0.2">
      <c r="A1052" s="32">
        <f>[1]BANCO!A105</f>
        <v>41883</v>
      </c>
      <c r="B1052" s="79" t="s">
        <v>55</v>
      </c>
      <c r="C1052" s="79" t="s">
        <v>55</v>
      </c>
      <c r="D1052" s="79" t="s">
        <v>55</v>
      </c>
      <c r="E1052" s="79" t="s">
        <v>55</v>
      </c>
      <c r="F1052" s="79" t="s">
        <v>55</v>
      </c>
      <c r="G1052" s="79" t="s">
        <v>55</v>
      </c>
      <c r="H1052" s="54">
        <f>'[2]R8-N - Residencial'!J101</f>
        <v>136.50371257850136</v>
      </c>
      <c r="I1052" s="79" t="s">
        <v>55</v>
      </c>
      <c r="J1052" s="79" t="s">
        <v>55</v>
      </c>
      <c r="K1052" s="79" t="s">
        <v>55</v>
      </c>
      <c r="L1052" s="79" t="s">
        <v>55</v>
      </c>
      <c r="M1052" s="79" t="s">
        <v>55</v>
      </c>
      <c r="N1052" s="79" t="s">
        <v>55</v>
      </c>
      <c r="O1052" s="79" t="s">
        <v>55</v>
      </c>
      <c r="P1052" s="79" t="s">
        <v>55</v>
      </c>
      <c r="Q1052" s="79" t="s">
        <v>55</v>
      </c>
      <c r="R1052" s="79" t="s">
        <v>55</v>
      </c>
      <c r="S1052" s="79" t="s">
        <v>55</v>
      </c>
      <c r="T1052" s="79" t="s">
        <v>55</v>
      </c>
      <c r="U1052" s="80"/>
      <c r="V1052" s="80"/>
      <c r="W1052" s="80"/>
      <c r="X1052" s="80"/>
      <c r="Y1052" s="54"/>
      <c r="Z1052" s="54"/>
      <c r="AA1052" s="54"/>
      <c r="AB1052" s="54"/>
      <c r="AC1052" s="59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9"/>
      <c r="AQ1052" s="59"/>
      <c r="AR1052" s="59"/>
      <c r="AS1052" s="59"/>
      <c r="AT1052" s="59"/>
      <c r="AU1052" s="59"/>
      <c r="AV1052" s="59"/>
      <c r="AW1052" s="59"/>
      <c r="AX1052" s="59"/>
      <c r="AY1052" s="59"/>
      <c r="AZ1052" s="59"/>
      <c r="BA1052" s="59"/>
      <c r="BB1052" s="54"/>
    </row>
    <row r="1053" spans="1:54" hidden="1" x14ac:dyDescent="0.2">
      <c r="A1053" s="32">
        <f>[1]BANCO!A106</f>
        <v>41913</v>
      </c>
      <c r="B1053" s="79" t="s">
        <v>55</v>
      </c>
      <c r="C1053" s="79" t="s">
        <v>55</v>
      </c>
      <c r="D1053" s="79" t="s">
        <v>55</v>
      </c>
      <c r="E1053" s="79" t="s">
        <v>55</v>
      </c>
      <c r="F1053" s="79" t="s">
        <v>55</v>
      </c>
      <c r="G1053" s="79" t="s">
        <v>55</v>
      </c>
      <c r="H1053" s="54">
        <f>'[2]R8-N - Residencial'!J102</f>
        <v>136.38741418206212</v>
      </c>
      <c r="I1053" s="79" t="s">
        <v>55</v>
      </c>
      <c r="J1053" s="79" t="s">
        <v>55</v>
      </c>
      <c r="K1053" s="79" t="s">
        <v>55</v>
      </c>
      <c r="L1053" s="79" t="s">
        <v>55</v>
      </c>
      <c r="M1053" s="79" t="s">
        <v>55</v>
      </c>
      <c r="N1053" s="79" t="s">
        <v>55</v>
      </c>
      <c r="O1053" s="79" t="s">
        <v>55</v>
      </c>
      <c r="P1053" s="79" t="s">
        <v>55</v>
      </c>
      <c r="Q1053" s="79" t="s">
        <v>55</v>
      </c>
      <c r="R1053" s="79" t="s">
        <v>55</v>
      </c>
      <c r="S1053" s="79" t="s">
        <v>55</v>
      </c>
      <c r="T1053" s="79" t="s">
        <v>55</v>
      </c>
      <c r="U1053" s="80"/>
      <c r="V1053" s="80"/>
      <c r="W1053" s="80"/>
      <c r="X1053" s="80"/>
      <c r="Y1053" s="54"/>
      <c r="Z1053" s="54"/>
      <c r="AA1053" s="54"/>
      <c r="AB1053" s="54"/>
      <c r="AC1053" s="59"/>
      <c r="AD1053" s="59"/>
      <c r="AE1053" s="59"/>
      <c r="AF1053" s="59"/>
      <c r="AG1053" s="59"/>
      <c r="AH1053" s="59"/>
      <c r="AI1053" s="59"/>
      <c r="AJ1053" s="59"/>
      <c r="AK1053" s="59"/>
      <c r="AL1053" s="59"/>
      <c r="AM1053" s="59"/>
      <c r="AN1053" s="59"/>
      <c r="AO1053" s="59"/>
      <c r="AP1053" s="59"/>
      <c r="AQ1053" s="59"/>
      <c r="AR1053" s="59"/>
      <c r="AS1053" s="59"/>
      <c r="AT1053" s="59"/>
      <c r="AU1053" s="59"/>
      <c r="AV1053" s="59"/>
      <c r="AW1053" s="59"/>
      <c r="AX1053" s="59"/>
      <c r="AY1053" s="59"/>
      <c r="AZ1053" s="59"/>
      <c r="BA1053" s="59"/>
      <c r="BB1053" s="54"/>
    </row>
    <row r="1054" spans="1:54" hidden="1" x14ac:dyDescent="0.2">
      <c r="A1054" s="32">
        <f>[1]BANCO!A107</f>
        <v>41944</v>
      </c>
      <c r="B1054" s="79" t="s">
        <v>55</v>
      </c>
      <c r="C1054" s="79" t="s">
        <v>55</v>
      </c>
      <c r="D1054" s="79" t="s">
        <v>55</v>
      </c>
      <c r="E1054" s="79" t="s">
        <v>55</v>
      </c>
      <c r="F1054" s="79" t="s">
        <v>55</v>
      </c>
      <c r="G1054" s="79" t="s">
        <v>55</v>
      </c>
      <c r="H1054" s="54">
        <f>'[2]R8-N - Residencial'!J103</f>
        <v>136.46</v>
      </c>
      <c r="I1054" s="79" t="s">
        <v>55</v>
      </c>
      <c r="J1054" s="79" t="s">
        <v>55</v>
      </c>
      <c r="K1054" s="79" t="s">
        <v>55</v>
      </c>
      <c r="L1054" s="79" t="s">
        <v>55</v>
      </c>
      <c r="M1054" s="79" t="s">
        <v>55</v>
      </c>
      <c r="N1054" s="79" t="s">
        <v>55</v>
      </c>
      <c r="O1054" s="79" t="s">
        <v>55</v>
      </c>
      <c r="P1054" s="79" t="s">
        <v>55</v>
      </c>
      <c r="Q1054" s="79" t="s">
        <v>55</v>
      </c>
      <c r="R1054" s="79" t="s">
        <v>55</v>
      </c>
      <c r="S1054" s="79" t="s">
        <v>55</v>
      </c>
      <c r="T1054" s="79" t="s">
        <v>55</v>
      </c>
      <c r="U1054" s="80"/>
      <c r="V1054" s="80"/>
      <c r="W1054" s="80"/>
      <c r="X1054" s="80"/>
      <c r="Y1054" s="54"/>
      <c r="Z1054" s="54"/>
      <c r="AA1054" s="54"/>
      <c r="AB1054" s="54"/>
      <c r="AC1054" s="59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9"/>
      <c r="AQ1054" s="59"/>
      <c r="AR1054" s="59"/>
      <c r="AS1054" s="59"/>
      <c r="AT1054" s="59"/>
      <c r="AU1054" s="59"/>
      <c r="AV1054" s="59"/>
      <c r="AW1054" s="59"/>
      <c r="AX1054" s="59"/>
      <c r="AY1054" s="59"/>
      <c r="AZ1054" s="59"/>
      <c r="BA1054" s="59"/>
      <c r="BB1054" s="54"/>
    </row>
    <row r="1055" spans="1:54" hidden="1" x14ac:dyDescent="0.2">
      <c r="A1055" s="32">
        <f>[1]BANCO!A108</f>
        <v>41974</v>
      </c>
      <c r="B1055" s="79" t="s">
        <v>55</v>
      </c>
      <c r="C1055" s="79" t="s">
        <v>55</v>
      </c>
      <c r="D1055" s="79" t="s">
        <v>55</v>
      </c>
      <c r="E1055" s="79" t="s">
        <v>55</v>
      </c>
      <c r="F1055" s="79" t="s">
        <v>55</v>
      </c>
      <c r="G1055" s="79" t="s">
        <v>55</v>
      </c>
      <c r="H1055" s="54">
        <f>'[2]R8-N - Residencial'!J104</f>
        <v>136.57104322907142</v>
      </c>
      <c r="I1055" s="79" t="s">
        <v>55</v>
      </c>
      <c r="J1055" s="79" t="s">
        <v>55</v>
      </c>
      <c r="K1055" s="79" t="s">
        <v>55</v>
      </c>
      <c r="L1055" s="79" t="s">
        <v>55</v>
      </c>
      <c r="M1055" s="79" t="s">
        <v>55</v>
      </c>
      <c r="N1055" s="79" t="s">
        <v>55</v>
      </c>
      <c r="O1055" s="79" t="s">
        <v>55</v>
      </c>
      <c r="P1055" s="79" t="s">
        <v>55</v>
      </c>
      <c r="Q1055" s="79" t="s">
        <v>55</v>
      </c>
      <c r="R1055" s="79" t="s">
        <v>55</v>
      </c>
      <c r="S1055" s="79" t="s">
        <v>55</v>
      </c>
      <c r="T1055" s="79" t="s">
        <v>55</v>
      </c>
      <c r="U1055" s="80"/>
      <c r="V1055" s="80"/>
      <c r="W1055" s="80"/>
      <c r="X1055" s="80"/>
      <c r="Y1055" s="54"/>
      <c r="Z1055" s="54"/>
      <c r="AA1055" s="54"/>
      <c r="AB1055" s="54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4"/>
    </row>
    <row r="1056" spans="1:54" hidden="1" x14ac:dyDescent="0.2">
      <c r="A1056" s="32">
        <f>[1]BANCO!A109</f>
        <v>42005</v>
      </c>
      <c r="B1056" s="79" t="s">
        <v>55</v>
      </c>
      <c r="C1056" s="79" t="s">
        <v>55</v>
      </c>
      <c r="D1056" s="79" t="s">
        <v>55</v>
      </c>
      <c r="E1056" s="79" t="s">
        <v>55</v>
      </c>
      <c r="F1056" s="79" t="s">
        <v>55</v>
      </c>
      <c r="G1056" s="79" t="s">
        <v>55</v>
      </c>
      <c r="H1056" s="54">
        <f>'[2]R8-N - Residencial'!J105</f>
        <v>136.71</v>
      </c>
      <c r="I1056" s="79" t="s">
        <v>55</v>
      </c>
      <c r="J1056" s="79" t="s">
        <v>55</v>
      </c>
      <c r="K1056" s="79" t="s">
        <v>55</v>
      </c>
      <c r="L1056" s="79" t="s">
        <v>55</v>
      </c>
      <c r="M1056" s="79" t="s">
        <v>55</v>
      </c>
      <c r="N1056" s="79" t="s">
        <v>55</v>
      </c>
      <c r="O1056" s="79" t="s">
        <v>55</v>
      </c>
      <c r="P1056" s="79" t="s">
        <v>55</v>
      </c>
      <c r="Q1056" s="79" t="s">
        <v>55</v>
      </c>
      <c r="R1056" s="79" t="s">
        <v>55</v>
      </c>
      <c r="S1056" s="79" t="s">
        <v>55</v>
      </c>
      <c r="T1056" s="79" t="s">
        <v>55</v>
      </c>
      <c r="U1056" s="80"/>
      <c r="V1056" s="80"/>
      <c r="W1056" s="80"/>
      <c r="X1056" s="80"/>
      <c r="Y1056" s="54"/>
      <c r="Z1056" s="54"/>
      <c r="AA1056" s="54"/>
      <c r="AB1056" s="54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4"/>
    </row>
    <row r="1057" spans="1:54" hidden="1" x14ac:dyDescent="0.2">
      <c r="A1057" s="32">
        <f>[1]BANCO!A110</f>
        <v>42036</v>
      </c>
      <c r="B1057" s="79" t="s">
        <v>55</v>
      </c>
      <c r="C1057" s="79" t="s">
        <v>55</v>
      </c>
      <c r="D1057" s="79" t="s">
        <v>55</v>
      </c>
      <c r="E1057" s="79" t="s">
        <v>55</v>
      </c>
      <c r="F1057" s="79" t="s">
        <v>55</v>
      </c>
      <c r="G1057" s="79" t="s">
        <v>55</v>
      </c>
      <c r="H1057" s="54">
        <f>'[2]R8-N - Residencial'!J106</f>
        <v>137.08000000000001</v>
      </c>
      <c r="I1057" s="79" t="s">
        <v>55</v>
      </c>
      <c r="J1057" s="79" t="s">
        <v>55</v>
      </c>
      <c r="K1057" s="79" t="s">
        <v>55</v>
      </c>
      <c r="L1057" s="79" t="s">
        <v>55</v>
      </c>
      <c r="M1057" s="79" t="s">
        <v>55</v>
      </c>
      <c r="N1057" s="79" t="s">
        <v>55</v>
      </c>
      <c r="O1057" s="79" t="s">
        <v>55</v>
      </c>
      <c r="P1057" s="79" t="s">
        <v>55</v>
      </c>
      <c r="Q1057" s="79" t="s">
        <v>55</v>
      </c>
      <c r="R1057" s="79" t="s">
        <v>55</v>
      </c>
      <c r="S1057" s="79" t="s">
        <v>55</v>
      </c>
      <c r="T1057" s="79" t="s">
        <v>55</v>
      </c>
      <c r="U1057" s="80"/>
      <c r="V1057" s="80"/>
      <c r="W1057" s="80"/>
      <c r="X1057" s="80"/>
      <c r="Y1057" s="54"/>
      <c r="Z1057" s="54"/>
      <c r="AA1057" s="54"/>
      <c r="AB1057" s="54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4"/>
    </row>
    <row r="1058" spans="1:54" hidden="1" x14ac:dyDescent="0.2">
      <c r="A1058" s="32">
        <f>[1]BANCO!A111</f>
        <v>42064</v>
      </c>
      <c r="B1058" s="79" t="s">
        <v>55</v>
      </c>
      <c r="C1058" s="79" t="s">
        <v>55</v>
      </c>
      <c r="D1058" s="79" t="s">
        <v>55</v>
      </c>
      <c r="E1058" s="79" t="s">
        <v>55</v>
      </c>
      <c r="F1058" s="79" t="s">
        <v>55</v>
      </c>
      <c r="G1058" s="79" t="s">
        <v>55</v>
      </c>
      <c r="H1058" s="54">
        <f>'[2]R8-N - Residencial'!J107</f>
        <v>137.27801506005736</v>
      </c>
      <c r="I1058" s="79" t="s">
        <v>55</v>
      </c>
      <c r="J1058" s="79" t="s">
        <v>55</v>
      </c>
      <c r="K1058" s="79" t="s">
        <v>55</v>
      </c>
      <c r="L1058" s="79" t="s">
        <v>55</v>
      </c>
      <c r="M1058" s="79" t="s">
        <v>55</v>
      </c>
      <c r="N1058" s="79" t="s">
        <v>55</v>
      </c>
      <c r="O1058" s="79" t="s">
        <v>55</v>
      </c>
      <c r="P1058" s="79" t="s">
        <v>55</v>
      </c>
      <c r="Q1058" s="79" t="s">
        <v>55</v>
      </c>
      <c r="R1058" s="79" t="s">
        <v>55</v>
      </c>
      <c r="S1058" s="79" t="s">
        <v>55</v>
      </c>
      <c r="T1058" s="79" t="s">
        <v>55</v>
      </c>
      <c r="U1058" s="80"/>
      <c r="V1058" s="80"/>
      <c r="W1058" s="80"/>
      <c r="X1058" s="80"/>
      <c r="Y1058" s="54"/>
      <c r="Z1058" s="54"/>
      <c r="AA1058" s="54"/>
      <c r="AB1058" s="54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4"/>
    </row>
    <row r="1059" spans="1:54" hidden="1" x14ac:dyDescent="0.2">
      <c r="A1059" s="32">
        <f>[1]BANCO!A112</f>
        <v>42095</v>
      </c>
      <c r="B1059" s="79" t="s">
        <v>55</v>
      </c>
      <c r="C1059" s="79" t="s">
        <v>55</v>
      </c>
      <c r="D1059" s="79" t="s">
        <v>55</v>
      </c>
      <c r="E1059" s="79" t="s">
        <v>55</v>
      </c>
      <c r="F1059" s="79" t="s">
        <v>55</v>
      </c>
      <c r="G1059" s="79" t="s">
        <v>55</v>
      </c>
      <c r="H1059" s="54">
        <f>'[2]R8-N - Residencial'!J108</f>
        <v>138.48384580208528</v>
      </c>
      <c r="I1059" s="79" t="s">
        <v>55</v>
      </c>
      <c r="J1059" s="79" t="s">
        <v>55</v>
      </c>
      <c r="K1059" s="79" t="s">
        <v>55</v>
      </c>
      <c r="L1059" s="79" t="s">
        <v>55</v>
      </c>
      <c r="M1059" s="79" t="s">
        <v>55</v>
      </c>
      <c r="N1059" s="79" t="s">
        <v>55</v>
      </c>
      <c r="O1059" s="79" t="s">
        <v>55</v>
      </c>
      <c r="P1059" s="79" t="s">
        <v>55</v>
      </c>
      <c r="Q1059" s="79" t="s">
        <v>55</v>
      </c>
      <c r="R1059" s="79" t="s">
        <v>55</v>
      </c>
      <c r="S1059" s="79" t="s">
        <v>55</v>
      </c>
      <c r="T1059" s="79" t="s">
        <v>55</v>
      </c>
      <c r="U1059" s="80"/>
      <c r="V1059" s="80"/>
      <c r="W1059" s="80"/>
      <c r="X1059" s="80"/>
      <c r="Y1059" s="54"/>
      <c r="Z1059" s="54"/>
      <c r="AA1059" s="54"/>
      <c r="AB1059" s="54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4"/>
    </row>
    <row r="1060" spans="1:54" hidden="1" x14ac:dyDescent="0.2">
      <c r="A1060" s="32">
        <f>[1]BANCO!A113</f>
        <v>42125</v>
      </c>
      <c r="B1060" s="79" t="s">
        <v>55</v>
      </c>
      <c r="C1060" s="79" t="s">
        <v>55</v>
      </c>
      <c r="D1060" s="79" t="s">
        <v>55</v>
      </c>
      <c r="E1060" s="79" t="s">
        <v>55</v>
      </c>
      <c r="F1060" s="79" t="s">
        <v>55</v>
      </c>
      <c r="G1060" s="79" t="s">
        <v>55</v>
      </c>
      <c r="H1060" s="54">
        <f>'[2]R8-N - Residencial'!J109</f>
        <v>138.79907566611794</v>
      </c>
      <c r="I1060" s="79" t="s">
        <v>55</v>
      </c>
      <c r="J1060" s="79" t="s">
        <v>55</v>
      </c>
      <c r="K1060" s="79" t="s">
        <v>55</v>
      </c>
      <c r="L1060" s="79" t="s">
        <v>55</v>
      </c>
      <c r="M1060" s="79" t="s">
        <v>55</v>
      </c>
      <c r="N1060" s="79" t="s">
        <v>55</v>
      </c>
      <c r="O1060" s="79" t="s">
        <v>55</v>
      </c>
      <c r="P1060" s="79" t="s">
        <v>55</v>
      </c>
      <c r="Q1060" s="79" t="s">
        <v>55</v>
      </c>
      <c r="R1060" s="79" t="s">
        <v>55</v>
      </c>
      <c r="S1060" s="79" t="s">
        <v>55</v>
      </c>
      <c r="T1060" s="79" t="s">
        <v>55</v>
      </c>
      <c r="U1060" s="80"/>
      <c r="V1060" s="80"/>
      <c r="W1060" s="80"/>
      <c r="X1060" s="80"/>
      <c r="Y1060" s="54"/>
      <c r="Z1060" s="54"/>
      <c r="AA1060" s="54"/>
      <c r="AB1060" s="54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4"/>
    </row>
    <row r="1061" spans="1:54" hidden="1" x14ac:dyDescent="0.2">
      <c r="A1061" s="32">
        <f>[1]BANCO!A114</f>
        <v>42156</v>
      </c>
      <c r="B1061" s="79" t="s">
        <v>55</v>
      </c>
      <c r="C1061" s="79" t="s">
        <v>55</v>
      </c>
      <c r="D1061" s="79" t="s">
        <v>55</v>
      </c>
      <c r="E1061" s="79" t="s">
        <v>55</v>
      </c>
      <c r="F1061" s="79" t="s">
        <v>55</v>
      </c>
      <c r="G1061" s="79" t="s">
        <v>55</v>
      </c>
      <c r="H1061" s="54">
        <f>'[2]R8-N - Residencial'!J110</f>
        <v>138.90619261020672</v>
      </c>
      <c r="I1061" s="79" t="s">
        <v>55</v>
      </c>
      <c r="J1061" s="79" t="s">
        <v>55</v>
      </c>
      <c r="K1061" s="79" t="s">
        <v>55</v>
      </c>
      <c r="L1061" s="79" t="s">
        <v>55</v>
      </c>
      <c r="M1061" s="79" t="s">
        <v>55</v>
      </c>
      <c r="N1061" s="79" t="s">
        <v>55</v>
      </c>
      <c r="O1061" s="79" t="s">
        <v>55</v>
      </c>
      <c r="P1061" s="79" t="s">
        <v>55</v>
      </c>
      <c r="Q1061" s="79" t="s">
        <v>55</v>
      </c>
      <c r="R1061" s="79" t="s">
        <v>55</v>
      </c>
      <c r="S1061" s="79" t="s">
        <v>55</v>
      </c>
      <c r="T1061" s="79" t="s">
        <v>55</v>
      </c>
      <c r="U1061" s="80"/>
      <c r="V1061" s="80"/>
      <c r="W1061" s="80"/>
      <c r="X1061" s="80"/>
      <c r="Y1061" s="54"/>
      <c r="Z1061" s="54"/>
      <c r="AA1061" s="54"/>
      <c r="AB1061" s="54"/>
      <c r="AC1061" s="59"/>
      <c r="AD1061" s="59"/>
      <c r="AE1061" s="59"/>
      <c r="AF1061" s="59"/>
      <c r="AG1061" s="59"/>
      <c r="AH1061" s="59"/>
      <c r="AI1061" s="59"/>
      <c r="AJ1061" s="59"/>
      <c r="AK1061" s="59"/>
      <c r="AL1061" s="59"/>
      <c r="AM1061" s="59"/>
      <c r="AN1061" s="59"/>
      <c r="AO1061" s="59"/>
      <c r="AP1061" s="59"/>
      <c r="AQ1061" s="59"/>
      <c r="AR1061" s="59"/>
      <c r="AS1061" s="59"/>
      <c r="AT1061" s="59"/>
      <c r="AU1061" s="59"/>
      <c r="AV1061" s="59"/>
      <c r="AW1061" s="59"/>
      <c r="AX1061" s="59"/>
      <c r="AY1061" s="59"/>
      <c r="AZ1061" s="59"/>
      <c r="BA1061" s="59"/>
      <c r="BB1061" s="54"/>
    </row>
    <row r="1062" spans="1:54" hidden="1" x14ac:dyDescent="0.2">
      <c r="A1062" s="32">
        <f>[1]BANCO!A115</f>
        <v>42186</v>
      </c>
      <c r="B1062" s="79" t="s">
        <v>55</v>
      </c>
      <c r="C1062" s="79" t="s">
        <v>55</v>
      </c>
      <c r="D1062" s="79" t="s">
        <v>55</v>
      </c>
      <c r="E1062" s="79" t="s">
        <v>55</v>
      </c>
      <c r="F1062" s="79" t="s">
        <v>55</v>
      </c>
      <c r="G1062" s="79" t="s">
        <v>55</v>
      </c>
      <c r="H1062" s="54">
        <f>'[2]R8-N - Residencial'!J111</f>
        <v>138.91231357844035</v>
      </c>
      <c r="I1062" s="79" t="s">
        <v>55</v>
      </c>
      <c r="J1062" s="79" t="s">
        <v>55</v>
      </c>
      <c r="K1062" s="79" t="s">
        <v>55</v>
      </c>
      <c r="L1062" s="79" t="s">
        <v>55</v>
      </c>
      <c r="M1062" s="79" t="s">
        <v>55</v>
      </c>
      <c r="N1062" s="79" t="s">
        <v>55</v>
      </c>
      <c r="O1062" s="79" t="s">
        <v>55</v>
      </c>
      <c r="P1062" s="79" t="s">
        <v>55</v>
      </c>
      <c r="Q1062" s="79" t="s">
        <v>55</v>
      </c>
      <c r="R1062" s="79" t="s">
        <v>55</v>
      </c>
      <c r="S1062" s="79" t="s">
        <v>55</v>
      </c>
      <c r="T1062" s="79" t="s">
        <v>55</v>
      </c>
      <c r="U1062" s="80"/>
      <c r="V1062" s="80"/>
      <c r="W1062" s="80"/>
      <c r="X1062" s="80"/>
      <c r="Y1062" s="54"/>
      <c r="Z1062" s="54"/>
      <c r="AA1062" s="54"/>
      <c r="AB1062" s="54"/>
      <c r="AC1062" s="59"/>
      <c r="AD1062" s="59"/>
      <c r="AE1062" s="59"/>
      <c r="AF1062" s="59"/>
      <c r="AG1062" s="59"/>
      <c r="AH1062" s="59"/>
      <c r="AI1062" s="59"/>
      <c r="AJ1062" s="59"/>
      <c r="AK1062" s="59"/>
      <c r="AL1062" s="59"/>
      <c r="AM1062" s="59"/>
      <c r="AN1062" s="59"/>
      <c r="AO1062" s="59"/>
      <c r="AP1062" s="59"/>
      <c r="AQ1062" s="59"/>
      <c r="AR1062" s="59"/>
      <c r="AS1062" s="59"/>
      <c r="AT1062" s="59"/>
      <c r="AU1062" s="59"/>
      <c r="AV1062" s="59"/>
      <c r="AW1062" s="59"/>
      <c r="AX1062" s="59"/>
      <c r="AY1062" s="59"/>
      <c r="AZ1062" s="59"/>
      <c r="BA1062" s="59"/>
      <c r="BB1062" s="54"/>
    </row>
    <row r="1063" spans="1:54" hidden="1" x14ac:dyDescent="0.2">
      <c r="A1063" s="32">
        <f>[1]BANCO!A116</f>
        <v>42217</v>
      </c>
      <c r="B1063" s="79" t="s">
        <v>55</v>
      </c>
      <c r="C1063" s="79" t="s">
        <v>55</v>
      </c>
      <c r="D1063" s="79" t="s">
        <v>55</v>
      </c>
      <c r="E1063" s="79" t="s">
        <v>55</v>
      </c>
      <c r="F1063" s="79" t="s">
        <v>55</v>
      </c>
      <c r="G1063" s="79" t="s">
        <v>55</v>
      </c>
      <c r="H1063" s="54">
        <f>'[2]R8-N - Residencial'!J112</f>
        <v>138.67665630144506</v>
      </c>
      <c r="I1063" s="79" t="s">
        <v>55</v>
      </c>
      <c r="J1063" s="79" t="s">
        <v>55</v>
      </c>
      <c r="K1063" s="79" t="s">
        <v>55</v>
      </c>
      <c r="L1063" s="79" t="s">
        <v>55</v>
      </c>
      <c r="M1063" s="79" t="s">
        <v>55</v>
      </c>
      <c r="N1063" s="79" t="s">
        <v>55</v>
      </c>
      <c r="O1063" s="79" t="s">
        <v>55</v>
      </c>
      <c r="P1063" s="79" t="s">
        <v>55</v>
      </c>
      <c r="Q1063" s="79" t="s">
        <v>55</v>
      </c>
      <c r="R1063" s="79" t="s">
        <v>55</v>
      </c>
      <c r="S1063" s="79" t="s">
        <v>55</v>
      </c>
      <c r="T1063" s="79" t="s">
        <v>55</v>
      </c>
      <c r="U1063" s="80"/>
      <c r="V1063" s="80"/>
      <c r="W1063" s="80"/>
      <c r="X1063" s="80"/>
      <c r="Y1063" s="54"/>
      <c r="Z1063" s="54"/>
      <c r="AA1063" s="54"/>
      <c r="AB1063" s="54"/>
      <c r="AC1063" s="59"/>
      <c r="AD1063" s="59"/>
      <c r="AE1063" s="59"/>
      <c r="AF1063" s="59"/>
      <c r="AG1063" s="59"/>
      <c r="AH1063" s="59"/>
      <c r="AI1063" s="59"/>
      <c r="AJ1063" s="59"/>
      <c r="AK1063" s="59"/>
      <c r="AL1063" s="59"/>
      <c r="AM1063" s="59"/>
      <c r="AN1063" s="59"/>
      <c r="AO1063" s="59"/>
      <c r="AP1063" s="59"/>
      <c r="AQ1063" s="59"/>
      <c r="AR1063" s="59"/>
      <c r="AS1063" s="59"/>
      <c r="AT1063" s="59"/>
      <c r="AU1063" s="59"/>
      <c r="AV1063" s="59"/>
      <c r="AW1063" s="59"/>
      <c r="AX1063" s="59"/>
      <c r="AY1063" s="59"/>
      <c r="AZ1063" s="59"/>
      <c r="BA1063" s="59"/>
      <c r="BB1063" s="54"/>
    </row>
    <row r="1064" spans="1:54" hidden="1" x14ac:dyDescent="0.2">
      <c r="A1064" s="32">
        <f>[1]BANCO!A117</f>
        <v>42248</v>
      </c>
      <c r="B1064" s="79" t="s">
        <v>55</v>
      </c>
      <c r="C1064" s="79" t="s">
        <v>55</v>
      </c>
      <c r="D1064" s="79" t="s">
        <v>55</v>
      </c>
      <c r="E1064" s="79" t="s">
        <v>55</v>
      </c>
      <c r="F1064" s="79" t="s">
        <v>55</v>
      </c>
      <c r="G1064" s="79" t="s">
        <v>55</v>
      </c>
      <c r="H1064" s="54">
        <f>'[2]R8-N - Residencial'!J113</f>
        <v>139.16939424425343</v>
      </c>
      <c r="I1064" s="79" t="s">
        <v>55</v>
      </c>
      <c r="J1064" s="79" t="s">
        <v>55</v>
      </c>
      <c r="K1064" s="79" t="s">
        <v>55</v>
      </c>
      <c r="L1064" s="79" t="s">
        <v>55</v>
      </c>
      <c r="M1064" s="79" t="s">
        <v>55</v>
      </c>
      <c r="N1064" s="79" t="s">
        <v>55</v>
      </c>
      <c r="O1064" s="79" t="s">
        <v>55</v>
      </c>
      <c r="P1064" s="79" t="s">
        <v>55</v>
      </c>
      <c r="Q1064" s="79" t="s">
        <v>55</v>
      </c>
      <c r="R1064" s="79" t="s">
        <v>55</v>
      </c>
      <c r="S1064" s="79" t="s">
        <v>55</v>
      </c>
      <c r="T1064" s="79" t="s">
        <v>55</v>
      </c>
      <c r="U1064" s="80"/>
      <c r="V1064" s="80"/>
      <c r="W1064" s="80"/>
      <c r="X1064" s="80"/>
      <c r="Y1064" s="54"/>
      <c r="Z1064" s="54"/>
      <c r="AA1064" s="54"/>
      <c r="AB1064" s="54"/>
      <c r="AC1064" s="59"/>
      <c r="AD1064" s="59"/>
      <c r="AE1064" s="59"/>
      <c r="AF1064" s="59"/>
      <c r="AG1064" s="59"/>
      <c r="AH1064" s="59"/>
      <c r="AI1064" s="59"/>
      <c r="AJ1064" s="59"/>
      <c r="AK1064" s="59"/>
      <c r="AL1064" s="59"/>
      <c r="AM1064" s="59"/>
      <c r="AN1064" s="59"/>
      <c r="AO1064" s="59"/>
      <c r="AP1064" s="59"/>
      <c r="AQ1064" s="59"/>
      <c r="AR1064" s="59"/>
      <c r="AS1064" s="59"/>
      <c r="AT1064" s="59"/>
      <c r="AU1064" s="59"/>
      <c r="AV1064" s="59"/>
      <c r="AW1064" s="59"/>
      <c r="AX1064" s="59"/>
      <c r="AY1064" s="59"/>
      <c r="AZ1064" s="59"/>
      <c r="BA1064" s="59"/>
      <c r="BB1064" s="54"/>
    </row>
    <row r="1065" spans="1:54" hidden="1" x14ac:dyDescent="0.2">
      <c r="A1065" s="32">
        <f>[1]BANCO!A118</f>
        <v>42278</v>
      </c>
      <c r="B1065" s="79" t="s">
        <v>55</v>
      </c>
      <c r="C1065" s="79" t="s">
        <v>55</v>
      </c>
      <c r="D1065" s="79" t="s">
        <v>55</v>
      </c>
      <c r="E1065" s="79" t="s">
        <v>55</v>
      </c>
      <c r="F1065" s="79" t="s">
        <v>55</v>
      </c>
      <c r="G1065" s="79" t="s">
        <v>55</v>
      </c>
      <c r="H1065" s="54">
        <f>'[2]R8-N - Residencial'!J114</f>
        <v>139.1</v>
      </c>
      <c r="I1065" s="79" t="s">
        <v>55</v>
      </c>
      <c r="J1065" s="79" t="s">
        <v>55</v>
      </c>
      <c r="K1065" s="79" t="s">
        <v>55</v>
      </c>
      <c r="L1065" s="79" t="s">
        <v>55</v>
      </c>
      <c r="M1065" s="79" t="s">
        <v>55</v>
      </c>
      <c r="N1065" s="79" t="s">
        <v>55</v>
      </c>
      <c r="O1065" s="79" t="s">
        <v>55</v>
      </c>
      <c r="P1065" s="79" t="s">
        <v>55</v>
      </c>
      <c r="Q1065" s="79" t="s">
        <v>55</v>
      </c>
      <c r="R1065" s="79" t="s">
        <v>55</v>
      </c>
      <c r="S1065" s="79" t="s">
        <v>55</v>
      </c>
      <c r="T1065" s="79" t="s">
        <v>55</v>
      </c>
      <c r="U1065" s="80"/>
      <c r="V1065" s="80"/>
      <c r="W1065" s="80"/>
      <c r="X1065" s="80"/>
      <c r="Y1065" s="54"/>
      <c r="Z1065" s="54"/>
      <c r="AA1065" s="54"/>
      <c r="AB1065" s="54"/>
      <c r="AC1065" s="59"/>
      <c r="AD1065" s="59"/>
      <c r="AE1065" s="59"/>
      <c r="AF1065" s="59"/>
      <c r="AG1065" s="59"/>
      <c r="AH1065" s="59"/>
      <c r="AI1065" s="59"/>
      <c r="AJ1065" s="59"/>
      <c r="AK1065" s="59"/>
      <c r="AL1065" s="59"/>
      <c r="AM1065" s="59"/>
      <c r="AN1065" s="59"/>
      <c r="AO1065" s="59"/>
      <c r="AP1065" s="59"/>
      <c r="AQ1065" s="59"/>
      <c r="AR1065" s="59"/>
      <c r="AS1065" s="59"/>
      <c r="AT1065" s="59"/>
      <c r="AU1065" s="59"/>
      <c r="AV1065" s="59"/>
      <c r="AW1065" s="59"/>
      <c r="AX1065" s="59"/>
      <c r="AY1065" s="59"/>
      <c r="AZ1065" s="59"/>
      <c r="BA1065" s="59"/>
      <c r="BB1065" s="54"/>
    </row>
    <row r="1066" spans="1:54" hidden="1" x14ac:dyDescent="0.2">
      <c r="A1066" s="32">
        <f>[1]BANCO!A119</f>
        <v>42309</v>
      </c>
      <c r="B1066" s="79" t="s">
        <v>55</v>
      </c>
      <c r="C1066" s="79" t="s">
        <v>55</v>
      </c>
      <c r="D1066" s="79" t="s">
        <v>55</v>
      </c>
      <c r="E1066" s="79" t="s">
        <v>55</v>
      </c>
      <c r="F1066" s="79" t="s">
        <v>55</v>
      </c>
      <c r="G1066" s="79" t="s">
        <v>55</v>
      </c>
      <c r="H1066" s="54">
        <f>'[2]R8-N - Residencial'!J115</f>
        <v>139.18163618072069</v>
      </c>
      <c r="I1066" s="79" t="s">
        <v>55</v>
      </c>
      <c r="J1066" s="79" t="s">
        <v>55</v>
      </c>
      <c r="K1066" s="79" t="s">
        <v>55</v>
      </c>
      <c r="L1066" s="79" t="s">
        <v>55</v>
      </c>
      <c r="M1066" s="79" t="s">
        <v>55</v>
      </c>
      <c r="N1066" s="79" t="s">
        <v>55</v>
      </c>
      <c r="O1066" s="79" t="s">
        <v>55</v>
      </c>
      <c r="P1066" s="79" t="s">
        <v>55</v>
      </c>
      <c r="Q1066" s="79" t="s">
        <v>55</v>
      </c>
      <c r="R1066" s="79" t="s">
        <v>55</v>
      </c>
      <c r="S1066" s="79" t="s">
        <v>55</v>
      </c>
      <c r="T1066" s="79" t="s">
        <v>55</v>
      </c>
      <c r="U1066" s="2"/>
      <c r="V1066" s="2"/>
      <c r="W1066" s="2"/>
      <c r="X1066" s="2"/>
    </row>
    <row r="1067" spans="1:54" hidden="1" x14ac:dyDescent="0.2">
      <c r="A1067" s="32">
        <f>[1]BANCO!A120</f>
        <v>42339</v>
      </c>
      <c r="B1067" s="79" t="s">
        <v>55</v>
      </c>
      <c r="C1067" s="79" t="s">
        <v>55</v>
      </c>
      <c r="D1067" s="79" t="s">
        <v>55</v>
      </c>
      <c r="E1067" s="79" t="s">
        <v>55</v>
      </c>
      <c r="F1067" s="79" t="s">
        <v>55</v>
      </c>
      <c r="G1067" s="79" t="s">
        <v>55</v>
      </c>
      <c r="H1067" s="54">
        <f>'[2]R8-N - Residencial'!J116</f>
        <v>139.80903542466922</v>
      </c>
      <c r="I1067" s="79" t="s">
        <v>55</v>
      </c>
      <c r="J1067" s="79" t="s">
        <v>55</v>
      </c>
      <c r="K1067" s="79" t="s">
        <v>55</v>
      </c>
      <c r="L1067" s="79" t="s">
        <v>55</v>
      </c>
      <c r="M1067" s="79" t="s">
        <v>55</v>
      </c>
      <c r="N1067" s="79" t="s">
        <v>55</v>
      </c>
      <c r="O1067" s="79" t="s">
        <v>55</v>
      </c>
      <c r="P1067" s="79" t="s">
        <v>55</v>
      </c>
      <c r="Q1067" s="79" t="s">
        <v>55</v>
      </c>
      <c r="R1067" s="79" t="s">
        <v>55</v>
      </c>
      <c r="S1067" s="79" t="s">
        <v>55</v>
      </c>
      <c r="T1067" s="79" t="s">
        <v>55</v>
      </c>
      <c r="U1067" s="2"/>
      <c r="V1067" s="2"/>
      <c r="W1067" s="2"/>
      <c r="X1067" s="2"/>
    </row>
    <row r="1068" spans="1:54" hidden="1" x14ac:dyDescent="0.2">
      <c r="A1068" s="32">
        <f>[1]BANCO!A121</f>
        <v>42370</v>
      </c>
      <c r="B1068" s="79" t="s">
        <v>55</v>
      </c>
      <c r="C1068" s="79" t="s">
        <v>55</v>
      </c>
      <c r="D1068" s="79" t="s">
        <v>55</v>
      </c>
      <c r="E1068" s="79" t="s">
        <v>55</v>
      </c>
      <c r="F1068" s="79" t="s">
        <v>55</v>
      </c>
      <c r="G1068" s="79" t="s">
        <v>55</v>
      </c>
      <c r="H1068" s="54">
        <f>'[2]R8-N - Residencial'!J117</f>
        <v>140.16711206633741</v>
      </c>
      <c r="I1068" s="79" t="s">
        <v>55</v>
      </c>
      <c r="J1068" s="79" t="s">
        <v>55</v>
      </c>
      <c r="K1068" s="79" t="s">
        <v>55</v>
      </c>
      <c r="L1068" s="79" t="s">
        <v>55</v>
      </c>
      <c r="M1068" s="79" t="s">
        <v>55</v>
      </c>
      <c r="N1068" s="79" t="s">
        <v>55</v>
      </c>
      <c r="O1068" s="79" t="s">
        <v>55</v>
      </c>
      <c r="P1068" s="79" t="s">
        <v>55</v>
      </c>
      <c r="Q1068" s="79" t="s">
        <v>55</v>
      </c>
      <c r="R1068" s="79" t="s">
        <v>55</v>
      </c>
      <c r="S1068" s="79" t="s">
        <v>55</v>
      </c>
      <c r="T1068" s="79" t="s">
        <v>55</v>
      </c>
      <c r="U1068" s="2"/>
      <c r="V1068" s="2"/>
      <c r="W1068" s="2"/>
      <c r="X1068" s="2"/>
    </row>
    <row r="1069" spans="1:54" hidden="1" x14ac:dyDescent="0.2">
      <c r="A1069" s="32">
        <f>[1]BANCO!A122</f>
        <v>42401</v>
      </c>
      <c r="B1069" s="79" t="s">
        <v>55</v>
      </c>
      <c r="C1069" s="79" t="s">
        <v>55</v>
      </c>
      <c r="D1069" s="79" t="s">
        <v>55</v>
      </c>
      <c r="E1069" s="79" t="s">
        <v>55</v>
      </c>
      <c r="F1069" s="79" t="s">
        <v>55</v>
      </c>
      <c r="G1069" s="79" t="s">
        <v>55</v>
      </c>
      <c r="H1069" s="54">
        <f>'[2]R8-N - Residencial'!J118</f>
        <v>140.26</v>
      </c>
      <c r="I1069" s="79" t="s">
        <v>55</v>
      </c>
      <c r="J1069" s="79" t="s">
        <v>55</v>
      </c>
      <c r="K1069" s="79" t="s">
        <v>55</v>
      </c>
      <c r="L1069" s="79" t="s">
        <v>55</v>
      </c>
      <c r="M1069" s="79" t="s">
        <v>55</v>
      </c>
      <c r="N1069" s="79" t="s">
        <v>55</v>
      </c>
      <c r="O1069" s="79" t="s">
        <v>55</v>
      </c>
      <c r="P1069" s="79" t="s">
        <v>55</v>
      </c>
      <c r="Q1069" s="79" t="s">
        <v>55</v>
      </c>
      <c r="R1069" s="79" t="s">
        <v>55</v>
      </c>
      <c r="S1069" s="79" t="s">
        <v>55</v>
      </c>
      <c r="T1069" s="79" t="s">
        <v>55</v>
      </c>
      <c r="U1069" s="2"/>
      <c r="V1069" s="2"/>
      <c r="W1069" s="2"/>
      <c r="X1069" s="2"/>
    </row>
    <row r="1070" spans="1:54" hidden="1" x14ac:dyDescent="0.2">
      <c r="A1070" s="32">
        <f>[1]BANCO!A123</f>
        <v>42430</v>
      </c>
      <c r="B1070" s="79" t="s">
        <v>55</v>
      </c>
      <c r="C1070" s="79" t="s">
        <v>55</v>
      </c>
      <c r="D1070" s="79" t="s">
        <v>55</v>
      </c>
      <c r="E1070" s="79" t="s">
        <v>55</v>
      </c>
      <c r="F1070" s="79" t="s">
        <v>55</v>
      </c>
      <c r="G1070" s="79" t="s">
        <v>55</v>
      </c>
      <c r="H1070" s="54">
        <f>'[2]R8-N - Residencial'!J119</f>
        <v>140.30483385159442</v>
      </c>
      <c r="I1070" s="79" t="s">
        <v>55</v>
      </c>
      <c r="J1070" s="79" t="s">
        <v>55</v>
      </c>
      <c r="K1070" s="79" t="s">
        <v>55</v>
      </c>
      <c r="L1070" s="79" t="s">
        <v>55</v>
      </c>
      <c r="M1070" s="79" t="s">
        <v>55</v>
      </c>
      <c r="N1070" s="79" t="s">
        <v>55</v>
      </c>
      <c r="O1070" s="79" t="s">
        <v>55</v>
      </c>
      <c r="P1070" s="79" t="s">
        <v>55</v>
      </c>
      <c r="Q1070" s="79" t="s">
        <v>55</v>
      </c>
      <c r="R1070" s="79" t="s">
        <v>55</v>
      </c>
      <c r="S1070" s="79" t="s">
        <v>55</v>
      </c>
      <c r="T1070" s="79" t="s">
        <v>55</v>
      </c>
      <c r="U1070" s="2"/>
      <c r="V1070" s="2"/>
      <c r="W1070" s="2"/>
      <c r="X1070" s="2"/>
    </row>
    <row r="1071" spans="1:54" hidden="1" x14ac:dyDescent="0.2">
      <c r="A1071" s="32">
        <f>[1]BANCO!A124</f>
        <v>42461</v>
      </c>
      <c r="B1071" s="79" t="s">
        <v>55</v>
      </c>
      <c r="C1071" s="79" t="s">
        <v>55</v>
      </c>
      <c r="D1071" s="79" t="s">
        <v>55</v>
      </c>
      <c r="E1071" s="79" t="s">
        <v>55</v>
      </c>
      <c r="F1071" s="79" t="s">
        <v>55</v>
      </c>
      <c r="G1071" s="79" t="s">
        <v>55</v>
      </c>
      <c r="H1071" s="54">
        <f>'[2]R8-N - Residencial'!J120</f>
        <v>140.44999999999999</v>
      </c>
      <c r="I1071" s="79" t="s">
        <v>55</v>
      </c>
      <c r="J1071" s="79" t="s">
        <v>55</v>
      </c>
      <c r="K1071" s="79" t="s">
        <v>55</v>
      </c>
      <c r="L1071" s="79" t="s">
        <v>55</v>
      </c>
      <c r="M1071" s="79" t="s">
        <v>55</v>
      </c>
      <c r="N1071" s="79" t="s">
        <v>55</v>
      </c>
      <c r="O1071" s="79" t="s">
        <v>55</v>
      </c>
      <c r="P1071" s="79" t="s">
        <v>55</v>
      </c>
      <c r="Q1071" s="79" t="s">
        <v>55</v>
      </c>
      <c r="R1071" s="79" t="s">
        <v>55</v>
      </c>
      <c r="S1071" s="79" t="s">
        <v>55</v>
      </c>
      <c r="T1071" s="79" t="s">
        <v>55</v>
      </c>
      <c r="U1071" s="2"/>
      <c r="V1071" s="2"/>
      <c r="W1071" s="2"/>
      <c r="X1071" s="2"/>
    </row>
    <row r="1072" spans="1:54" hidden="1" x14ac:dyDescent="0.2">
      <c r="A1072" s="32">
        <f>[1]BANCO!A125</f>
        <v>42491</v>
      </c>
      <c r="B1072" s="79" t="s">
        <v>55</v>
      </c>
      <c r="C1072" s="79" t="s">
        <v>55</v>
      </c>
      <c r="D1072" s="79" t="s">
        <v>55</v>
      </c>
      <c r="E1072" s="79" t="s">
        <v>55</v>
      </c>
      <c r="F1072" s="79" t="s">
        <v>55</v>
      </c>
      <c r="G1072" s="79" t="s">
        <v>55</v>
      </c>
      <c r="H1072" s="54">
        <f>'[2]R8-N - Residencial'!J121</f>
        <v>140.53437016035608</v>
      </c>
      <c r="I1072" s="79" t="s">
        <v>55</v>
      </c>
      <c r="J1072" s="79" t="s">
        <v>55</v>
      </c>
      <c r="K1072" s="79" t="s">
        <v>55</v>
      </c>
      <c r="L1072" s="79" t="s">
        <v>55</v>
      </c>
      <c r="M1072" s="79" t="s">
        <v>55</v>
      </c>
      <c r="N1072" s="79" t="s">
        <v>55</v>
      </c>
      <c r="O1072" s="79" t="s">
        <v>55</v>
      </c>
      <c r="P1072" s="79" t="s">
        <v>55</v>
      </c>
      <c r="Q1072" s="79" t="s">
        <v>55</v>
      </c>
      <c r="R1072" s="79" t="s">
        <v>55</v>
      </c>
      <c r="S1072" s="79" t="s">
        <v>55</v>
      </c>
      <c r="T1072" s="79" t="s">
        <v>55</v>
      </c>
      <c r="U1072" s="2"/>
      <c r="V1072" s="2"/>
      <c r="W1072" s="2"/>
      <c r="X1072" s="2"/>
    </row>
    <row r="1073" spans="1:24" hidden="1" x14ac:dyDescent="0.2">
      <c r="A1073" s="32">
        <f>[1]BANCO!A126</f>
        <v>42522</v>
      </c>
      <c r="B1073" s="79" t="s">
        <v>55</v>
      </c>
      <c r="C1073" s="79" t="s">
        <v>55</v>
      </c>
      <c r="D1073" s="79" t="s">
        <v>55</v>
      </c>
      <c r="E1073" s="79" t="s">
        <v>55</v>
      </c>
      <c r="F1073" s="79" t="s">
        <v>55</v>
      </c>
      <c r="G1073" s="79" t="s">
        <v>55</v>
      </c>
      <c r="H1073" s="54">
        <f>'[2]R8-N - Residencial'!J122</f>
        <v>140.80000000000001</v>
      </c>
      <c r="I1073" s="79" t="s">
        <v>55</v>
      </c>
      <c r="J1073" s="79" t="s">
        <v>55</v>
      </c>
      <c r="K1073" s="79" t="s">
        <v>55</v>
      </c>
      <c r="L1073" s="79" t="s">
        <v>55</v>
      </c>
      <c r="M1073" s="79" t="s">
        <v>55</v>
      </c>
      <c r="N1073" s="79" t="s">
        <v>55</v>
      </c>
      <c r="O1073" s="79" t="s">
        <v>55</v>
      </c>
      <c r="P1073" s="79" t="s">
        <v>55</v>
      </c>
      <c r="Q1073" s="79" t="s">
        <v>55</v>
      </c>
      <c r="R1073" s="79" t="s">
        <v>55</v>
      </c>
      <c r="S1073" s="79" t="s">
        <v>55</v>
      </c>
      <c r="T1073" s="79" t="s">
        <v>55</v>
      </c>
      <c r="U1073" s="2"/>
      <c r="V1073" s="2"/>
      <c r="W1073" s="2"/>
      <c r="X1073" s="2"/>
    </row>
    <row r="1074" spans="1:24" hidden="1" x14ac:dyDescent="0.2">
      <c r="A1074" s="32">
        <f>[1]BANCO!A127</f>
        <v>42552</v>
      </c>
      <c r="B1074" s="79" t="s">
        <v>55</v>
      </c>
      <c r="C1074" s="79" t="s">
        <v>55</v>
      </c>
      <c r="D1074" s="79" t="s">
        <v>55</v>
      </c>
      <c r="E1074" s="79" t="s">
        <v>55</v>
      </c>
      <c r="F1074" s="79" t="s">
        <v>55</v>
      </c>
      <c r="G1074" s="79" t="s">
        <v>55</v>
      </c>
      <c r="H1074" s="54">
        <f>'[2]R8-N - Residencial'!J123</f>
        <v>140.69</v>
      </c>
      <c r="I1074" s="79" t="s">
        <v>55</v>
      </c>
      <c r="J1074" s="79" t="s">
        <v>55</v>
      </c>
      <c r="K1074" s="79" t="s">
        <v>55</v>
      </c>
      <c r="L1074" s="79" t="s">
        <v>55</v>
      </c>
      <c r="M1074" s="79" t="s">
        <v>55</v>
      </c>
      <c r="N1074" s="79" t="s">
        <v>55</v>
      </c>
      <c r="O1074" s="79" t="s">
        <v>55</v>
      </c>
      <c r="P1074" s="79" t="s">
        <v>55</v>
      </c>
      <c r="Q1074" s="79" t="s">
        <v>55</v>
      </c>
      <c r="R1074" s="79" t="s">
        <v>55</v>
      </c>
      <c r="S1074" s="79" t="s">
        <v>55</v>
      </c>
      <c r="T1074" s="79" t="s">
        <v>55</v>
      </c>
      <c r="U1074" s="2"/>
      <c r="V1074" s="2"/>
      <c r="W1074" s="2"/>
      <c r="X1074" s="2"/>
    </row>
    <row r="1075" spans="1:24" hidden="1" x14ac:dyDescent="0.2">
      <c r="A1075" s="32">
        <f>[1]BANCO!A128</f>
        <v>42583</v>
      </c>
      <c r="B1075" s="79" t="s">
        <v>55</v>
      </c>
      <c r="C1075" s="79" t="s">
        <v>55</v>
      </c>
      <c r="D1075" s="79" t="s">
        <v>55</v>
      </c>
      <c r="E1075" s="79" t="s">
        <v>55</v>
      </c>
      <c r="F1075" s="79" t="s">
        <v>55</v>
      </c>
      <c r="G1075" s="79" t="s">
        <v>55</v>
      </c>
      <c r="H1075" s="54">
        <f>'[2]R8-N - Residencial'!J124</f>
        <v>140.72</v>
      </c>
      <c r="I1075" s="79" t="s">
        <v>55</v>
      </c>
      <c r="J1075" s="79" t="s">
        <v>55</v>
      </c>
      <c r="K1075" s="79" t="s">
        <v>55</v>
      </c>
      <c r="L1075" s="79" t="s">
        <v>55</v>
      </c>
      <c r="M1075" s="79" t="s">
        <v>55</v>
      </c>
      <c r="N1075" s="79" t="s">
        <v>55</v>
      </c>
      <c r="O1075" s="79" t="s">
        <v>55</v>
      </c>
      <c r="P1075" s="79" t="s">
        <v>55</v>
      </c>
      <c r="Q1075" s="79" t="s">
        <v>55</v>
      </c>
      <c r="R1075" s="79" t="s">
        <v>55</v>
      </c>
      <c r="S1075" s="79" t="s">
        <v>55</v>
      </c>
      <c r="T1075" s="79" t="s">
        <v>55</v>
      </c>
      <c r="U1075" s="2"/>
      <c r="V1075" s="2"/>
      <c r="W1075" s="2"/>
      <c r="X1075" s="2"/>
    </row>
    <row r="1076" spans="1:24" hidden="1" x14ac:dyDescent="0.2">
      <c r="A1076" s="32">
        <f>[1]BANCO!A129</f>
        <v>42614</v>
      </c>
      <c r="B1076" s="79" t="s">
        <v>55</v>
      </c>
      <c r="C1076" s="79" t="s">
        <v>55</v>
      </c>
      <c r="D1076" s="79" t="s">
        <v>55</v>
      </c>
      <c r="E1076" s="79" t="s">
        <v>55</v>
      </c>
      <c r="F1076" s="79" t="s">
        <v>55</v>
      </c>
      <c r="G1076" s="79" t="s">
        <v>55</v>
      </c>
      <c r="H1076" s="54">
        <f>'[2]R8-N - Residencial'!J125</f>
        <v>140.9414145478934</v>
      </c>
      <c r="I1076" s="79" t="s">
        <v>55</v>
      </c>
      <c r="J1076" s="79" t="s">
        <v>55</v>
      </c>
      <c r="K1076" s="79" t="s">
        <v>55</v>
      </c>
      <c r="L1076" s="79" t="s">
        <v>55</v>
      </c>
      <c r="M1076" s="79" t="s">
        <v>55</v>
      </c>
      <c r="N1076" s="79" t="s">
        <v>55</v>
      </c>
      <c r="O1076" s="79" t="s">
        <v>55</v>
      </c>
      <c r="P1076" s="79" t="s">
        <v>55</v>
      </c>
      <c r="Q1076" s="79" t="s">
        <v>55</v>
      </c>
      <c r="R1076" s="79" t="s">
        <v>55</v>
      </c>
      <c r="S1076" s="79" t="s">
        <v>55</v>
      </c>
      <c r="T1076" s="79" t="s">
        <v>55</v>
      </c>
      <c r="U1076" s="2"/>
      <c r="V1076" s="2"/>
      <c r="W1076" s="2"/>
      <c r="X1076" s="2"/>
    </row>
    <row r="1077" spans="1:24" hidden="1" x14ac:dyDescent="0.2">
      <c r="A1077" s="32">
        <f>[1]BANCO!A130</f>
        <v>42644</v>
      </c>
      <c r="B1077" s="79" t="s">
        <v>55</v>
      </c>
      <c r="C1077" s="79" t="s">
        <v>55</v>
      </c>
      <c r="D1077" s="79" t="s">
        <v>55</v>
      </c>
      <c r="E1077" s="79" t="s">
        <v>55</v>
      </c>
      <c r="F1077" s="79" t="s">
        <v>55</v>
      </c>
      <c r="G1077" s="79" t="s">
        <v>55</v>
      </c>
      <c r="H1077" s="54">
        <f>'[2]R8-N - Residencial'!J126</f>
        <v>141.11280165843542</v>
      </c>
      <c r="I1077" s="79" t="s">
        <v>55</v>
      </c>
      <c r="J1077" s="79" t="s">
        <v>55</v>
      </c>
      <c r="K1077" s="79" t="s">
        <v>55</v>
      </c>
      <c r="L1077" s="79" t="s">
        <v>55</v>
      </c>
      <c r="M1077" s="79" t="s">
        <v>55</v>
      </c>
      <c r="N1077" s="79" t="s">
        <v>55</v>
      </c>
      <c r="O1077" s="79" t="s">
        <v>55</v>
      </c>
      <c r="P1077" s="79" t="s">
        <v>55</v>
      </c>
      <c r="Q1077" s="79" t="s">
        <v>55</v>
      </c>
      <c r="R1077" s="79" t="s">
        <v>55</v>
      </c>
      <c r="S1077" s="79" t="s">
        <v>55</v>
      </c>
      <c r="T1077" s="79" t="s">
        <v>55</v>
      </c>
      <c r="U1077" s="2"/>
      <c r="V1077" s="2"/>
      <c r="W1077" s="2"/>
      <c r="X1077" s="2"/>
    </row>
    <row r="1078" spans="1:24" hidden="1" x14ac:dyDescent="0.2">
      <c r="A1078" s="32">
        <f>[1]BANCO!A131</f>
        <v>42675</v>
      </c>
      <c r="B1078" s="79" t="s">
        <v>55</v>
      </c>
      <c r="C1078" s="79" t="s">
        <v>55</v>
      </c>
      <c r="D1078" s="79" t="s">
        <v>55</v>
      </c>
      <c r="E1078" s="79" t="s">
        <v>55</v>
      </c>
      <c r="F1078" s="79" t="s">
        <v>55</v>
      </c>
      <c r="G1078" s="79" t="s">
        <v>55</v>
      </c>
      <c r="H1078" s="54">
        <f>'[2]R8-N - Residencial'!J127</f>
        <v>141.06995488079991</v>
      </c>
      <c r="I1078" s="79" t="s">
        <v>55</v>
      </c>
      <c r="J1078" s="79" t="s">
        <v>55</v>
      </c>
      <c r="K1078" s="79" t="s">
        <v>55</v>
      </c>
      <c r="L1078" s="79" t="s">
        <v>55</v>
      </c>
      <c r="M1078" s="79" t="s">
        <v>55</v>
      </c>
      <c r="N1078" s="79" t="s">
        <v>55</v>
      </c>
      <c r="O1078" s="79" t="s">
        <v>55</v>
      </c>
      <c r="P1078" s="79" t="s">
        <v>55</v>
      </c>
      <c r="Q1078" s="79" t="s">
        <v>55</v>
      </c>
      <c r="R1078" s="79" t="s">
        <v>55</v>
      </c>
      <c r="S1078" s="79" t="s">
        <v>55</v>
      </c>
      <c r="T1078" s="79" t="s">
        <v>55</v>
      </c>
      <c r="U1078" s="2"/>
      <c r="V1078" s="2"/>
      <c r="W1078" s="2"/>
      <c r="X1078" s="2"/>
    </row>
    <row r="1079" spans="1:24" hidden="1" x14ac:dyDescent="0.2">
      <c r="A1079" s="32">
        <f>[1]BANCO!A132</f>
        <v>42705</v>
      </c>
      <c r="B1079" s="79" t="s">
        <v>55</v>
      </c>
      <c r="C1079" s="79" t="s">
        <v>55</v>
      </c>
      <c r="D1079" s="79" t="s">
        <v>55</v>
      </c>
      <c r="E1079" s="79" t="s">
        <v>55</v>
      </c>
      <c r="F1079" s="79" t="s">
        <v>55</v>
      </c>
      <c r="G1079" s="79" t="s">
        <v>55</v>
      </c>
      <c r="H1079" s="54">
        <f>'[2]R8-N - Residencial'!J128</f>
        <v>140.95365648436066</v>
      </c>
      <c r="I1079" s="79" t="s">
        <v>55</v>
      </c>
      <c r="J1079" s="79" t="s">
        <v>55</v>
      </c>
      <c r="K1079" s="79" t="s">
        <v>55</v>
      </c>
      <c r="L1079" s="79" t="s">
        <v>55</v>
      </c>
      <c r="M1079" s="79" t="s">
        <v>55</v>
      </c>
      <c r="N1079" s="79" t="s">
        <v>55</v>
      </c>
      <c r="O1079" s="79" t="s">
        <v>55</v>
      </c>
      <c r="P1079" s="79" t="s">
        <v>55</v>
      </c>
      <c r="Q1079" s="79" t="s">
        <v>55</v>
      </c>
      <c r="R1079" s="79" t="s">
        <v>55</v>
      </c>
      <c r="S1079" s="79" t="s">
        <v>55</v>
      </c>
      <c r="T1079" s="79" t="s">
        <v>55</v>
      </c>
      <c r="U1079" s="2"/>
      <c r="V1079" s="2"/>
      <c r="W1079" s="2"/>
      <c r="X1079" s="2"/>
    </row>
    <row r="1080" spans="1:24" hidden="1" x14ac:dyDescent="0.2">
      <c r="A1080" s="32">
        <f>[1]BANCO!A133</f>
        <v>42736</v>
      </c>
      <c r="B1080" s="79" t="s">
        <v>55</v>
      </c>
      <c r="C1080" s="79" t="s">
        <v>55</v>
      </c>
      <c r="D1080" s="79" t="s">
        <v>55</v>
      </c>
      <c r="E1080" s="79" t="s">
        <v>55</v>
      </c>
      <c r="F1080" s="79" t="s">
        <v>55</v>
      </c>
      <c r="G1080" s="79" t="s">
        <v>55</v>
      </c>
      <c r="H1080" s="54">
        <f>'[2]R8-N - Residencial'!J129</f>
        <v>141.16789037253821</v>
      </c>
      <c r="I1080" s="79" t="s">
        <v>55</v>
      </c>
      <c r="J1080" s="79" t="s">
        <v>55</v>
      </c>
      <c r="K1080" s="79" t="s">
        <v>55</v>
      </c>
      <c r="L1080" s="79" t="s">
        <v>55</v>
      </c>
      <c r="M1080" s="79" t="s">
        <v>55</v>
      </c>
      <c r="N1080" s="79" t="s">
        <v>55</v>
      </c>
      <c r="O1080" s="79" t="s">
        <v>55</v>
      </c>
      <c r="P1080" s="79" t="s">
        <v>55</v>
      </c>
      <c r="Q1080" s="79" t="s">
        <v>55</v>
      </c>
      <c r="R1080" s="79" t="s">
        <v>55</v>
      </c>
      <c r="S1080" s="79" t="s">
        <v>55</v>
      </c>
      <c r="T1080" s="79" t="s">
        <v>55</v>
      </c>
      <c r="U1080" s="2"/>
      <c r="V1080" s="2"/>
      <c r="W1080" s="2"/>
      <c r="X1080" s="2"/>
    </row>
    <row r="1081" spans="1:24" hidden="1" x14ac:dyDescent="0.2">
      <c r="A1081" s="32">
        <f>[1]BANCO!A134</f>
        <v>42767</v>
      </c>
      <c r="B1081" s="79" t="s">
        <v>55</v>
      </c>
      <c r="C1081" s="79" t="s">
        <v>55</v>
      </c>
      <c r="D1081" s="79" t="s">
        <v>55</v>
      </c>
      <c r="E1081" s="79" t="s">
        <v>55</v>
      </c>
      <c r="F1081" s="79" t="s">
        <v>55</v>
      </c>
      <c r="G1081" s="79" t="s">
        <v>55</v>
      </c>
      <c r="H1081" s="54">
        <f>'[2]R8-N - Residencial'!J130</f>
        <v>141.30255167367838</v>
      </c>
      <c r="I1081" s="79" t="s">
        <v>55</v>
      </c>
      <c r="J1081" s="79" t="s">
        <v>55</v>
      </c>
      <c r="K1081" s="79" t="s">
        <v>55</v>
      </c>
      <c r="L1081" s="79" t="s">
        <v>55</v>
      </c>
      <c r="M1081" s="79" t="s">
        <v>55</v>
      </c>
      <c r="N1081" s="79" t="s">
        <v>55</v>
      </c>
      <c r="O1081" s="79" t="s">
        <v>55</v>
      </c>
      <c r="P1081" s="79" t="s">
        <v>55</v>
      </c>
      <c r="Q1081" s="79" t="s">
        <v>55</v>
      </c>
      <c r="R1081" s="79" t="s">
        <v>55</v>
      </c>
      <c r="S1081" s="79" t="s">
        <v>55</v>
      </c>
      <c r="T1081" s="79" t="s">
        <v>55</v>
      </c>
      <c r="U1081" s="2"/>
      <c r="V1081" s="2"/>
      <c r="W1081" s="2"/>
      <c r="X1081" s="2"/>
    </row>
    <row r="1082" spans="1:24" hidden="1" x14ac:dyDescent="0.2">
      <c r="A1082" s="32">
        <f>[1]BANCO!A135</f>
        <v>42795</v>
      </c>
      <c r="B1082" s="79" t="s">
        <v>55</v>
      </c>
      <c r="C1082" s="79" t="s">
        <v>55</v>
      </c>
      <c r="D1082" s="79" t="s">
        <v>55</v>
      </c>
      <c r="E1082" s="79" t="s">
        <v>55</v>
      </c>
      <c r="F1082" s="79" t="s">
        <v>55</v>
      </c>
      <c r="G1082" s="79" t="s">
        <v>55</v>
      </c>
      <c r="H1082" s="54">
        <f>'[2]R8-N - Residencial'!J131</f>
        <v>141.53514846655685</v>
      </c>
      <c r="I1082" s="79" t="s">
        <v>55</v>
      </c>
      <c r="J1082" s="79" t="s">
        <v>55</v>
      </c>
      <c r="K1082" s="79" t="s">
        <v>55</v>
      </c>
      <c r="L1082" s="79" t="s">
        <v>55</v>
      </c>
      <c r="M1082" s="79" t="s">
        <v>55</v>
      </c>
      <c r="N1082" s="79" t="s">
        <v>55</v>
      </c>
      <c r="O1082" s="79" t="s">
        <v>55</v>
      </c>
      <c r="P1082" s="79" t="s">
        <v>55</v>
      </c>
      <c r="Q1082" s="79" t="s">
        <v>55</v>
      </c>
      <c r="R1082" s="79" t="s">
        <v>55</v>
      </c>
      <c r="S1082" s="79" t="s">
        <v>55</v>
      </c>
      <c r="T1082" s="79" t="s">
        <v>55</v>
      </c>
      <c r="U1082" s="2"/>
      <c r="V1082" s="2"/>
      <c r="W1082" s="2"/>
      <c r="X1082" s="2"/>
    </row>
    <row r="1083" spans="1:24" hidden="1" x14ac:dyDescent="0.2">
      <c r="A1083" s="32">
        <f>[1]BANCO!A136</f>
        <v>42826</v>
      </c>
      <c r="B1083" s="79" t="s">
        <v>55</v>
      </c>
      <c r="C1083" s="79" t="s">
        <v>55</v>
      </c>
      <c r="D1083" s="79" t="s">
        <v>55</v>
      </c>
      <c r="E1083" s="79" t="s">
        <v>55</v>
      </c>
      <c r="F1083" s="79" t="s">
        <v>55</v>
      </c>
      <c r="G1083" s="79" t="s">
        <v>55</v>
      </c>
      <c r="H1083" s="54">
        <f>'[2]R8-N - Residencial'!J132</f>
        <v>141.04853149198215</v>
      </c>
      <c r="I1083" s="79" t="s">
        <v>55</v>
      </c>
      <c r="J1083" s="79" t="s">
        <v>55</v>
      </c>
      <c r="K1083" s="79" t="s">
        <v>55</v>
      </c>
      <c r="L1083" s="79" t="s">
        <v>55</v>
      </c>
      <c r="M1083" s="79" t="s">
        <v>55</v>
      </c>
      <c r="N1083" s="79" t="s">
        <v>55</v>
      </c>
      <c r="O1083" s="79" t="s">
        <v>55</v>
      </c>
      <c r="P1083" s="79" t="s">
        <v>55</v>
      </c>
      <c r="Q1083" s="79" t="s">
        <v>55</v>
      </c>
      <c r="R1083" s="79" t="s">
        <v>55</v>
      </c>
      <c r="S1083" s="79" t="s">
        <v>55</v>
      </c>
      <c r="T1083" s="79" t="s">
        <v>55</v>
      </c>
      <c r="U1083" s="2"/>
      <c r="V1083" s="2"/>
      <c r="W1083" s="2"/>
      <c r="X1083" s="2"/>
    </row>
    <row r="1084" spans="1:24" hidden="1" x14ac:dyDescent="0.2">
      <c r="A1084" s="32">
        <f>[1]BANCO!A137</f>
        <v>42856</v>
      </c>
      <c r="B1084" s="79" t="s">
        <v>55</v>
      </c>
      <c r="C1084" s="79" t="s">
        <v>55</v>
      </c>
      <c r="D1084" s="79" t="s">
        <v>55</v>
      </c>
      <c r="E1084" s="79" t="s">
        <v>55</v>
      </c>
      <c r="F1084" s="79" t="s">
        <v>55</v>
      </c>
      <c r="G1084" s="79" t="s">
        <v>55</v>
      </c>
      <c r="H1084" s="54">
        <f>'[2]R8-N - Residencial'!J133</f>
        <v>141.15258795195408</v>
      </c>
      <c r="I1084" s="79" t="s">
        <v>55</v>
      </c>
      <c r="J1084" s="79" t="s">
        <v>55</v>
      </c>
      <c r="K1084" s="79" t="s">
        <v>55</v>
      </c>
      <c r="L1084" s="79" t="s">
        <v>55</v>
      </c>
      <c r="M1084" s="79" t="s">
        <v>55</v>
      </c>
      <c r="N1084" s="79" t="s">
        <v>55</v>
      </c>
      <c r="O1084" s="79" t="s">
        <v>55</v>
      </c>
      <c r="P1084" s="79" t="s">
        <v>55</v>
      </c>
      <c r="Q1084" s="79" t="s">
        <v>55</v>
      </c>
      <c r="R1084" s="79" t="s">
        <v>55</v>
      </c>
      <c r="S1084" s="79" t="s">
        <v>55</v>
      </c>
      <c r="T1084" s="79" t="s">
        <v>55</v>
      </c>
      <c r="U1084" s="2"/>
      <c r="V1084" s="2"/>
      <c r="W1084" s="2"/>
      <c r="X1084" s="2"/>
    </row>
    <row r="1085" spans="1:24" hidden="1" x14ac:dyDescent="0.2">
      <c r="A1085" s="32">
        <f>[1]BANCO!A138</f>
        <v>42887</v>
      </c>
      <c r="B1085" s="79" t="s">
        <v>55</v>
      </c>
      <c r="C1085" s="79" t="s">
        <v>55</v>
      </c>
      <c r="D1085" s="79" t="s">
        <v>55</v>
      </c>
      <c r="E1085" s="79" t="s">
        <v>55</v>
      </c>
      <c r="F1085" s="79" t="s">
        <v>55</v>
      </c>
      <c r="G1085" s="79" t="s">
        <v>55</v>
      </c>
      <c r="H1085" s="54">
        <f>'[2]R8-N - Residencial'!J134</f>
        <v>141.14646698372044</v>
      </c>
      <c r="I1085" s="79" t="s">
        <v>55</v>
      </c>
      <c r="J1085" s="79" t="s">
        <v>55</v>
      </c>
      <c r="K1085" s="79" t="s">
        <v>55</v>
      </c>
      <c r="L1085" s="79" t="s">
        <v>55</v>
      </c>
      <c r="M1085" s="79" t="s">
        <v>55</v>
      </c>
      <c r="N1085" s="79" t="s">
        <v>55</v>
      </c>
      <c r="O1085" s="79" t="s">
        <v>55</v>
      </c>
      <c r="P1085" s="79" t="s">
        <v>55</v>
      </c>
      <c r="Q1085" s="79" t="s">
        <v>55</v>
      </c>
      <c r="R1085" s="79" t="s">
        <v>55</v>
      </c>
      <c r="S1085" s="79" t="s">
        <v>55</v>
      </c>
      <c r="T1085" s="79" t="s">
        <v>55</v>
      </c>
      <c r="U1085" s="2"/>
      <c r="V1085" s="2"/>
      <c r="W1085" s="2"/>
      <c r="X1085" s="2"/>
    </row>
    <row r="1086" spans="1:24" hidden="1" x14ac:dyDescent="0.2">
      <c r="A1086" s="32">
        <f>[1]BANCO!A139</f>
        <v>42917</v>
      </c>
      <c r="B1086" s="79" t="s">
        <v>55</v>
      </c>
      <c r="C1086" s="79" t="s">
        <v>55</v>
      </c>
      <c r="D1086" s="79" t="s">
        <v>55</v>
      </c>
      <c r="E1086" s="79" t="s">
        <v>55</v>
      </c>
      <c r="F1086" s="79" t="s">
        <v>55</v>
      </c>
      <c r="G1086" s="79" t="s">
        <v>55</v>
      </c>
      <c r="H1086" s="54">
        <f>'[2]R8-N - Residencial'!J135</f>
        <v>141.18319279312232</v>
      </c>
      <c r="I1086" s="79" t="s">
        <v>55</v>
      </c>
      <c r="J1086" s="79" t="s">
        <v>55</v>
      </c>
      <c r="K1086" s="79" t="s">
        <v>55</v>
      </c>
      <c r="L1086" s="79" t="s">
        <v>55</v>
      </c>
      <c r="M1086" s="79" t="s">
        <v>55</v>
      </c>
      <c r="N1086" s="79" t="s">
        <v>55</v>
      </c>
      <c r="O1086" s="79" t="s">
        <v>55</v>
      </c>
      <c r="P1086" s="79" t="s">
        <v>55</v>
      </c>
      <c r="Q1086" s="79" t="s">
        <v>55</v>
      </c>
      <c r="R1086" s="79" t="s">
        <v>55</v>
      </c>
      <c r="S1086" s="79" t="s">
        <v>55</v>
      </c>
      <c r="T1086" s="79" t="s">
        <v>55</v>
      </c>
      <c r="V1086" s="2"/>
      <c r="W1086" s="2"/>
      <c r="X1086" s="2"/>
    </row>
    <row r="1087" spans="1:24" hidden="1" x14ac:dyDescent="0.2">
      <c r="A1087" s="32">
        <f>[1]BANCO!A140</f>
        <v>42948</v>
      </c>
      <c r="B1087" s="79" t="s">
        <v>55</v>
      </c>
      <c r="C1087" s="79" t="s">
        <v>55</v>
      </c>
      <c r="D1087" s="79" t="s">
        <v>55</v>
      </c>
      <c r="E1087" s="79" t="s">
        <v>55</v>
      </c>
      <c r="F1087" s="79" t="s">
        <v>55</v>
      </c>
      <c r="G1087" s="79" t="s">
        <v>55</v>
      </c>
      <c r="H1087" s="54">
        <f>'[2]R8-N - Residencial'!J136</f>
        <v>141.09749923785128</v>
      </c>
      <c r="I1087" s="79" t="s">
        <v>55</v>
      </c>
      <c r="J1087" s="79" t="s">
        <v>55</v>
      </c>
      <c r="K1087" s="79" t="s">
        <v>55</v>
      </c>
      <c r="L1087" s="79" t="s">
        <v>55</v>
      </c>
      <c r="M1087" s="79" t="s">
        <v>55</v>
      </c>
      <c r="N1087" s="79" t="s">
        <v>55</v>
      </c>
      <c r="O1087" s="79" t="s">
        <v>55</v>
      </c>
      <c r="P1087" s="79" t="s">
        <v>55</v>
      </c>
      <c r="Q1087" s="79" t="s">
        <v>55</v>
      </c>
      <c r="R1087" s="79" t="s">
        <v>55</v>
      </c>
      <c r="S1087" s="79" t="s">
        <v>55</v>
      </c>
      <c r="T1087" s="79" t="s">
        <v>55</v>
      </c>
      <c r="U1087" s="2"/>
      <c r="V1087" s="2"/>
      <c r="W1087" s="2"/>
      <c r="X1087" s="2"/>
    </row>
    <row r="1088" spans="1:24" hidden="1" x14ac:dyDescent="0.2">
      <c r="A1088" s="32">
        <f>[1]BANCO!A141</f>
        <v>42979</v>
      </c>
      <c r="B1088" s="79" t="s">
        <v>55</v>
      </c>
      <c r="C1088" s="79" t="s">
        <v>55</v>
      </c>
      <c r="D1088" s="79" t="s">
        <v>55</v>
      </c>
      <c r="E1088" s="79" t="s">
        <v>55</v>
      </c>
      <c r="F1088" s="79" t="s">
        <v>55</v>
      </c>
      <c r="G1088" s="79" t="s">
        <v>55</v>
      </c>
      <c r="H1088" s="54">
        <f>'[2]R8-N - Residencial'!J137</f>
        <v>141.13728553136997</v>
      </c>
      <c r="I1088" s="79" t="s">
        <v>55</v>
      </c>
      <c r="J1088" s="79" t="s">
        <v>55</v>
      </c>
      <c r="K1088" s="79" t="s">
        <v>55</v>
      </c>
      <c r="L1088" s="79" t="s">
        <v>55</v>
      </c>
      <c r="M1088" s="79" t="s">
        <v>55</v>
      </c>
      <c r="N1088" s="79" t="s">
        <v>55</v>
      </c>
      <c r="O1088" s="79" t="s">
        <v>55</v>
      </c>
      <c r="P1088" s="79" t="s">
        <v>55</v>
      </c>
      <c r="Q1088" s="79" t="s">
        <v>55</v>
      </c>
      <c r="R1088" s="79" t="s">
        <v>55</v>
      </c>
      <c r="S1088" s="79" t="s">
        <v>55</v>
      </c>
      <c r="T1088" s="79" t="s">
        <v>55</v>
      </c>
      <c r="U1088" s="2"/>
      <c r="V1088" s="2"/>
      <c r="W1088" s="2"/>
      <c r="X1088" s="2"/>
    </row>
    <row r="1089" spans="1:24" hidden="1" x14ac:dyDescent="0.2">
      <c r="A1089" s="32">
        <f>[1]BANCO!A142</f>
        <v>43009</v>
      </c>
      <c r="B1089" s="79" t="s">
        <v>55</v>
      </c>
      <c r="C1089" s="79" t="s">
        <v>55</v>
      </c>
      <c r="D1089" s="79" t="s">
        <v>55</v>
      </c>
      <c r="E1089" s="79" t="s">
        <v>55</v>
      </c>
      <c r="F1089" s="79" t="s">
        <v>55</v>
      </c>
      <c r="G1089" s="79" t="s">
        <v>55</v>
      </c>
      <c r="H1089" s="54">
        <f>'[2]R8-N - Residencial'!J138</f>
        <v>141.9146484970428</v>
      </c>
      <c r="I1089" s="79" t="s">
        <v>55</v>
      </c>
      <c r="J1089" s="79" t="s">
        <v>55</v>
      </c>
      <c r="K1089" s="79" t="s">
        <v>55</v>
      </c>
      <c r="L1089" s="79" t="s">
        <v>55</v>
      </c>
      <c r="M1089" s="79" t="s">
        <v>55</v>
      </c>
      <c r="N1089" s="79" t="s">
        <v>55</v>
      </c>
      <c r="O1089" s="79" t="s">
        <v>55</v>
      </c>
      <c r="P1089" s="79" t="s">
        <v>55</v>
      </c>
      <c r="Q1089" s="79" t="s">
        <v>55</v>
      </c>
      <c r="R1089" s="79" t="s">
        <v>55</v>
      </c>
      <c r="S1089" s="79" t="s">
        <v>55</v>
      </c>
      <c r="T1089" s="79" t="s">
        <v>55</v>
      </c>
      <c r="U1089" s="2"/>
      <c r="V1089" s="2"/>
      <c r="W1089" s="2"/>
      <c r="X1089" s="2"/>
    </row>
    <row r="1090" spans="1:24" hidden="1" x14ac:dyDescent="0.2">
      <c r="A1090" s="32">
        <f>[1]BANCO!A143</f>
        <v>43040</v>
      </c>
      <c r="B1090" s="79" t="s">
        <v>55</v>
      </c>
      <c r="C1090" s="79" t="s">
        <v>55</v>
      </c>
      <c r="D1090" s="79" t="s">
        <v>55</v>
      </c>
      <c r="E1090" s="79" t="s">
        <v>55</v>
      </c>
      <c r="F1090" s="79" t="s">
        <v>55</v>
      </c>
      <c r="G1090" s="79" t="s">
        <v>55</v>
      </c>
      <c r="H1090" s="54">
        <f>'[2]R8-N - Residencial'!J139</f>
        <v>142.26354368636052</v>
      </c>
      <c r="I1090" s="79" t="s">
        <v>55</v>
      </c>
      <c r="J1090" s="79" t="s">
        <v>55</v>
      </c>
      <c r="K1090" s="79" t="s">
        <v>55</v>
      </c>
      <c r="L1090" s="79" t="s">
        <v>55</v>
      </c>
      <c r="M1090" s="79" t="s">
        <v>55</v>
      </c>
      <c r="N1090" s="79" t="s">
        <v>55</v>
      </c>
      <c r="O1090" s="79" t="s">
        <v>55</v>
      </c>
      <c r="P1090" s="79" t="s">
        <v>55</v>
      </c>
      <c r="Q1090" s="79" t="s">
        <v>55</v>
      </c>
      <c r="R1090" s="79" t="s">
        <v>55</v>
      </c>
      <c r="S1090" s="79" t="s">
        <v>55</v>
      </c>
      <c r="T1090" s="79" t="s">
        <v>55</v>
      </c>
      <c r="U1090" s="2"/>
      <c r="V1090" s="2"/>
      <c r="W1090" s="2"/>
      <c r="X1090" s="2"/>
    </row>
    <row r="1091" spans="1:24" hidden="1" x14ac:dyDescent="0.2">
      <c r="A1091" s="32">
        <f>[1]BANCO!A144</f>
        <v>43070</v>
      </c>
      <c r="B1091" s="79" t="s">
        <v>55</v>
      </c>
      <c r="C1091" s="79" t="s">
        <v>55</v>
      </c>
      <c r="D1091" s="79" t="s">
        <v>55</v>
      </c>
      <c r="E1091" s="79" t="s">
        <v>55</v>
      </c>
      <c r="F1091" s="79" t="s">
        <v>55</v>
      </c>
      <c r="G1091" s="79" t="s">
        <v>55</v>
      </c>
      <c r="H1091" s="54">
        <f>'[2]R8-N - Residencial'!J140</f>
        <v>143.20617279434174</v>
      </c>
      <c r="I1091" s="79" t="s">
        <v>55</v>
      </c>
      <c r="J1091" s="79" t="s">
        <v>55</v>
      </c>
      <c r="K1091" s="79" t="s">
        <v>55</v>
      </c>
      <c r="L1091" s="79" t="s">
        <v>55</v>
      </c>
      <c r="M1091" s="79" t="s">
        <v>55</v>
      </c>
      <c r="N1091" s="79" t="s">
        <v>55</v>
      </c>
      <c r="O1091" s="79" t="s">
        <v>55</v>
      </c>
      <c r="P1091" s="79" t="s">
        <v>55</v>
      </c>
      <c r="Q1091" s="79" t="s">
        <v>55</v>
      </c>
      <c r="R1091" s="79" t="s">
        <v>55</v>
      </c>
      <c r="S1091" s="79" t="s">
        <v>55</v>
      </c>
      <c r="T1091" s="79" t="s">
        <v>55</v>
      </c>
      <c r="U1091" s="2"/>
      <c r="V1091" s="2"/>
      <c r="W1091" s="2"/>
      <c r="X1091" s="2"/>
    </row>
    <row r="1092" spans="1:24" hidden="1" x14ac:dyDescent="0.2">
      <c r="A1092" s="32">
        <f>[1]BANCO!A145</f>
        <v>43101</v>
      </c>
      <c r="B1092" s="79" t="s">
        <v>55</v>
      </c>
      <c r="C1092" s="79" t="s">
        <v>55</v>
      </c>
      <c r="D1092" s="79" t="s">
        <v>55</v>
      </c>
      <c r="E1092" s="79" t="s">
        <v>55</v>
      </c>
      <c r="F1092" s="79" t="s">
        <v>55</v>
      </c>
      <c r="G1092" s="79" t="s">
        <v>55</v>
      </c>
      <c r="H1092" s="54">
        <f>'[2]R8-N - Residencial'!J141</f>
        <v>143.83663252240709</v>
      </c>
      <c r="I1092" s="79" t="s">
        <v>55</v>
      </c>
      <c r="J1092" s="79" t="s">
        <v>55</v>
      </c>
      <c r="K1092" s="79" t="s">
        <v>55</v>
      </c>
      <c r="L1092" s="79" t="s">
        <v>55</v>
      </c>
      <c r="M1092" s="79" t="s">
        <v>55</v>
      </c>
      <c r="N1092" s="79" t="s">
        <v>55</v>
      </c>
      <c r="O1092" s="79" t="s">
        <v>55</v>
      </c>
      <c r="P1092" s="79" t="s">
        <v>55</v>
      </c>
      <c r="Q1092" s="79" t="s">
        <v>55</v>
      </c>
      <c r="R1092" s="79" t="s">
        <v>55</v>
      </c>
      <c r="S1092" s="79" t="s">
        <v>55</v>
      </c>
      <c r="T1092" s="79" t="s">
        <v>55</v>
      </c>
      <c r="U1092" s="2"/>
      <c r="V1092" s="2"/>
      <c r="W1092" s="2"/>
      <c r="X1092" s="2"/>
    </row>
    <row r="1093" spans="1:24" hidden="1" x14ac:dyDescent="0.2">
      <c r="A1093" s="32">
        <f>[1]BANCO!A146</f>
        <v>43132</v>
      </c>
      <c r="B1093" s="79" t="s">
        <v>55</v>
      </c>
      <c r="C1093" s="79" t="s">
        <v>55</v>
      </c>
      <c r="D1093" s="79" t="s">
        <v>55</v>
      </c>
      <c r="E1093" s="79" t="s">
        <v>55</v>
      </c>
      <c r="F1093" s="79" t="s">
        <v>55</v>
      </c>
      <c r="G1093" s="79" t="s">
        <v>55</v>
      </c>
      <c r="H1093" s="54">
        <f>'[2]R8-N - Residencial'!J142</f>
        <v>144.99655600268267</v>
      </c>
      <c r="I1093" s="79" t="s">
        <v>55</v>
      </c>
      <c r="J1093" s="79" t="s">
        <v>55</v>
      </c>
      <c r="K1093" s="79" t="s">
        <v>55</v>
      </c>
      <c r="L1093" s="79" t="s">
        <v>55</v>
      </c>
      <c r="M1093" s="79" t="s">
        <v>55</v>
      </c>
      <c r="N1093" s="79" t="s">
        <v>55</v>
      </c>
      <c r="O1093" s="79" t="s">
        <v>55</v>
      </c>
      <c r="P1093" s="79" t="s">
        <v>55</v>
      </c>
      <c r="Q1093" s="79" t="s">
        <v>55</v>
      </c>
      <c r="R1093" s="79" t="s">
        <v>55</v>
      </c>
      <c r="S1093" s="79" t="s">
        <v>55</v>
      </c>
      <c r="T1093" s="79" t="s">
        <v>55</v>
      </c>
      <c r="U1093" s="2"/>
      <c r="V1093" s="2"/>
      <c r="W1093" s="2"/>
      <c r="X1093" s="2"/>
    </row>
    <row r="1094" spans="1:24" hidden="1" x14ac:dyDescent="0.2">
      <c r="A1094" s="32">
        <f>[1]BANCO!A147</f>
        <v>43160</v>
      </c>
      <c r="B1094" s="79" t="s">
        <v>55</v>
      </c>
      <c r="C1094" s="79" t="s">
        <v>55</v>
      </c>
      <c r="D1094" s="79" t="s">
        <v>55</v>
      </c>
      <c r="E1094" s="79" t="s">
        <v>55</v>
      </c>
      <c r="F1094" s="79" t="s">
        <v>55</v>
      </c>
      <c r="G1094" s="79" t="s">
        <v>55</v>
      </c>
      <c r="H1094" s="54">
        <f>'[2]R8-N - Residencial'!J143</f>
        <v>144.8618947015425</v>
      </c>
      <c r="I1094" s="79" t="s">
        <v>55</v>
      </c>
      <c r="J1094" s="79" t="s">
        <v>55</v>
      </c>
      <c r="K1094" s="79" t="s">
        <v>55</v>
      </c>
      <c r="L1094" s="79" t="s">
        <v>55</v>
      </c>
      <c r="M1094" s="79" t="s">
        <v>55</v>
      </c>
      <c r="N1094" s="79" t="s">
        <v>55</v>
      </c>
      <c r="O1094" s="79" t="s">
        <v>55</v>
      </c>
      <c r="P1094" s="79" t="s">
        <v>55</v>
      </c>
      <c r="Q1094" s="79" t="s">
        <v>55</v>
      </c>
      <c r="R1094" s="79" t="s">
        <v>55</v>
      </c>
      <c r="S1094" s="79" t="s">
        <v>55</v>
      </c>
      <c r="T1094" s="79" t="s">
        <v>55</v>
      </c>
      <c r="U1094" s="2"/>
      <c r="V1094" s="2"/>
      <c r="W1094" s="2"/>
      <c r="X1094" s="2"/>
    </row>
    <row r="1095" spans="1:24" hidden="1" x14ac:dyDescent="0.2">
      <c r="A1095" s="32">
        <f>[1]BANCO!A148</f>
        <v>43191</v>
      </c>
      <c r="B1095" s="79" t="s">
        <v>55</v>
      </c>
      <c r="C1095" s="79" t="s">
        <v>55</v>
      </c>
      <c r="D1095" s="79" t="s">
        <v>55</v>
      </c>
      <c r="E1095" s="79" t="s">
        <v>55</v>
      </c>
      <c r="F1095" s="79" t="s">
        <v>55</v>
      </c>
      <c r="G1095" s="79" t="s">
        <v>55</v>
      </c>
      <c r="H1095" s="54">
        <f>'[2]R8-N - Residencial'!J144</f>
        <v>145.77697945247232</v>
      </c>
      <c r="I1095" s="79" t="s">
        <v>55</v>
      </c>
      <c r="J1095" s="79" t="s">
        <v>55</v>
      </c>
      <c r="K1095" s="79" t="s">
        <v>55</v>
      </c>
      <c r="L1095" s="79" t="s">
        <v>55</v>
      </c>
      <c r="M1095" s="79" t="s">
        <v>55</v>
      </c>
      <c r="N1095" s="79" t="s">
        <v>55</v>
      </c>
      <c r="O1095" s="79" t="s">
        <v>55</v>
      </c>
      <c r="P1095" s="79" t="s">
        <v>55</v>
      </c>
      <c r="Q1095" s="79" t="s">
        <v>55</v>
      </c>
      <c r="R1095" s="79" t="s">
        <v>55</v>
      </c>
      <c r="S1095" s="79" t="s">
        <v>55</v>
      </c>
      <c r="T1095" s="79" t="s">
        <v>55</v>
      </c>
      <c r="U1095" s="2"/>
      <c r="V1095" s="2"/>
      <c r="W1095" s="2"/>
      <c r="X1095" s="2"/>
    </row>
    <row r="1096" spans="1:24" hidden="1" x14ac:dyDescent="0.2">
      <c r="A1096" s="32">
        <f>[1]BANCO!A149</f>
        <v>43221</v>
      </c>
      <c r="B1096" s="79" t="s">
        <v>55</v>
      </c>
      <c r="C1096" s="79" t="s">
        <v>55</v>
      </c>
      <c r="D1096" s="79" t="s">
        <v>55</v>
      </c>
      <c r="E1096" s="79" t="s">
        <v>55</v>
      </c>
      <c r="F1096" s="79" t="s">
        <v>55</v>
      </c>
      <c r="G1096" s="79" t="s">
        <v>55</v>
      </c>
      <c r="H1096" s="54">
        <f>'[2]R8-N - Residencial'!J145</f>
        <v>146.5359795134442</v>
      </c>
      <c r="I1096" s="79" t="s">
        <v>55</v>
      </c>
      <c r="J1096" s="79" t="s">
        <v>55</v>
      </c>
      <c r="K1096" s="79" t="s">
        <v>55</v>
      </c>
      <c r="L1096" s="79" t="s">
        <v>55</v>
      </c>
      <c r="M1096" s="79" t="s">
        <v>55</v>
      </c>
      <c r="N1096" s="79" t="s">
        <v>55</v>
      </c>
      <c r="O1096" s="79" t="s">
        <v>55</v>
      </c>
      <c r="P1096" s="79" t="s">
        <v>55</v>
      </c>
      <c r="Q1096" s="79" t="s">
        <v>55</v>
      </c>
      <c r="R1096" s="79" t="s">
        <v>55</v>
      </c>
      <c r="S1096" s="79" t="s">
        <v>55</v>
      </c>
      <c r="T1096" s="79" t="s">
        <v>55</v>
      </c>
      <c r="U1096" s="2"/>
      <c r="V1096" s="2"/>
      <c r="W1096" s="2"/>
      <c r="X1096" s="2"/>
    </row>
    <row r="1097" spans="1:24" hidden="1" x14ac:dyDescent="0.2">
      <c r="A1097" s="32">
        <f>[1]BANCO!A150</f>
        <v>43252</v>
      </c>
      <c r="B1097" s="79" t="s">
        <v>55</v>
      </c>
      <c r="C1097" s="79" t="s">
        <v>55</v>
      </c>
      <c r="D1097" s="79" t="s">
        <v>55</v>
      </c>
      <c r="E1097" s="79" t="s">
        <v>55</v>
      </c>
      <c r="F1097" s="79" t="s">
        <v>55</v>
      </c>
      <c r="G1097" s="79" t="s">
        <v>55</v>
      </c>
      <c r="H1097" s="54">
        <f>'[2]R8-N - Residencial'!J146</f>
        <v>147.4877900737759</v>
      </c>
      <c r="I1097" s="79" t="s">
        <v>55</v>
      </c>
      <c r="J1097" s="79" t="s">
        <v>55</v>
      </c>
      <c r="K1097" s="79" t="s">
        <v>55</v>
      </c>
      <c r="L1097" s="79" t="s">
        <v>55</v>
      </c>
      <c r="M1097" s="79" t="s">
        <v>55</v>
      </c>
      <c r="N1097" s="79" t="s">
        <v>55</v>
      </c>
      <c r="O1097" s="79" t="s">
        <v>55</v>
      </c>
      <c r="P1097" s="79" t="s">
        <v>55</v>
      </c>
      <c r="Q1097" s="79" t="s">
        <v>55</v>
      </c>
      <c r="R1097" s="79" t="s">
        <v>55</v>
      </c>
      <c r="S1097" s="79" t="s">
        <v>55</v>
      </c>
      <c r="T1097" s="79" t="s">
        <v>55</v>
      </c>
      <c r="U1097" s="2"/>
      <c r="V1097" s="2"/>
      <c r="W1097" s="2"/>
      <c r="X1097" s="2"/>
    </row>
    <row r="1098" spans="1:24" hidden="1" x14ac:dyDescent="0.2">
      <c r="A1098" s="32">
        <f>[1]BANCO!A151</f>
        <v>43282</v>
      </c>
      <c r="B1098" s="79" t="s">
        <v>55</v>
      </c>
      <c r="C1098" s="79" t="s">
        <v>55</v>
      </c>
      <c r="D1098" s="79" t="s">
        <v>55</v>
      </c>
      <c r="E1098" s="79" t="s">
        <v>55</v>
      </c>
      <c r="F1098" s="79" t="s">
        <v>55</v>
      </c>
      <c r="G1098" s="79" t="s">
        <v>55</v>
      </c>
      <c r="H1098" s="54">
        <f>'[2]R8-N - Residencial'!J147</f>
        <v>148.58956435583187</v>
      </c>
      <c r="I1098" s="79" t="s">
        <v>55</v>
      </c>
      <c r="J1098" s="79" t="s">
        <v>55</v>
      </c>
      <c r="K1098" s="79" t="s">
        <v>55</v>
      </c>
      <c r="L1098" s="79" t="s">
        <v>55</v>
      </c>
      <c r="M1098" s="79" t="s">
        <v>55</v>
      </c>
      <c r="N1098" s="79" t="s">
        <v>55</v>
      </c>
      <c r="O1098" s="79" t="s">
        <v>55</v>
      </c>
      <c r="P1098" s="79" t="s">
        <v>55</v>
      </c>
      <c r="Q1098" s="79" t="s">
        <v>55</v>
      </c>
      <c r="R1098" s="79" t="s">
        <v>55</v>
      </c>
      <c r="S1098" s="79" t="s">
        <v>55</v>
      </c>
      <c r="T1098" s="79" t="s">
        <v>55</v>
      </c>
      <c r="U1098" s="2"/>
      <c r="V1098" s="2"/>
      <c r="W1098" s="2"/>
      <c r="X1098" s="2"/>
    </row>
    <row r="1099" spans="1:24" hidden="1" x14ac:dyDescent="0.2">
      <c r="A1099" s="32">
        <f>[1]BANCO!A152</f>
        <v>43313</v>
      </c>
      <c r="B1099" s="79" t="s">
        <v>55</v>
      </c>
      <c r="C1099" s="79" t="s">
        <v>55</v>
      </c>
      <c r="D1099" s="79" t="s">
        <v>55</v>
      </c>
      <c r="E1099" s="79" t="s">
        <v>55</v>
      </c>
      <c r="F1099" s="79" t="s">
        <v>55</v>
      </c>
      <c r="G1099" s="79" t="s">
        <v>55</v>
      </c>
      <c r="H1099" s="54">
        <f>'[2]R8-N - Residencial'!J148</f>
        <v>149.93005639899997</v>
      </c>
      <c r="I1099" s="79" t="s">
        <v>55</v>
      </c>
      <c r="J1099" s="79" t="s">
        <v>55</v>
      </c>
      <c r="K1099" s="79" t="s">
        <v>55</v>
      </c>
      <c r="L1099" s="79" t="s">
        <v>55</v>
      </c>
      <c r="M1099" s="79" t="s">
        <v>55</v>
      </c>
      <c r="N1099" s="79" t="s">
        <v>55</v>
      </c>
      <c r="O1099" s="79" t="s">
        <v>55</v>
      </c>
      <c r="P1099" s="79" t="s">
        <v>55</v>
      </c>
      <c r="Q1099" s="79" t="s">
        <v>55</v>
      </c>
      <c r="R1099" s="79" t="s">
        <v>55</v>
      </c>
      <c r="S1099" s="79" t="s">
        <v>55</v>
      </c>
      <c r="T1099" s="79" t="s">
        <v>55</v>
      </c>
      <c r="U1099" s="2"/>
      <c r="V1099" s="2"/>
      <c r="W1099" s="2"/>
      <c r="X1099" s="2"/>
    </row>
    <row r="1100" spans="1:24" hidden="1" x14ac:dyDescent="0.2">
      <c r="A1100" s="32">
        <f>[1]BANCO!A153</f>
        <v>43344</v>
      </c>
      <c r="B1100" s="79" t="s">
        <v>55</v>
      </c>
      <c r="C1100" s="79" t="s">
        <v>55</v>
      </c>
      <c r="D1100" s="79" t="s">
        <v>55</v>
      </c>
      <c r="E1100" s="79" t="s">
        <v>55</v>
      </c>
      <c r="F1100" s="79" t="s">
        <v>55</v>
      </c>
      <c r="G1100" s="79" t="s">
        <v>55</v>
      </c>
      <c r="H1100" s="54">
        <f>'[2]R8-N - Residencial'!J149</f>
        <v>149.89027010548128</v>
      </c>
      <c r="I1100" s="79" t="s">
        <v>55</v>
      </c>
      <c r="J1100" s="79" t="s">
        <v>55</v>
      </c>
      <c r="K1100" s="79" t="s">
        <v>55</v>
      </c>
      <c r="L1100" s="79" t="s">
        <v>55</v>
      </c>
      <c r="M1100" s="79" t="s">
        <v>55</v>
      </c>
      <c r="N1100" s="79" t="s">
        <v>55</v>
      </c>
      <c r="O1100" s="79" t="s">
        <v>55</v>
      </c>
      <c r="P1100" s="79" t="s">
        <v>55</v>
      </c>
      <c r="Q1100" s="79" t="s">
        <v>55</v>
      </c>
      <c r="R1100" s="79" t="s">
        <v>55</v>
      </c>
      <c r="S1100" s="79" t="s">
        <v>55</v>
      </c>
      <c r="T1100" s="79" t="s">
        <v>55</v>
      </c>
      <c r="U1100" s="2"/>
      <c r="V1100" s="2"/>
      <c r="W1100" s="2"/>
      <c r="X1100" s="2"/>
    </row>
    <row r="1101" spans="1:24" hidden="1" x14ac:dyDescent="0.2">
      <c r="A1101" s="32">
        <f>[1]BANCO!A154</f>
        <v>43374</v>
      </c>
      <c r="B1101" s="79" t="s">
        <v>55</v>
      </c>
      <c r="C1101" s="79" t="s">
        <v>55</v>
      </c>
      <c r="D1101" s="79" t="s">
        <v>55</v>
      </c>
      <c r="E1101" s="79" t="s">
        <v>55</v>
      </c>
      <c r="F1101" s="79" t="s">
        <v>55</v>
      </c>
      <c r="G1101" s="79" t="s">
        <v>55</v>
      </c>
      <c r="H1101" s="54">
        <f>'[2]R8-N - Residencial'!J150</f>
        <v>150.51154838119618</v>
      </c>
      <c r="I1101" s="79" t="s">
        <v>55</v>
      </c>
      <c r="J1101" s="79" t="s">
        <v>55</v>
      </c>
      <c r="K1101" s="79" t="s">
        <v>55</v>
      </c>
      <c r="L1101" s="79" t="s">
        <v>55</v>
      </c>
      <c r="M1101" s="79" t="s">
        <v>55</v>
      </c>
      <c r="N1101" s="79" t="s">
        <v>55</v>
      </c>
      <c r="O1101" s="79" t="s">
        <v>55</v>
      </c>
      <c r="P1101" s="79" t="s">
        <v>55</v>
      </c>
      <c r="Q1101" s="79" t="s">
        <v>55</v>
      </c>
      <c r="R1101" s="79" t="s">
        <v>55</v>
      </c>
      <c r="S1101" s="79" t="s">
        <v>55</v>
      </c>
      <c r="T1101" s="79" t="s">
        <v>55</v>
      </c>
      <c r="U1101" s="2"/>
      <c r="V1101" s="2"/>
      <c r="W1101" s="2"/>
      <c r="X1101" s="2"/>
    </row>
    <row r="1102" spans="1:24" hidden="1" x14ac:dyDescent="0.2">
      <c r="A1102" s="32">
        <f>[1]BANCO!A155</f>
        <v>43405</v>
      </c>
      <c r="B1102" s="79" t="s">
        <v>55</v>
      </c>
      <c r="C1102" s="79" t="s">
        <v>55</v>
      </c>
      <c r="D1102" s="79" t="s">
        <v>55</v>
      </c>
      <c r="E1102" s="79" t="s">
        <v>55</v>
      </c>
      <c r="F1102" s="79" t="s">
        <v>55</v>
      </c>
      <c r="G1102" s="79" t="s">
        <v>55</v>
      </c>
      <c r="H1102" s="54">
        <f>'[2]R8-N - Residencial'!J151</f>
        <v>151.6928952502895</v>
      </c>
      <c r="I1102" s="79" t="s">
        <v>55</v>
      </c>
      <c r="J1102" s="79" t="s">
        <v>55</v>
      </c>
      <c r="K1102" s="79" t="s">
        <v>55</v>
      </c>
      <c r="L1102" s="79" t="s">
        <v>55</v>
      </c>
      <c r="M1102" s="79" t="s">
        <v>55</v>
      </c>
      <c r="N1102" s="79" t="s">
        <v>55</v>
      </c>
      <c r="O1102" s="79" t="s">
        <v>55</v>
      </c>
      <c r="P1102" s="79" t="s">
        <v>55</v>
      </c>
      <c r="Q1102" s="79" t="s">
        <v>55</v>
      </c>
      <c r="R1102" s="79" t="s">
        <v>55</v>
      </c>
      <c r="S1102" s="79" t="s">
        <v>55</v>
      </c>
      <c r="T1102" s="79" t="s">
        <v>55</v>
      </c>
      <c r="U1102" s="2"/>
      <c r="V1102" s="2"/>
      <c r="W1102" s="2"/>
      <c r="X1102" s="2"/>
    </row>
    <row r="1103" spans="1:24" hidden="1" x14ac:dyDescent="0.2">
      <c r="A1103" s="32">
        <f>[1]BANCO!A156</f>
        <v>43435</v>
      </c>
      <c r="B1103" s="79" t="s">
        <v>55</v>
      </c>
      <c r="C1103" s="79" t="s">
        <v>55</v>
      </c>
      <c r="D1103" s="79" t="s">
        <v>55</v>
      </c>
      <c r="E1103" s="79" t="s">
        <v>55</v>
      </c>
      <c r="F1103" s="79" t="s">
        <v>55</v>
      </c>
      <c r="G1103" s="79" t="s">
        <v>55</v>
      </c>
      <c r="H1103" s="54">
        <f>'[2]R8-N - Residencial'!J152</f>
        <v>152.02342753490629</v>
      </c>
      <c r="I1103" s="79" t="s">
        <v>55</v>
      </c>
      <c r="J1103" s="79" t="s">
        <v>55</v>
      </c>
      <c r="K1103" s="79" t="s">
        <v>55</v>
      </c>
      <c r="L1103" s="79" t="s">
        <v>55</v>
      </c>
      <c r="M1103" s="79" t="s">
        <v>55</v>
      </c>
      <c r="N1103" s="79" t="s">
        <v>55</v>
      </c>
      <c r="O1103" s="79" t="s">
        <v>55</v>
      </c>
      <c r="P1103" s="79" t="s">
        <v>55</v>
      </c>
      <c r="Q1103" s="79" t="s">
        <v>55</v>
      </c>
      <c r="R1103" s="79" t="s">
        <v>55</v>
      </c>
      <c r="S1103" s="79" t="s">
        <v>55</v>
      </c>
      <c r="T1103" s="79" t="s">
        <v>55</v>
      </c>
      <c r="U1103" s="2"/>
      <c r="V1103" s="2"/>
      <c r="W1103" s="2"/>
      <c r="X1103" s="2"/>
    </row>
    <row r="1104" spans="1:24" hidden="1" x14ac:dyDescent="0.2">
      <c r="A1104" s="32">
        <f>[1]BANCO!A157</f>
        <v>43466</v>
      </c>
      <c r="B1104" s="79" t="s">
        <v>55</v>
      </c>
      <c r="C1104" s="79" t="s">
        <v>55</v>
      </c>
      <c r="D1104" s="79" t="s">
        <v>55</v>
      </c>
      <c r="E1104" s="79" t="s">
        <v>55</v>
      </c>
      <c r="F1104" s="79" t="s">
        <v>55</v>
      </c>
      <c r="G1104" s="79" t="s">
        <v>55</v>
      </c>
      <c r="H1104" s="54">
        <f>'[2]R8-N - Residencial'!J153</f>
        <v>152.56819370770063</v>
      </c>
      <c r="I1104" s="79" t="s">
        <v>55</v>
      </c>
      <c r="J1104" s="79" t="s">
        <v>55</v>
      </c>
      <c r="K1104" s="79" t="s">
        <v>55</v>
      </c>
      <c r="L1104" s="79" t="s">
        <v>55</v>
      </c>
      <c r="M1104" s="79" t="s">
        <v>55</v>
      </c>
      <c r="N1104" s="79" t="s">
        <v>55</v>
      </c>
      <c r="O1104" s="79" t="s">
        <v>55</v>
      </c>
      <c r="P1104" s="79" t="s">
        <v>55</v>
      </c>
      <c r="Q1104" s="79" t="s">
        <v>55</v>
      </c>
      <c r="R1104" s="79" t="s">
        <v>55</v>
      </c>
      <c r="S1104" s="79" t="s">
        <v>55</v>
      </c>
      <c r="T1104" s="79" t="s">
        <v>55</v>
      </c>
      <c r="U1104" s="2"/>
      <c r="V1104" s="2"/>
      <c r="W1104" s="2"/>
      <c r="X1104" s="2"/>
    </row>
    <row r="1105" spans="1:24" hidden="1" x14ac:dyDescent="0.2">
      <c r="A1105" s="32">
        <f>[1]BANCO!A158</f>
        <v>43497</v>
      </c>
      <c r="B1105" s="79" t="s">
        <v>55</v>
      </c>
      <c r="C1105" s="79" t="s">
        <v>55</v>
      </c>
      <c r="D1105" s="79" t="s">
        <v>55</v>
      </c>
      <c r="E1105" s="79" t="s">
        <v>55</v>
      </c>
      <c r="F1105" s="79" t="s">
        <v>55</v>
      </c>
      <c r="G1105" s="79" t="s">
        <v>55</v>
      </c>
      <c r="H1105" s="54">
        <f>'[2]R8-N - Residencial'!J154</f>
        <v>153.77096396561174</v>
      </c>
      <c r="I1105" s="79" t="s">
        <v>55</v>
      </c>
      <c r="J1105" s="79" t="s">
        <v>55</v>
      </c>
      <c r="K1105" s="79" t="s">
        <v>55</v>
      </c>
      <c r="L1105" s="79" t="s">
        <v>55</v>
      </c>
      <c r="M1105" s="79" t="s">
        <v>55</v>
      </c>
      <c r="N1105" s="79" t="s">
        <v>55</v>
      </c>
      <c r="O1105" s="79" t="s">
        <v>55</v>
      </c>
      <c r="P1105" s="79" t="s">
        <v>55</v>
      </c>
      <c r="Q1105" s="79" t="s">
        <v>55</v>
      </c>
      <c r="R1105" s="79" t="s">
        <v>55</v>
      </c>
      <c r="S1105" s="79" t="s">
        <v>55</v>
      </c>
      <c r="T1105" s="79" t="s">
        <v>55</v>
      </c>
      <c r="U1105" s="2"/>
      <c r="V1105" s="2"/>
      <c r="W1105" s="2"/>
      <c r="X1105" s="2"/>
    </row>
    <row r="1106" spans="1:24" hidden="1" x14ac:dyDescent="0.2">
      <c r="A1106" s="32">
        <f>[1]BANCO!A159</f>
        <v>43525</v>
      </c>
      <c r="B1106" s="79" t="s">
        <v>55</v>
      </c>
      <c r="C1106" s="79" t="s">
        <v>55</v>
      </c>
      <c r="D1106" s="79" t="s">
        <v>55</v>
      </c>
      <c r="E1106" s="79" t="s">
        <v>55</v>
      </c>
      <c r="F1106" s="79" t="s">
        <v>55</v>
      </c>
      <c r="G1106" s="79" t="s">
        <v>55</v>
      </c>
      <c r="H1106" s="54">
        <f>'[2]R8-N - Residencial'!J155</f>
        <v>154.45957289189673</v>
      </c>
      <c r="I1106" s="79" t="s">
        <v>55</v>
      </c>
      <c r="J1106" s="79" t="s">
        <v>55</v>
      </c>
      <c r="K1106" s="79" t="s">
        <v>55</v>
      </c>
      <c r="L1106" s="79" t="s">
        <v>55</v>
      </c>
      <c r="M1106" s="79" t="s">
        <v>55</v>
      </c>
      <c r="N1106" s="79" t="s">
        <v>55</v>
      </c>
      <c r="O1106" s="79" t="s">
        <v>55</v>
      </c>
      <c r="P1106" s="79" t="s">
        <v>55</v>
      </c>
      <c r="Q1106" s="79" t="s">
        <v>55</v>
      </c>
      <c r="R1106" s="79" t="s">
        <v>55</v>
      </c>
      <c r="S1106" s="79" t="s">
        <v>55</v>
      </c>
      <c r="T1106" s="79" t="s">
        <v>55</v>
      </c>
      <c r="U1106" s="2"/>
      <c r="V1106" s="2"/>
      <c r="W1106" s="2"/>
      <c r="X1106" s="2"/>
    </row>
    <row r="1107" spans="1:24" hidden="1" x14ac:dyDescent="0.2">
      <c r="A1107" s="32">
        <f>[1]BANCO!A160</f>
        <v>43556</v>
      </c>
      <c r="B1107" s="79" t="s">
        <v>55</v>
      </c>
      <c r="C1107" s="79" t="s">
        <v>55</v>
      </c>
      <c r="D1107" s="79" t="s">
        <v>55</v>
      </c>
      <c r="E1107" s="79" t="s">
        <v>55</v>
      </c>
      <c r="F1107" s="79" t="s">
        <v>55</v>
      </c>
      <c r="G1107" s="79" t="s">
        <v>55</v>
      </c>
      <c r="H1107" s="54">
        <f>'[2]R8-N - Residencial'!J156</f>
        <v>155.38077861106021</v>
      </c>
      <c r="I1107" s="79" t="s">
        <v>55</v>
      </c>
      <c r="J1107" s="79" t="s">
        <v>55</v>
      </c>
      <c r="K1107" s="79" t="s">
        <v>55</v>
      </c>
      <c r="L1107" s="79" t="s">
        <v>55</v>
      </c>
      <c r="M1107" s="79" t="s">
        <v>55</v>
      </c>
      <c r="N1107" s="79" t="s">
        <v>55</v>
      </c>
      <c r="O1107" s="79" t="s">
        <v>55</v>
      </c>
      <c r="P1107" s="79" t="s">
        <v>55</v>
      </c>
      <c r="Q1107" s="79" t="s">
        <v>55</v>
      </c>
      <c r="R1107" s="79" t="s">
        <v>55</v>
      </c>
      <c r="S1107" s="79" t="s">
        <v>55</v>
      </c>
      <c r="T1107" s="79" t="s">
        <v>55</v>
      </c>
      <c r="U1107" s="2"/>
      <c r="V1107" s="2"/>
      <c r="W1107" s="2"/>
      <c r="X1107" s="2"/>
    </row>
    <row r="1108" spans="1:24" hidden="1" x14ac:dyDescent="0.2">
      <c r="A1108" s="32">
        <f>[1]BANCO!A161</f>
        <v>43586</v>
      </c>
      <c r="B1108" s="79" t="s">
        <v>55</v>
      </c>
      <c r="C1108" s="79" t="s">
        <v>55</v>
      </c>
      <c r="D1108" s="79" t="s">
        <v>55</v>
      </c>
      <c r="E1108" s="79" t="s">
        <v>55</v>
      </c>
      <c r="F1108" s="79" t="s">
        <v>55</v>
      </c>
      <c r="G1108" s="79" t="s">
        <v>55</v>
      </c>
      <c r="H1108" s="54">
        <f>'[2]R8-N - Residencial'!J157</f>
        <v>155.64704072922376</v>
      </c>
      <c r="I1108" s="79" t="s">
        <v>55</v>
      </c>
      <c r="J1108" s="79" t="s">
        <v>55</v>
      </c>
      <c r="K1108" s="79" t="s">
        <v>55</v>
      </c>
      <c r="L1108" s="79" t="s">
        <v>55</v>
      </c>
      <c r="M1108" s="79" t="s">
        <v>55</v>
      </c>
      <c r="N1108" s="79" t="s">
        <v>55</v>
      </c>
      <c r="O1108" s="79" t="s">
        <v>55</v>
      </c>
      <c r="P1108" s="79" t="s">
        <v>55</v>
      </c>
      <c r="Q1108" s="79" t="s">
        <v>55</v>
      </c>
      <c r="R1108" s="79" t="s">
        <v>55</v>
      </c>
      <c r="S1108" s="79" t="s">
        <v>55</v>
      </c>
      <c r="T1108" s="79" t="s">
        <v>55</v>
      </c>
      <c r="U1108" s="2"/>
      <c r="V1108" s="2"/>
      <c r="W1108" s="2"/>
      <c r="X1108" s="2"/>
    </row>
    <row r="1109" spans="1:24" hidden="1" x14ac:dyDescent="0.2">
      <c r="A1109" s="32">
        <f>[1]BANCO!A162</f>
        <v>43617</v>
      </c>
      <c r="B1109" s="79" t="s">
        <v>55</v>
      </c>
      <c r="C1109" s="79" t="s">
        <v>55</v>
      </c>
      <c r="D1109" s="79" t="s">
        <v>55</v>
      </c>
      <c r="E1109" s="79" t="s">
        <v>55</v>
      </c>
      <c r="F1109" s="79" t="s">
        <v>55</v>
      </c>
      <c r="G1109" s="79" t="s">
        <v>55</v>
      </c>
      <c r="H1109" s="54">
        <f>'[2]R8-N - Residencial'!J158</f>
        <v>155.76639960977982</v>
      </c>
      <c r="I1109" s="79" t="s">
        <v>55</v>
      </c>
      <c r="J1109" s="79" t="s">
        <v>55</v>
      </c>
      <c r="K1109" s="79" t="s">
        <v>55</v>
      </c>
      <c r="L1109" s="79" t="s">
        <v>55</v>
      </c>
      <c r="M1109" s="79" t="s">
        <v>55</v>
      </c>
      <c r="N1109" s="79" t="s">
        <v>55</v>
      </c>
      <c r="O1109" s="79" t="s">
        <v>55</v>
      </c>
      <c r="P1109" s="79" t="s">
        <v>55</v>
      </c>
      <c r="Q1109" s="79" t="s">
        <v>55</v>
      </c>
      <c r="R1109" s="79" t="s">
        <v>55</v>
      </c>
      <c r="S1109" s="79" t="s">
        <v>55</v>
      </c>
      <c r="T1109" s="79" t="s">
        <v>55</v>
      </c>
      <c r="U1109" s="2"/>
      <c r="V1109" s="2"/>
      <c r="W1109" s="2"/>
      <c r="X1109" s="2"/>
    </row>
    <row r="1110" spans="1:24" ht="13.5" hidden="1" customHeight="1" x14ac:dyDescent="0.2">
      <c r="A1110" s="32">
        <f>[1]BANCO!A163</f>
        <v>43647</v>
      </c>
      <c r="B1110" s="79" t="s">
        <v>55</v>
      </c>
      <c r="C1110" s="79" t="s">
        <v>55</v>
      </c>
      <c r="D1110" s="79" t="s">
        <v>55</v>
      </c>
      <c r="E1110" s="79" t="s">
        <v>55</v>
      </c>
      <c r="F1110" s="79" t="s">
        <v>55</v>
      </c>
      <c r="G1110" s="79" t="s">
        <v>55</v>
      </c>
      <c r="H1110" s="54">
        <f>'[2]R8-N - Residencial'!J159</f>
        <v>156.73351259069563</v>
      </c>
      <c r="I1110" s="79" t="s">
        <v>55</v>
      </c>
      <c r="J1110" s="79" t="s">
        <v>55</v>
      </c>
      <c r="K1110" s="79" t="s">
        <v>55</v>
      </c>
      <c r="L1110" s="79" t="s">
        <v>55</v>
      </c>
      <c r="M1110" s="79" t="s">
        <v>55</v>
      </c>
      <c r="N1110" s="79" t="s">
        <v>55</v>
      </c>
      <c r="O1110" s="79" t="s">
        <v>55</v>
      </c>
      <c r="P1110" s="79" t="s">
        <v>55</v>
      </c>
      <c r="Q1110" s="79" t="s">
        <v>55</v>
      </c>
      <c r="R1110" s="79" t="s">
        <v>55</v>
      </c>
      <c r="S1110" s="79" t="s">
        <v>55</v>
      </c>
      <c r="T1110" s="79" t="s">
        <v>55</v>
      </c>
      <c r="U1110" s="2"/>
      <c r="V1110" s="2"/>
      <c r="W1110" s="2"/>
      <c r="X1110" s="2"/>
    </row>
    <row r="1111" spans="1:24" ht="13.5" hidden="1" customHeight="1" x14ac:dyDescent="0.2">
      <c r="A1111" s="32">
        <f>[1]BANCO!A164</f>
        <v>43678</v>
      </c>
      <c r="B1111" s="79" t="s">
        <v>55</v>
      </c>
      <c r="C1111" s="79" t="s">
        <v>55</v>
      </c>
      <c r="D1111" s="79" t="s">
        <v>55</v>
      </c>
      <c r="E1111" s="79" t="s">
        <v>55</v>
      </c>
      <c r="F1111" s="79" t="s">
        <v>55</v>
      </c>
      <c r="G1111" s="79" t="s">
        <v>55</v>
      </c>
      <c r="H1111" s="54">
        <f>'[2]R8-N - Residencial'!J160</f>
        <v>157.03037955002736</v>
      </c>
      <c r="I1111" s="79" t="s">
        <v>55</v>
      </c>
      <c r="J1111" s="79" t="s">
        <v>55</v>
      </c>
      <c r="K1111" s="79" t="s">
        <v>55</v>
      </c>
      <c r="L1111" s="79" t="s">
        <v>55</v>
      </c>
      <c r="M1111" s="79" t="s">
        <v>55</v>
      </c>
      <c r="N1111" s="79" t="s">
        <v>55</v>
      </c>
      <c r="O1111" s="79" t="s">
        <v>55</v>
      </c>
      <c r="P1111" s="79" t="s">
        <v>55</v>
      </c>
      <c r="Q1111" s="79" t="s">
        <v>55</v>
      </c>
      <c r="R1111" s="79" t="s">
        <v>55</v>
      </c>
      <c r="S1111" s="79" t="s">
        <v>55</v>
      </c>
      <c r="T1111" s="79" t="s">
        <v>55</v>
      </c>
      <c r="U1111" s="2"/>
      <c r="V1111" s="2"/>
      <c r="W1111" s="2"/>
      <c r="X1111" s="2"/>
    </row>
    <row r="1112" spans="1:24" ht="13.5" hidden="1" customHeight="1" x14ac:dyDescent="0.2">
      <c r="A1112" s="32">
        <f>[1]BANCO!A165</f>
        <v>43709</v>
      </c>
      <c r="B1112" s="79" t="s">
        <v>55</v>
      </c>
      <c r="C1112" s="79" t="s">
        <v>55</v>
      </c>
      <c r="D1112" s="79" t="s">
        <v>55</v>
      </c>
      <c r="E1112" s="79" t="s">
        <v>55</v>
      </c>
      <c r="F1112" s="79" t="s">
        <v>55</v>
      </c>
      <c r="G1112" s="79" t="s">
        <v>55</v>
      </c>
      <c r="H1112" s="54">
        <f>'[2]R8-N - Residencial'!J161</f>
        <v>157.50475458813477</v>
      </c>
      <c r="I1112" s="79" t="s">
        <v>55</v>
      </c>
      <c r="J1112" s="79" t="s">
        <v>55</v>
      </c>
      <c r="K1112" s="79" t="s">
        <v>55</v>
      </c>
      <c r="L1112" s="79" t="s">
        <v>55</v>
      </c>
      <c r="M1112" s="79" t="s">
        <v>55</v>
      </c>
      <c r="N1112" s="79" t="s">
        <v>55</v>
      </c>
      <c r="O1112" s="79" t="s">
        <v>55</v>
      </c>
      <c r="P1112" s="79" t="s">
        <v>55</v>
      </c>
      <c r="Q1112" s="79" t="s">
        <v>55</v>
      </c>
      <c r="R1112" s="79" t="s">
        <v>55</v>
      </c>
      <c r="S1112" s="79" t="s">
        <v>55</v>
      </c>
      <c r="T1112" s="79" t="s">
        <v>55</v>
      </c>
      <c r="U1112" s="2"/>
      <c r="V1112" s="2"/>
      <c r="W1112" s="2"/>
      <c r="X1112" s="2"/>
    </row>
    <row r="1113" spans="1:24" ht="13.5" hidden="1" customHeight="1" x14ac:dyDescent="0.2">
      <c r="A1113" s="32">
        <f>[1]BANCO!A166</f>
        <v>43739</v>
      </c>
      <c r="B1113" s="79" t="s">
        <v>55</v>
      </c>
      <c r="C1113" s="79" t="s">
        <v>55</v>
      </c>
      <c r="D1113" s="79" t="s">
        <v>55</v>
      </c>
      <c r="E1113" s="79" t="s">
        <v>55</v>
      </c>
      <c r="F1113" s="79" t="s">
        <v>55</v>
      </c>
      <c r="G1113" s="79" t="s">
        <v>55</v>
      </c>
      <c r="H1113" s="54">
        <f>'[2]R8-N - Residencial'!J162</f>
        <v>157.96076672154129</v>
      </c>
      <c r="I1113" s="79" t="s">
        <v>55</v>
      </c>
      <c r="J1113" s="79" t="s">
        <v>55</v>
      </c>
      <c r="K1113" s="79" t="s">
        <v>55</v>
      </c>
      <c r="L1113" s="79" t="s">
        <v>55</v>
      </c>
      <c r="M1113" s="79" t="s">
        <v>55</v>
      </c>
      <c r="N1113" s="79" t="s">
        <v>55</v>
      </c>
      <c r="O1113" s="79" t="s">
        <v>55</v>
      </c>
      <c r="P1113" s="79" t="s">
        <v>55</v>
      </c>
      <c r="Q1113" s="79" t="s">
        <v>55</v>
      </c>
      <c r="R1113" s="79" t="s">
        <v>55</v>
      </c>
      <c r="S1113" s="79" t="s">
        <v>55</v>
      </c>
      <c r="T1113" s="79" t="s">
        <v>55</v>
      </c>
      <c r="U1113" s="2"/>
      <c r="V1113" s="2"/>
      <c r="W1113" s="2"/>
      <c r="X1113" s="2"/>
    </row>
    <row r="1114" spans="1:24" ht="13.5" hidden="1" customHeight="1" x14ac:dyDescent="0.2">
      <c r="A1114" s="32">
        <f>[1]BANCO!A167</f>
        <v>43770</v>
      </c>
      <c r="B1114" s="79" t="s">
        <v>55</v>
      </c>
      <c r="C1114" s="79" t="s">
        <v>55</v>
      </c>
      <c r="D1114" s="79" t="s">
        <v>55</v>
      </c>
      <c r="E1114" s="79" t="s">
        <v>55</v>
      </c>
      <c r="F1114" s="79" t="s">
        <v>55</v>
      </c>
      <c r="G1114" s="79" t="s">
        <v>55</v>
      </c>
      <c r="H1114" s="54">
        <f>'[2]R8-N - Residencial'!J163</f>
        <v>158.11379092738241</v>
      </c>
      <c r="I1114" s="79" t="s">
        <v>55</v>
      </c>
      <c r="J1114" s="79" t="s">
        <v>55</v>
      </c>
      <c r="K1114" s="79" t="s">
        <v>55</v>
      </c>
      <c r="L1114" s="79" t="s">
        <v>55</v>
      </c>
      <c r="M1114" s="79" t="s">
        <v>55</v>
      </c>
      <c r="N1114" s="79" t="s">
        <v>55</v>
      </c>
      <c r="O1114" s="79" t="s">
        <v>55</v>
      </c>
      <c r="P1114" s="79" t="s">
        <v>55</v>
      </c>
      <c r="Q1114" s="79" t="s">
        <v>55</v>
      </c>
      <c r="R1114" s="79" t="s">
        <v>55</v>
      </c>
      <c r="S1114" s="79" t="s">
        <v>55</v>
      </c>
      <c r="T1114" s="79" t="s">
        <v>55</v>
      </c>
      <c r="U1114" s="2"/>
      <c r="V1114" s="2"/>
      <c r="W1114" s="2"/>
      <c r="X1114" s="2"/>
    </row>
    <row r="1115" spans="1:24" ht="13.5" hidden="1" customHeight="1" x14ac:dyDescent="0.2">
      <c r="A1115" s="32">
        <f>[1]BANCO!A168</f>
        <v>43800</v>
      </c>
      <c r="B1115" s="79" t="s">
        <v>55</v>
      </c>
      <c r="C1115" s="79" t="s">
        <v>55</v>
      </c>
      <c r="D1115" s="79" t="s">
        <v>55</v>
      </c>
      <c r="E1115" s="79" t="s">
        <v>55</v>
      </c>
      <c r="F1115" s="79" t="s">
        <v>55</v>
      </c>
      <c r="G1115" s="79" t="s">
        <v>55</v>
      </c>
      <c r="H1115" s="54">
        <f>'[2]R8-N - Residencial'!J164</f>
        <v>158.13827480031699</v>
      </c>
      <c r="I1115" s="79" t="s">
        <v>55</v>
      </c>
      <c r="J1115" s="79" t="s">
        <v>55</v>
      </c>
      <c r="K1115" s="79" t="s">
        <v>55</v>
      </c>
      <c r="L1115" s="79" t="s">
        <v>55</v>
      </c>
      <c r="M1115" s="79" t="s">
        <v>55</v>
      </c>
      <c r="N1115" s="79" t="s">
        <v>55</v>
      </c>
      <c r="O1115" s="79" t="s">
        <v>55</v>
      </c>
      <c r="P1115" s="79" t="s">
        <v>55</v>
      </c>
      <c r="Q1115" s="79" t="s">
        <v>55</v>
      </c>
      <c r="R1115" s="79" t="s">
        <v>55</v>
      </c>
      <c r="S1115" s="79" t="s">
        <v>55</v>
      </c>
      <c r="T1115" s="79" t="s">
        <v>55</v>
      </c>
      <c r="U1115" s="2"/>
      <c r="V1115" s="2"/>
      <c r="W1115" s="2"/>
      <c r="X1115" s="2"/>
    </row>
    <row r="1116" spans="1:24" ht="13.5" hidden="1" customHeight="1" x14ac:dyDescent="0.2">
      <c r="A1116" s="32">
        <f>[1]BANCO!A169</f>
        <v>43831</v>
      </c>
      <c r="B1116" s="79" t="s">
        <v>55</v>
      </c>
      <c r="C1116" s="79" t="s">
        <v>55</v>
      </c>
      <c r="D1116" s="79" t="s">
        <v>55</v>
      </c>
      <c r="E1116" s="79" t="s">
        <v>55</v>
      </c>
      <c r="F1116" s="79" t="s">
        <v>55</v>
      </c>
      <c r="G1116" s="79" t="s">
        <v>55</v>
      </c>
      <c r="H1116" s="54">
        <f>'[2]R8-N - Residencial'!J165</f>
        <v>158.52389579903658</v>
      </c>
      <c r="I1116" s="79" t="s">
        <v>55</v>
      </c>
      <c r="J1116" s="79" t="s">
        <v>55</v>
      </c>
      <c r="K1116" s="79" t="s">
        <v>55</v>
      </c>
      <c r="L1116" s="79" t="s">
        <v>55</v>
      </c>
      <c r="M1116" s="79" t="s">
        <v>55</v>
      </c>
      <c r="N1116" s="79" t="s">
        <v>55</v>
      </c>
      <c r="O1116" s="79" t="s">
        <v>55</v>
      </c>
      <c r="P1116" s="79" t="s">
        <v>55</v>
      </c>
      <c r="Q1116" s="79" t="s">
        <v>55</v>
      </c>
      <c r="R1116" s="79" t="s">
        <v>55</v>
      </c>
      <c r="S1116" s="79" t="s">
        <v>55</v>
      </c>
      <c r="T1116" s="79" t="s">
        <v>55</v>
      </c>
      <c r="U1116" s="2"/>
      <c r="V1116" s="2"/>
      <c r="W1116" s="2"/>
      <c r="X1116" s="2"/>
    </row>
    <row r="1117" spans="1:24" ht="13.5" hidden="1" customHeight="1" x14ac:dyDescent="0.2">
      <c r="A1117" s="32">
        <f>[1]BANCO!A170</f>
        <v>43862</v>
      </c>
      <c r="B1117" s="79" t="s">
        <v>55</v>
      </c>
      <c r="C1117" s="79" t="s">
        <v>55</v>
      </c>
      <c r="D1117" s="79" t="s">
        <v>55</v>
      </c>
      <c r="E1117" s="79" t="s">
        <v>55</v>
      </c>
      <c r="F1117" s="79" t="s">
        <v>55</v>
      </c>
      <c r="G1117" s="79" t="s">
        <v>55</v>
      </c>
      <c r="H1117" s="54">
        <f>'[2]R8-N - Residencial'!J166</f>
        <v>158.47798853728426</v>
      </c>
      <c r="I1117" s="79" t="s">
        <v>55</v>
      </c>
      <c r="J1117" s="79" t="s">
        <v>55</v>
      </c>
      <c r="K1117" s="79" t="s">
        <v>55</v>
      </c>
      <c r="L1117" s="79" t="s">
        <v>55</v>
      </c>
      <c r="M1117" s="79" t="s">
        <v>55</v>
      </c>
      <c r="N1117" s="79" t="s">
        <v>55</v>
      </c>
      <c r="O1117" s="79" t="s">
        <v>55</v>
      </c>
      <c r="P1117" s="79" t="s">
        <v>55</v>
      </c>
      <c r="Q1117" s="79" t="s">
        <v>55</v>
      </c>
      <c r="R1117" s="79" t="s">
        <v>55</v>
      </c>
      <c r="S1117" s="79" t="s">
        <v>55</v>
      </c>
      <c r="T1117" s="79" t="s">
        <v>55</v>
      </c>
      <c r="U1117" s="2"/>
      <c r="V1117" s="2"/>
      <c r="W1117" s="2"/>
      <c r="X1117" s="2"/>
    </row>
    <row r="1118" spans="1:24" ht="13.5" hidden="1" customHeight="1" x14ac:dyDescent="0.2">
      <c r="A1118" s="32">
        <f>[1]BANCO!A171</f>
        <v>43891</v>
      </c>
      <c r="B1118" s="79" t="s">
        <v>55</v>
      </c>
      <c r="C1118" s="79" t="s">
        <v>55</v>
      </c>
      <c r="D1118" s="79" t="s">
        <v>55</v>
      </c>
      <c r="E1118" s="79" t="s">
        <v>55</v>
      </c>
      <c r="F1118" s="79" t="s">
        <v>55</v>
      </c>
      <c r="G1118" s="79" t="s">
        <v>55</v>
      </c>
      <c r="H1118" s="54">
        <f>'[2]R8-N - Residencial'!J167</f>
        <v>158.85748856777016</v>
      </c>
      <c r="I1118" s="79" t="s">
        <v>55</v>
      </c>
      <c r="J1118" s="79" t="s">
        <v>55</v>
      </c>
      <c r="K1118" s="79" t="s">
        <v>55</v>
      </c>
      <c r="L1118" s="79" t="s">
        <v>55</v>
      </c>
      <c r="M1118" s="79" t="s">
        <v>55</v>
      </c>
      <c r="N1118" s="79" t="s">
        <v>55</v>
      </c>
      <c r="O1118" s="79" t="s">
        <v>55</v>
      </c>
      <c r="P1118" s="79" t="s">
        <v>55</v>
      </c>
      <c r="Q1118" s="79" t="s">
        <v>55</v>
      </c>
      <c r="R1118" s="79" t="s">
        <v>55</v>
      </c>
      <c r="S1118" s="79" t="s">
        <v>55</v>
      </c>
      <c r="T1118" s="79" t="s">
        <v>55</v>
      </c>
      <c r="U1118" s="2"/>
      <c r="V1118" s="2"/>
      <c r="W1118" s="2"/>
      <c r="X1118" s="2"/>
    </row>
    <row r="1119" spans="1:24" ht="13.5" hidden="1" customHeight="1" x14ac:dyDescent="0.2">
      <c r="A1119" s="32">
        <f>[1]BANCO!A172</f>
        <v>43922</v>
      </c>
      <c r="B1119" s="79" t="s">
        <v>55</v>
      </c>
      <c r="C1119" s="79" t="s">
        <v>55</v>
      </c>
      <c r="D1119" s="79" t="s">
        <v>55</v>
      </c>
      <c r="E1119" s="79" t="s">
        <v>55</v>
      </c>
      <c r="F1119" s="79" t="s">
        <v>55</v>
      </c>
      <c r="G1119" s="79" t="s">
        <v>55</v>
      </c>
      <c r="H1119" s="54">
        <f>'[2]R8-N - Residencial'!J168</f>
        <v>159.23698859825612</v>
      </c>
      <c r="I1119" s="79" t="s">
        <v>55</v>
      </c>
      <c r="J1119" s="79" t="s">
        <v>55</v>
      </c>
      <c r="K1119" s="79" t="s">
        <v>55</v>
      </c>
      <c r="L1119" s="79" t="s">
        <v>55</v>
      </c>
      <c r="M1119" s="79" t="s">
        <v>55</v>
      </c>
      <c r="N1119" s="79" t="s">
        <v>55</v>
      </c>
      <c r="O1119" s="79" t="s">
        <v>55</v>
      </c>
      <c r="P1119" s="79" t="s">
        <v>55</v>
      </c>
      <c r="Q1119" s="79" t="s">
        <v>55</v>
      </c>
      <c r="R1119" s="79" t="s">
        <v>55</v>
      </c>
      <c r="S1119" s="79" t="s">
        <v>55</v>
      </c>
      <c r="T1119" s="79" t="s">
        <v>55</v>
      </c>
      <c r="U1119" s="2"/>
      <c r="V1119" s="2"/>
      <c r="W1119" s="2"/>
      <c r="X1119" s="2"/>
    </row>
    <row r="1120" spans="1:24" ht="13.5" hidden="1" customHeight="1" x14ac:dyDescent="0.2">
      <c r="A1120" s="32">
        <f>[1]BANCO!A173</f>
        <v>43952</v>
      </c>
      <c r="B1120" s="79" t="s">
        <v>55</v>
      </c>
      <c r="C1120" s="79" t="s">
        <v>55</v>
      </c>
      <c r="D1120" s="79" t="s">
        <v>55</v>
      </c>
      <c r="E1120" s="79" t="s">
        <v>55</v>
      </c>
      <c r="F1120" s="79" t="s">
        <v>55</v>
      </c>
      <c r="G1120" s="79" t="s">
        <v>55</v>
      </c>
      <c r="H1120" s="54">
        <f>'[2]R8-N - Residencial'!J169</f>
        <v>159.9255975245411</v>
      </c>
      <c r="I1120" s="79" t="s">
        <v>55</v>
      </c>
      <c r="J1120" s="79" t="s">
        <v>55</v>
      </c>
      <c r="K1120" s="79" t="s">
        <v>55</v>
      </c>
      <c r="L1120" s="79" t="s">
        <v>55</v>
      </c>
      <c r="M1120" s="79" t="s">
        <v>55</v>
      </c>
      <c r="N1120" s="79" t="s">
        <v>55</v>
      </c>
      <c r="O1120" s="79" t="s">
        <v>55</v>
      </c>
      <c r="P1120" s="79" t="s">
        <v>55</v>
      </c>
      <c r="Q1120" s="79" t="s">
        <v>55</v>
      </c>
      <c r="R1120" s="79" t="s">
        <v>55</v>
      </c>
      <c r="S1120" s="79" t="s">
        <v>55</v>
      </c>
      <c r="T1120" s="79" t="s">
        <v>55</v>
      </c>
      <c r="U1120" s="2"/>
      <c r="V1120" s="2"/>
      <c r="W1120" s="2"/>
      <c r="X1120" s="2"/>
    </row>
    <row r="1121" spans="1:54" ht="13.5" hidden="1" customHeight="1" x14ac:dyDescent="0.2">
      <c r="A1121" s="32">
        <f>[1]BANCO!A174</f>
        <v>43983</v>
      </c>
      <c r="B1121" s="79" t="s">
        <v>55</v>
      </c>
      <c r="C1121" s="79" t="s">
        <v>55</v>
      </c>
      <c r="D1121" s="79" t="s">
        <v>55</v>
      </c>
      <c r="E1121" s="79" t="s">
        <v>55</v>
      </c>
      <c r="F1121" s="79" t="s">
        <v>55</v>
      </c>
      <c r="G1121" s="79" t="s">
        <v>55</v>
      </c>
      <c r="H1121" s="54">
        <f>'[2]R8-N - Residencial'!J170</f>
        <v>160.2010410950551</v>
      </c>
      <c r="I1121" s="79" t="s">
        <v>55</v>
      </c>
      <c r="J1121" s="79" t="s">
        <v>55</v>
      </c>
      <c r="K1121" s="79" t="s">
        <v>55</v>
      </c>
      <c r="L1121" s="79" t="s">
        <v>55</v>
      </c>
      <c r="M1121" s="79" t="s">
        <v>55</v>
      </c>
      <c r="N1121" s="79" t="s">
        <v>55</v>
      </c>
      <c r="O1121" s="79" t="s">
        <v>55</v>
      </c>
      <c r="P1121" s="79" t="s">
        <v>55</v>
      </c>
      <c r="Q1121" s="79" t="s">
        <v>55</v>
      </c>
      <c r="R1121" s="79" t="s">
        <v>55</v>
      </c>
      <c r="S1121" s="79" t="s">
        <v>55</v>
      </c>
      <c r="T1121" s="79" t="s">
        <v>55</v>
      </c>
      <c r="U1121" s="2"/>
      <c r="V1121" s="2"/>
      <c r="W1121" s="2"/>
      <c r="X1121" s="2"/>
    </row>
    <row r="1122" spans="1:54" ht="13.5" hidden="1" customHeight="1" x14ac:dyDescent="0.2">
      <c r="A1122" s="32">
        <f>[1]BANCO!A175</f>
        <v>44013</v>
      </c>
      <c r="B1122" s="79" t="s">
        <v>55</v>
      </c>
      <c r="C1122" s="79" t="s">
        <v>55</v>
      </c>
      <c r="D1122" s="79" t="s">
        <v>55</v>
      </c>
      <c r="E1122" s="79" t="s">
        <v>55</v>
      </c>
      <c r="F1122" s="79" t="s">
        <v>55</v>
      </c>
      <c r="G1122" s="79" t="s">
        <v>55</v>
      </c>
      <c r="H1122" s="54">
        <f>'[2]R8-N - Residencial'!J171</f>
        <v>161.45583958295214</v>
      </c>
      <c r="I1122" s="79" t="s">
        <v>55</v>
      </c>
      <c r="J1122" s="79" t="s">
        <v>55</v>
      </c>
      <c r="K1122" s="79" t="s">
        <v>55</v>
      </c>
      <c r="L1122" s="79" t="s">
        <v>55</v>
      </c>
      <c r="M1122" s="79" t="s">
        <v>55</v>
      </c>
      <c r="N1122" s="79" t="s">
        <v>55</v>
      </c>
      <c r="O1122" s="79" t="s">
        <v>55</v>
      </c>
      <c r="P1122" s="79" t="s">
        <v>55</v>
      </c>
      <c r="Q1122" s="79" t="s">
        <v>55</v>
      </c>
      <c r="R1122" s="79" t="s">
        <v>55</v>
      </c>
      <c r="S1122" s="79" t="s">
        <v>55</v>
      </c>
      <c r="T1122" s="79" t="s">
        <v>55</v>
      </c>
      <c r="U1122" s="2"/>
      <c r="V1122" s="2"/>
      <c r="W1122" s="2"/>
      <c r="X1122" s="2"/>
    </row>
    <row r="1123" spans="1:54" ht="13.5" hidden="1" customHeight="1" x14ac:dyDescent="0.2">
      <c r="A1123" s="32">
        <f>[1]BANCO!A176</f>
        <v>44044</v>
      </c>
      <c r="B1123" s="79" t="s">
        <v>55</v>
      </c>
      <c r="C1123" s="79" t="s">
        <v>55</v>
      </c>
      <c r="D1123" s="79" t="s">
        <v>55</v>
      </c>
      <c r="E1123" s="79" t="s">
        <v>55</v>
      </c>
      <c r="F1123" s="79" t="s">
        <v>55</v>
      </c>
      <c r="G1123" s="79" t="s">
        <v>55</v>
      </c>
      <c r="H1123" s="54">
        <f>'[2]R8-N - Residencial'!J172</f>
        <v>164.18579141515752</v>
      </c>
      <c r="I1123" s="79" t="s">
        <v>55</v>
      </c>
      <c r="J1123" s="79" t="s">
        <v>55</v>
      </c>
      <c r="K1123" s="79" t="s">
        <v>55</v>
      </c>
      <c r="L1123" s="79" t="s">
        <v>55</v>
      </c>
      <c r="M1123" s="79" t="s">
        <v>55</v>
      </c>
      <c r="N1123" s="79" t="s">
        <v>55</v>
      </c>
      <c r="O1123" s="79" t="s">
        <v>55</v>
      </c>
      <c r="P1123" s="79" t="s">
        <v>55</v>
      </c>
      <c r="Q1123" s="79" t="s">
        <v>55</v>
      </c>
      <c r="R1123" s="79" t="s">
        <v>55</v>
      </c>
      <c r="S1123" s="79" t="s">
        <v>55</v>
      </c>
      <c r="T1123" s="79" t="s">
        <v>55</v>
      </c>
      <c r="U1123" s="2"/>
      <c r="V1123" s="2"/>
      <c r="W1123" s="2"/>
      <c r="X1123" s="2"/>
    </row>
    <row r="1124" spans="1:54" ht="13.5" hidden="1" customHeight="1" x14ac:dyDescent="0.2">
      <c r="A1124" s="32">
        <f>[1]BANCO!A177</f>
        <v>44075</v>
      </c>
      <c r="B1124" s="79" t="s">
        <v>55</v>
      </c>
      <c r="C1124" s="79" t="s">
        <v>55</v>
      </c>
      <c r="D1124" s="79" t="s">
        <v>55</v>
      </c>
      <c r="E1124" s="79" t="s">
        <v>55</v>
      </c>
      <c r="F1124" s="79" t="s">
        <v>55</v>
      </c>
      <c r="G1124" s="79" t="s">
        <v>55</v>
      </c>
      <c r="H1124" s="54">
        <f>'[2]R8-N - Residencial'!J173</f>
        <v>170.89131211511483</v>
      </c>
      <c r="I1124" s="79" t="s">
        <v>55</v>
      </c>
      <c r="J1124" s="79" t="s">
        <v>55</v>
      </c>
      <c r="K1124" s="79" t="s">
        <v>55</v>
      </c>
      <c r="L1124" s="79" t="s">
        <v>55</v>
      </c>
      <c r="M1124" s="79" t="s">
        <v>55</v>
      </c>
      <c r="N1124" s="79" t="s">
        <v>55</v>
      </c>
      <c r="O1124" s="79" t="s">
        <v>55</v>
      </c>
      <c r="P1124" s="79" t="s">
        <v>55</v>
      </c>
      <c r="Q1124" s="79" t="s">
        <v>55</v>
      </c>
      <c r="R1124" s="79" t="s">
        <v>55</v>
      </c>
      <c r="S1124" s="79" t="s">
        <v>55</v>
      </c>
      <c r="T1124" s="79" t="s">
        <v>55</v>
      </c>
      <c r="U1124" s="2"/>
      <c r="V1124" s="2"/>
      <c r="W1124" s="2"/>
      <c r="X1124" s="2"/>
    </row>
    <row r="1125" spans="1:54" ht="13.5" hidden="1" customHeight="1" x14ac:dyDescent="0.2">
      <c r="A1125" s="32">
        <f>[1]BANCO!A178</f>
        <v>44105</v>
      </c>
      <c r="B1125" s="79" t="s">
        <v>55</v>
      </c>
      <c r="C1125" s="79" t="s">
        <v>55</v>
      </c>
      <c r="D1125" s="79" t="s">
        <v>55</v>
      </c>
      <c r="E1125" s="79" t="s">
        <v>55</v>
      </c>
      <c r="F1125" s="79" t="s">
        <v>55</v>
      </c>
      <c r="G1125" s="79" t="s">
        <v>55</v>
      </c>
      <c r="H1125" s="54">
        <f>'[2]R8-N - Residencial'!J174</f>
        <v>175.56773184561905</v>
      </c>
      <c r="I1125" s="79" t="s">
        <v>55</v>
      </c>
      <c r="J1125" s="79" t="s">
        <v>55</v>
      </c>
      <c r="K1125" s="79" t="s">
        <v>55</v>
      </c>
      <c r="L1125" s="79" t="s">
        <v>55</v>
      </c>
      <c r="M1125" s="79" t="s">
        <v>55</v>
      </c>
      <c r="N1125" s="79" t="s">
        <v>55</v>
      </c>
      <c r="O1125" s="79" t="s">
        <v>55</v>
      </c>
      <c r="P1125" s="79" t="s">
        <v>55</v>
      </c>
      <c r="Q1125" s="79" t="s">
        <v>55</v>
      </c>
      <c r="R1125" s="79" t="s">
        <v>55</v>
      </c>
      <c r="S1125" s="79" t="s">
        <v>55</v>
      </c>
      <c r="T1125" s="79" t="s">
        <v>55</v>
      </c>
      <c r="U1125" s="2"/>
      <c r="V1125" s="2"/>
      <c r="W1125" s="2"/>
      <c r="X1125" s="2"/>
    </row>
    <row r="1126" spans="1:54" ht="13.5" hidden="1" customHeight="1" x14ac:dyDescent="0.2">
      <c r="A1126" s="32">
        <f>[1]BANCO!A179</f>
        <v>44136</v>
      </c>
      <c r="B1126" s="79" t="s">
        <v>55</v>
      </c>
      <c r="C1126" s="79" t="s">
        <v>55</v>
      </c>
      <c r="D1126" s="79" t="s">
        <v>55</v>
      </c>
      <c r="E1126" s="79" t="s">
        <v>55</v>
      </c>
      <c r="F1126" s="79" t="s">
        <v>55</v>
      </c>
      <c r="G1126" s="79" t="s">
        <v>55</v>
      </c>
      <c r="H1126" s="54">
        <f>'[2]R8-N - Residencial'!J175</f>
        <v>179.67796201451119</v>
      </c>
      <c r="I1126" s="79" t="s">
        <v>55</v>
      </c>
      <c r="J1126" s="79" t="s">
        <v>55</v>
      </c>
      <c r="K1126" s="79" t="s">
        <v>55</v>
      </c>
      <c r="L1126" s="79" t="s">
        <v>55</v>
      </c>
      <c r="M1126" s="79" t="s">
        <v>55</v>
      </c>
      <c r="N1126" s="79" t="s">
        <v>55</v>
      </c>
      <c r="O1126" s="79" t="s">
        <v>55</v>
      </c>
      <c r="P1126" s="79" t="s">
        <v>55</v>
      </c>
      <c r="Q1126" s="79" t="s">
        <v>55</v>
      </c>
      <c r="R1126" s="79" t="s">
        <v>55</v>
      </c>
      <c r="S1126" s="79" t="s">
        <v>55</v>
      </c>
      <c r="T1126" s="79" t="s">
        <v>55</v>
      </c>
      <c r="U1126" s="2"/>
      <c r="V1126" s="2"/>
      <c r="W1126" s="2"/>
      <c r="X1126" s="2"/>
    </row>
    <row r="1127" spans="1:54" ht="13.5" hidden="1" customHeight="1" x14ac:dyDescent="0.2">
      <c r="A1127" s="32">
        <f>[1]BANCO!A180</f>
        <v>44166</v>
      </c>
      <c r="B1127" s="79" t="s">
        <v>55</v>
      </c>
      <c r="C1127" s="79" t="s">
        <v>55</v>
      </c>
      <c r="D1127" s="79" t="s">
        <v>55</v>
      </c>
      <c r="E1127" s="79" t="s">
        <v>55</v>
      </c>
      <c r="F1127" s="79" t="s">
        <v>55</v>
      </c>
      <c r="G1127" s="79" t="s">
        <v>55</v>
      </c>
      <c r="H1127" s="54">
        <f>'[2]R8-N - Residencial'!J176</f>
        <v>181.94578074507641</v>
      </c>
      <c r="I1127" s="79" t="s">
        <v>55</v>
      </c>
      <c r="J1127" s="79" t="s">
        <v>55</v>
      </c>
      <c r="K1127" s="79" t="s">
        <v>55</v>
      </c>
      <c r="L1127" s="79" t="s">
        <v>55</v>
      </c>
      <c r="M1127" s="79" t="s">
        <v>55</v>
      </c>
      <c r="N1127" s="79" t="s">
        <v>55</v>
      </c>
      <c r="O1127" s="79" t="s">
        <v>55</v>
      </c>
      <c r="P1127" s="79" t="s">
        <v>55</v>
      </c>
      <c r="Q1127" s="79" t="s">
        <v>55</v>
      </c>
      <c r="R1127" s="79" t="s">
        <v>55</v>
      </c>
      <c r="S1127" s="79" t="s">
        <v>55</v>
      </c>
      <c r="T1127" s="79" t="s">
        <v>55</v>
      </c>
      <c r="U1127" s="2"/>
      <c r="V1127" s="2"/>
      <c r="W1127" s="2"/>
      <c r="X1127" s="2"/>
    </row>
    <row r="1128" spans="1:54" ht="13.5" hidden="1" customHeight="1" x14ac:dyDescent="0.2">
      <c r="A1128" s="32">
        <f>[1]BANCO!A181</f>
        <v>44197</v>
      </c>
      <c r="B1128" s="79" t="s">
        <v>55</v>
      </c>
      <c r="C1128" s="79" t="s">
        <v>55</v>
      </c>
      <c r="D1128" s="79" t="s">
        <v>55</v>
      </c>
      <c r="E1128" s="79" t="s">
        <v>55</v>
      </c>
      <c r="F1128" s="79" t="s">
        <v>55</v>
      </c>
      <c r="G1128" s="79" t="s">
        <v>55</v>
      </c>
      <c r="H1128" s="54">
        <f>'[2]R8-N - Residencial'!J177</f>
        <v>186.85785775257594</v>
      </c>
      <c r="I1128" s="79" t="s">
        <v>55</v>
      </c>
      <c r="J1128" s="79" t="s">
        <v>55</v>
      </c>
      <c r="K1128" s="79" t="s">
        <v>55</v>
      </c>
      <c r="L1128" s="79" t="s">
        <v>55</v>
      </c>
      <c r="M1128" s="79" t="s">
        <v>55</v>
      </c>
      <c r="N1128" s="79" t="s">
        <v>55</v>
      </c>
      <c r="O1128" s="79" t="s">
        <v>55</v>
      </c>
      <c r="P1128" s="79" t="s">
        <v>55</v>
      </c>
      <c r="Q1128" s="79" t="s">
        <v>55</v>
      </c>
      <c r="R1128" s="79" t="s">
        <v>55</v>
      </c>
      <c r="S1128" s="79" t="s">
        <v>55</v>
      </c>
      <c r="T1128" s="79" t="s">
        <v>55</v>
      </c>
      <c r="U1128" s="2"/>
      <c r="V1128" s="2"/>
      <c r="W1128" s="2"/>
      <c r="X1128" s="2"/>
    </row>
    <row r="1129" spans="1:54" ht="13.5" hidden="1" customHeight="1" x14ac:dyDescent="0.2">
      <c r="A1129" s="32">
        <f>[1]BANCO!A182</f>
        <v>44228</v>
      </c>
      <c r="B1129" s="79" t="s">
        <v>55</v>
      </c>
      <c r="C1129" s="79" t="s">
        <v>55</v>
      </c>
      <c r="D1129" s="79" t="s">
        <v>55</v>
      </c>
      <c r="E1129" s="79" t="s">
        <v>55</v>
      </c>
      <c r="F1129" s="79" t="s">
        <v>55</v>
      </c>
      <c r="G1129" s="79" t="s">
        <v>55</v>
      </c>
      <c r="H1129" s="54">
        <f>'[2]R8-N - Residencial'!J178</f>
        <v>192.9757655021034</v>
      </c>
      <c r="I1129" s="79" t="s">
        <v>55</v>
      </c>
      <c r="J1129" s="79" t="s">
        <v>55</v>
      </c>
      <c r="K1129" s="79" t="s">
        <v>55</v>
      </c>
      <c r="L1129" s="79" t="s">
        <v>55</v>
      </c>
      <c r="M1129" s="79" t="s">
        <v>55</v>
      </c>
      <c r="N1129" s="79" t="s">
        <v>55</v>
      </c>
      <c r="O1129" s="79" t="s">
        <v>55</v>
      </c>
      <c r="P1129" s="79" t="s">
        <v>55</v>
      </c>
      <c r="Q1129" s="79" t="s">
        <v>55</v>
      </c>
      <c r="R1129" s="79" t="s">
        <v>55</v>
      </c>
      <c r="S1129" s="79" t="s">
        <v>55</v>
      </c>
      <c r="T1129" s="79" t="s">
        <v>55</v>
      </c>
      <c r="U1129" s="2"/>
      <c r="V1129" s="2"/>
      <c r="W1129" s="2"/>
      <c r="X1129" s="2"/>
    </row>
    <row r="1130" spans="1:54" ht="13.5" hidden="1" customHeight="1" x14ac:dyDescent="0.2">
      <c r="A1130" s="32"/>
      <c r="B1130" s="79"/>
      <c r="C1130" s="79"/>
      <c r="D1130" s="79"/>
      <c r="E1130" s="79"/>
      <c r="F1130" s="79"/>
      <c r="G1130" s="79"/>
      <c r="H1130" s="54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2"/>
      <c r="V1130" s="2"/>
      <c r="W1130" s="2"/>
      <c r="X1130" s="2"/>
    </row>
    <row r="1131" spans="1:54" hidden="1" x14ac:dyDescent="0.2">
      <c r="A1131" s="36" t="s">
        <v>60</v>
      </c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8"/>
      <c r="V1131" s="38"/>
      <c r="W1131" s="38"/>
      <c r="X1131" s="38"/>
      <c r="Y1131" s="39"/>
      <c r="Z1131" s="39"/>
      <c r="AA1131" s="39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39"/>
      <c r="AN1131" s="39"/>
      <c r="AO1131" s="39"/>
      <c r="AP1131" s="39"/>
      <c r="AQ1131" s="39"/>
      <c r="AR1131" s="39"/>
      <c r="AS1131" s="39"/>
      <c r="AT1131" s="39"/>
      <c r="AU1131" s="39"/>
      <c r="AV1131" s="39"/>
      <c r="AW1131" s="39"/>
      <c r="AX1131" s="39"/>
      <c r="AY1131" s="39"/>
      <c r="AZ1131" s="39"/>
      <c r="BA1131" s="39"/>
      <c r="BB1131" s="39"/>
    </row>
    <row r="1132" spans="1:54" hidden="1" x14ac:dyDescent="0.2">
      <c r="A1132" s="67" t="s">
        <v>53</v>
      </c>
      <c r="B1132" s="27" t="s">
        <v>25</v>
      </c>
      <c r="C1132" s="27" t="s">
        <v>27</v>
      </c>
      <c r="D1132" s="27" t="s">
        <v>28</v>
      </c>
      <c r="E1132" s="27" t="s">
        <v>30</v>
      </c>
      <c r="F1132" s="27" t="s">
        <v>31</v>
      </c>
      <c r="G1132" s="27" t="s">
        <v>49</v>
      </c>
      <c r="H1132" s="27" t="s">
        <v>33</v>
      </c>
      <c r="I1132" s="27" t="s">
        <v>34</v>
      </c>
      <c r="J1132" s="27" t="s">
        <v>35</v>
      </c>
      <c r="K1132" s="27" t="s">
        <v>36</v>
      </c>
      <c r="L1132" s="27" t="s">
        <v>37</v>
      </c>
      <c r="M1132" s="27" t="s">
        <v>38</v>
      </c>
      <c r="N1132" s="27" t="s">
        <v>39</v>
      </c>
      <c r="O1132" s="27" t="s">
        <v>40</v>
      </c>
      <c r="P1132" s="27" t="s">
        <v>41</v>
      </c>
      <c r="Q1132" s="27" t="s">
        <v>42</v>
      </c>
      <c r="R1132" s="27" t="s">
        <v>43</v>
      </c>
      <c r="S1132" s="27" t="s">
        <v>44</v>
      </c>
      <c r="T1132" s="27" t="s">
        <v>45</v>
      </c>
      <c r="U1132" s="2"/>
      <c r="V1132" s="2"/>
      <c r="W1132" s="2"/>
      <c r="X1132" s="63"/>
      <c r="Y1132" s="70"/>
      <c r="Z1132" s="70"/>
      <c r="AA1132" s="70"/>
      <c r="AB1132" s="70"/>
      <c r="AC1132" s="68"/>
      <c r="AD1132" s="69"/>
      <c r="AE1132" s="70"/>
      <c r="AF1132" s="70"/>
      <c r="AG1132" s="69"/>
      <c r="AH1132" s="70"/>
      <c r="AI1132" s="70"/>
      <c r="AJ1132" s="69"/>
      <c r="AK1132" s="70"/>
      <c r="AL1132" s="70"/>
      <c r="AM1132" s="69"/>
      <c r="AN1132" s="70"/>
      <c r="AO1132" s="70"/>
      <c r="AP1132" s="69"/>
      <c r="AQ1132" s="70"/>
      <c r="AR1132" s="70"/>
      <c r="AS1132" s="69"/>
      <c r="AT1132" s="70"/>
      <c r="AU1132" s="70"/>
      <c r="AV1132" s="69"/>
      <c r="AW1132" s="70"/>
      <c r="AX1132" s="70"/>
      <c r="AY1132" s="69"/>
      <c r="AZ1132" s="70"/>
      <c r="BA1132" s="69"/>
      <c r="BB1132" s="69"/>
    </row>
    <row r="1133" spans="1:54" hidden="1" x14ac:dyDescent="0.2">
      <c r="A1133" s="66" t="s">
        <v>61</v>
      </c>
      <c r="B1133" s="74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  <c r="T1133" s="74"/>
      <c r="U1133" s="2"/>
      <c r="V1133" s="2"/>
      <c r="W1133" s="2"/>
      <c r="X1133" s="63"/>
      <c r="Y1133" s="70"/>
      <c r="Z1133" s="70"/>
      <c r="AA1133" s="70"/>
      <c r="AB1133" s="70"/>
      <c r="AC1133" s="68"/>
      <c r="AD1133" s="69"/>
      <c r="AE1133" s="70"/>
      <c r="AF1133" s="70"/>
      <c r="AG1133" s="69"/>
      <c r="AH1133" s="70"/>
      <c r="AI1133" s="70"/>
      <c r="AJ1133" s="69"/>
      <c r="AK1133" s="70"/>
      <c r="AL1133" s="70"/>
      <c r="AM1133" s="69"/>
      <c r="AN1133" s="70"/>
      <c r="AO1133" s="70"/>
      <c r="AP1133" s="69"/>
      <c r="AQ1133" s="70"/>
      <c r="AR1133" s="70"/>
      <c r="AS1133" s="69"/>
      <c r="AT1133" s="70"/>
      <c r="AU1133" s="70"/>
      <c r="AV1133" s="69"/>
      <c r="AW1133" s="70"/>
      <c r="AX1133" s="70"/>
      <c r="AY1133" s="69"/>
      <c r="AZ1133" s="70"/>
      <c r="BA1133" s="69"/>
      <c r="BB1133" s="69"/>
    </row>
    <row r="1134" spans="1:54" hidden="1" x14ac:dyDescent="0.2">
      <c r="A1134" s="32">
        <f>[1]BANCO!A13</f>
        <v>39083</v>
      </c>
      <c r="B1134" s="54" t="str">
        <f>[1]BANCO!E13</f>
        <v>-</v>
      </c>
      <c r="C1134" s="54" t="str">
        <f>[1]BANCO!I13</f>
        <v>-</v>
      </c>
      <c r="D1134" s="54" t="str">
        <f>[1]BANCO!M13</f>
        <v>-</v>
      </c>
      <c r="E1134" s="54" t="str">
        <f>[1]BANCO!Q13</f>
        <v>-</v>
      </c>
      <c r="F1134" s="54" t="str">
        <f>[1]BANCO!U13</f>
        <v>-</v>
      </c>
      <c r="G1134" s="54" t="str">
        <f>[1]BANCO!Y13</f>
        <v>-</v>
      </c>
      <c r="H1134" s="54" t="str">
        <f>[1]BANCO!AC13</f>
        <v>-</v>
      </c>
      <c r="I1134" s="54" t="str">
        <f>[1]BANCO!AG13</f>
        <v>-</v>
      </c>
      <c r="J1134" s="54" t="str">
        <f>[1]BANCO!AK13</f>
        <v>-</v>
      </c>
      <c r="K1134" s="54" t="str">
        <f>[1]BANCO!AO13</f>
        <v>-</v>
      </c>
      <c r="L1134" s="54" t="str">
        <f>[1]BANCO!AS13</f>
        <v>-</v>
      </c>
      <c r="M1134" s="54" t="str">
        <f>[1]BANCO!AW13</f>
        <v>-</v>
      </c>
      <c r="N1134" s="54" t="str">
        <f>[1]BANCO!BA13</f>
        <v>-</v>
      </c>
      <c r="O1134" s="54" t="str">
        <f>[1]BANCO!BE13</f>
        <v>-</v>
      </c>
      <c r="P1134" s="54" t="str">
        <f>[1]BANCO!BI13</f>
        <v>-</v>
      </c>
      <c r="Q1134" s="54" t="str">
        <f>[1]BANCO!BM13</f>
        <v>-</v>
      </c>
      <c r="R1134" s="54" t="str">
        <f>[1]BANCO!BQ13</f>
        <v>-</v>
      </c>
      <c r="S1134" s="54" t="str">
        <f>[1]BANCO!BU13</f>
        <v>-</v>
      </c>
      <c r="T1134" s="54" t="str">
        <f>[1]BANCO!BY13</f>
        <v>-</v>
      </c>
      <c r="U1134" s="2"/>
      <c r="V1134" s="2"/>
      <c r="W1134" s="2"/>
      <c r="X1134" s="80"/>
      <c r="Y1134" s="54"/>
      <c r="Z1134" s="54"/>
      <c r="AA1134" s="54"/>
      <c r="AB1134" s="54"/>
      <c r="AC1134" s="59"/>
      <c r="AD1134" s="59"/>
      <c r="AE1134" s="59"/>
      <c r="AF1134" s="59"/>
      <c r="AG1134" s="59"/>
      <c r="AH1134" s="59"/>
      <c r="AI1134" s="59"/>
      <c r="AJ1134" s="59"/>
      <c r="AK1134" s="59"/>
      <c r="AL1134" s="59"/>
      <c r="AM1134" s="59"/>
      <c r="AN1134" s="59"/>
      <c r="AO1134" s="59"/>
      <c r="AP1134" s="59"/>
      <c r="AQ1134" s="59"/>
      <c r="AR1134" s="59"/>
      <c r="AS1134" s="59"/>
      <c r="AT1134" s="59"/>
      <c r="AU1134" s="59"/>
      <c r="AV1134" s="59"/>
      <c r="AW1134" s="59"/>
      <c r="AX1134" s="59"/>
      <c r="AY1134" s="59"/>
      <c r="AZ1134" s="59"/>
      <c r="BA1134" s="59"/>
      <c r="BB1134" s="54"/>
    </row>
    <row r="1135" spans="1:54" hidden="1" x14ac:dyDescent="0.2">
      <c r="A1135" s="32">
        <f>[1]BANCO!A14</f>
        <v>39114</v>
      </c>
      <c r="B1135" s="54">
        <f>[1]BANCO!E14</f>
        <v>35.5</v>
      </c>
      <c r="C1135" s="54">
        <f>[1]BANCO!I14</f>
        <v>9.44</v>
      </c>
      <c r="D1135" s="54">
        <f>[1]BANCO!M14</f>
        <v>8.49</v>
      </c>
      <c r="E1135" s="54">
        <f>[1]BANCO!Q14</f>
        <v>8.8000000000000007</v>
      </c>
      <c r="F1135" s="54">
        <f>[1]BANCO!U14</f>
        <v>33.340000000000003</v>
      </c>
      <c r="G1135" s="54">
        <f>[1]BANCO!Y14</f>
        <v>39.97</v>
      </c>
      <c r="H1135" s="54">
        <f>[1]BANCO!AC14</f>
        <v>18.440000000000001</v>
      </c>
      <c r="I1135" s="54">
        <f>[1]BANCO!AG14</f>
        <v>15.26</v>
      </c>
      <c r="J1135" s="54">
        <f>[1]BANCO!AK14</f>
        <v>31.51</v>
      </c>
      <c r="K1135" s="54">
        <f>[1]BANCO!AO14</f>
        <v>21.75</v>
      </c>
      <c r="L1135" s="54">
        <f>[1]BANCO!AS14</f>
        <v>18.86</v>
      </c>
      <c r="M1135" s="54">
        <f>[1]BANCO!AW14</f>
        <v>24.71</v>
      </c>
      <c r="N1135" s="54">
        <f>[1]BANCO!BA14</f>
        <v>19.510000000000002</v>
      </c>
      <c r="O1135" s="54">
        <f>[1]BANCO!BE14</f>
        <v>21.88</v>
      </c>
      <c r="P1135" s="54">
        <f>[1]BANCO!BI14</f>
        <v>24.71</v>
      </c>
      <c r="Q1135" s="54">
        <f>[1]BANCO!BM14</f>
        <v>19.510000000000002</v>
      </c>
      <c r="R1135" s="54">
        <f>[1]BANCO!BQ14</f>
        <v>21.88</v>
      </c>
      <c r="S1135" s="54">
        <f>[1]BANCO!BU14</f>
        <v>0</v>
      </c>
      <c r="T1135" s="54">
        <f>[1]BANCO!BY14</f>
        <v>0</v>
      </c>
      <c r="U1135" s="2"/>
      <c r="V1135" s="80"/>
      <c r="W1135" s="80"/>
      <c r="X1135" s="80"/>
      <c r="Y1135" s="54"/>
      <c r="Z1135" s="54"/>
      <c r="AA1135" s="54"/>
      <c r="AB1135" s="54"/>
      <c r="AC1135" s="59"/>
      <c r="AD1135" s="59"/>
      <c r="AE1135" s="59"/>
      <c r="AF1135" s="59"/>
      <c r="AG1135" s="59"/>
      <c r="AH1135" s="59"/>
      <c r="AI1135" s="59"/>
      <c r="AJ1135" s="59"/>
      <c r="AK1135" s="59"/>
      <c r="AL1135" s="59"/>
      <c r="AM1135" s="59"/>
      <c r="AN1135" s="59"/>
      <c r="AO1135" s="59"/>
      <c r="AP1135" s="59"/>
      <c r="AQ1135" s="59"/>
      <c r="AR1135" s="59"/>
      <c r="AS1135" s="59"/>
      <c r="AT1135" s="59"/>
      <c r="AU1135" s="59"/>
      <c r="AV1135" s="59"/>
      <c r="AW1135" s="59"/>
      <c r="AX1135" s="59"/>
      <c r="AY1135" s="59"/>
      <c r="AZ1135" s="59"/>
      <c r="BA1135" s="59"/>
      <c r="BB1135" s="54"/>
    </row>
    <row r="1136" spans="1:54" hidden="1" x14ac:dyDescent="0.2">
      <c r="A1136" s="32">
        <f>[1]BANCO!A15</f>
        <v>39142</v>
      </c>
      <c r="B1136" s="54">
        <f>[1]BANCO!E15</f>
        <v>36.14</v>
      </c>
      <c r="C1136" s="54">
        <f>[1]BANCO!I15</f>
        <v>9.61</v>
      </c>
      <c r="D1136" s="54">
        <f>[1]BANCO!M15</f>
        <v>8.65</v>
      </c>
      <c r="E1136" s="54">
        <f>[1]BANCO!Q15</f>
        <v>8.9600000000000009</v>
      </c>
      <c r="F1136" s="54">
        <f>[1]BANCO!U15</f>
        <v>33.93</v>
      </c>
      <c r="G1136" s="54">
        <f>[1]BANCO!Y15</f>
        <v>40.68</v>
      </c>
      <c r="H1136" s="54">
        <f>[1]BANCO!AC15</f>
        <v>18.77</v>
      </c>
      <c r="I1136" s="54">
        <f>[1]BANCO!AG15</f>
        <v>15.53</v>
      </c>
      <c r="J1136" s="54">
        <f>[1]BANCO!AK15</f>
        <v>32.08</v>
      </c>
      <c r="K1136" s="54">
        <f>[1]BANCO!AO15</f>
        <v>22.13</v>
      </c>
      <c r="L1136" s="54">
        <f>[1]BANCO!AS15</f>
        <v>19.2</v>
      </c>
      <c r="M1136" s="54">
        <f>[1]BANCO!AW15</f>
        <v>25.15</v>
      </c>
      <c r="N1136" s="54">
        <f>[1]BANCO!BA15</f>
        <v>19.850000000000001</v>
      </c>
      <c r="O1136" s="54">
        <f>[1]BANCO!BE15</f>
        <v>22.27</v>
      </c>
      <c r="P1136" s="54">
        <f>[1]BANCO!BI15</f>
        <v>25.15</v>
      </c>
      <c r="Q1136" s="54">
        <f>[1]BANCO!BM15</f>
        <v>19.850000000000001</v>
      </c>
      <c r="R1136" s="54">
        <f>[1]BANCO!BQ15</f>
        <v>22.27</v>
      </c>
      <c r="S1136" s="54">
        <f>[1]BANCO!BU15</f>
        <v>0</v>
      </c>
      <c r="T1136" s="54">
        <f>[1]BANCO!BY15</f>
        <v>0</v>
      </c>
      <c r="U1136" s="2"/>
      <c r="V1136" s="80"/>
      <c r="W1136" s="80"/>
      <c r="X1136" s="80"/>
      <c r="Y1136" s="54"/>
      <c r="Z1136" s="54"/>
      <c r="AA1136" s="54"/>
      <c r="AB1136" s="54"/>
      <c r="AC1136" s="59"/>
      <c r="AD1136" s="59"/>
      <c r="AE1136" s="59"/>
      <c r="AF1136" s="59"/>
      <c r="AG1136" s="59"/>
      <c r="AH1136" s="59"/>
      <c r="AI1136" s="59"/>
      <c r="AJ1136" s="59"/>
      <c r="AK1136" s="59"/>
      <c r="AL1136" s="59"/>
      <c r="AM1136" s="59"/>
      <c r="AN1136" s="59"/>
      <c r="AO1136" s="59"/>
      <c r="AP1136" s="59"/>
      <c r="AQ1136" s="59"/>
      <c r="AR1136" s="59"/>
      <c r="AS1136" s="59"/>
      <c r="AT1136" s="59"/>
      <c r="AU1136" s="59"/>
      <c r="AV1136" s="59"/>
      <c r="AW1136" s="59"/>
      <c r="AX1136" s="59"/>
      <c r="AY1136" s="59"/>
      <c r="AZ1136" s="59"/>
      <c r="BA1136" s="59"/>
      <c r="BB1136" s="54"/>
    </row>
    <row r="1137" spans="1:54" hidden="1" x14ac:dyDescent="0.2">
      <c r="A1137" s="32">
        <f>[1]BANCO!A16</f>
        <v>39173</v>
      </c>
      <c r="B1137" s="54">
        <f>[1]BANCO!E16</f>
        <v>36.130000000000003</v>
      </c>
      <c r="C1137" s="54">
        <f>[1]BANCO!I16</f>
        <v>9.61</v>
      </c>
      <c r="D1137" s="54">
        <f>[1]BANCO!M16</f>
        <v>8.64</v>
      </c>
      <c r="E1137" s="54">
        <f>[1]BANCO!Q16</f>
        <v>8.9600000000000009</v>
      </c>
      <c r="F1137" s="54">
        <f>[1]BANCO!U16</f>
        <v>33.93</v>
      </c>
      <c r="G1137" s="54">
        <f>[1]BANCO!Y16</f>
        <v>40.68</v>
      </c>
      <c r="H1137" s="54">
        <f>[1]BANCO!AC16</f>
        <v>18.77</v>
      </c>
      <c r="I1137" s="54">
        <f>[1]BANCO!AG16</f>
        <v>15.53</v>
      </c>
      <c r="J1137" s="54">
        <f>[1]BANCO!AK16</f>
        <v>32.07</v>
      </c>
      <c r="K1137" s="54">
        <f>[1]BANCO!AO16</f>
        <v>22.13</v>
      </c>
      <c r="L1137" s="54">
        <f>[1]BANCO!AS16</f>
        <v>19.2</v>
      </c>
      <c r="M1137" s="54">
        <f>[1]BANCO!AW16</f>
        <v>25.15</v>
      </c>
      <c r="N1137" s="54">
        <f>[1]BANCO!BA16</f>
        <v>19.850000000000001</v>
      </c>
      <c r="O1137" s="54">
        <f>[1]BANCO!BE16</f>
        <v>22.27</v>
      </c>
      <c r="P1137" s="54">
        <f>[1]BANCO!BI16</f>
        <v>25.15</v>
      </c>
      <c r="Q1137" s="54">
        <f>[1]BANCO!BM16</f>
        <v>19.850000000000001</v>
      </c>
      <c r="R1137" s="54">
        <f>[1]BANCO!BQ16</f>
        <v>22.27</v>
      </c>
      <c r="S1137" s="54">
        <f>[1]BANCO!BU16</f>
        <v>0</v>
      </c>
      <c r="T1137" s="54">
        <f>[1]BANCO!BY16</f>
        <v>0</v>
      </c>
      <c r="U1137" s="2"/>
      <c r="V1137" s="80"/>
      <c r="W1137" s="80"/>
      <c r="X1137" s="80"/>
      <c r="Y1137" s="54"/>
      <c r="Z1137" s="54"/>
      <c r="AA1137" s="54"/>
      <c r="AB1137" s="54"/>
      <c r="AC1137" s="59"/>
      <c r="AD1137" s="59"/>
      <c r="AE1137" s="59"/>
      <c r="AF1137" s="59"/>
      <c r="AG1137" s="59"/>
      <c r="AH1137" s="59"/>
      <c r="AI1137" s="59"/>
      <c r="AJ1137" s="59"/>
      <c r="AK1137" s="59"/>
      <c r="AL1137" s="59"/>
      <c r="AM1137" s="59"/>
      <c r="AN1137" s="59"/>
      <c r="AO1137" s="59"/>
      <c r="AP1137" s="59"/>
      <c r="AQ1137" s="59"/>
      <c r="AR1137" s="59"/>
      <c r="AS1137" s="59"/>
      <c r="AT1137" s="59"/>
      <c r="AU1137" s="59"/>
      <c r="AV1137" s="59"/>
      <c r="AW1137" s="59"/>
      <c r="AX1137" s="59"/>
      <c r="AY1137" s="59"/>
      <c r="AZ1137" s="59"/>
      <c r="BA1137" s="59"/>
      <c r="BB1137" s="54"/>
    </row>
    <row r="1138" spans="1:54" hidden="1" x14ac:dyDescent="0.2">
      <c r="A1138" s="32">
        <f>[1]BANCO!A17</f>
        <v>39203</v>
      </c>
      <c r="B1138" s="54">
        <f>[1]BANCO!E17</f>
        <v>38.08</v>
      </c>
      <c r="C1138" s="54">
        <f>[1]BANCO!I17</f>
        <v>10.130000000000001</v>
      </c>
      <c r="D1138" s="54">
        <f>[1]BANCO!M17</f>
        <v>9.11</v>
      </c>
      <c r="E1138" s="54">
        <f>[1]BANCO!Q17</f>
        <v>9.44</v>
      </c>
      <c r="F1138" s="54">
        <f>[1]BANCO!U17</f>
        <v>35.76</v>
      </c>
      <c r="G1138" s="54">
        <f>[1]BANCO!Y17</f>
        <v>42.88</v>
      </c>
      <c r="H1138" s="54">
        <f>[1]BANCO!AC17</f>
        <v>19.78</v>
      </c>
      <c r="I1138" s="54">
        <f>[1]BANCO!AG17</f>
        <v>16.37</v>
      </c>
      <c r="J1138" s="54">
        <f>[1]BANCO!AK17</f>
        <v>33.799999999999997</v>
      </c>
      <c r="K1138" s="54">
        <f>[1]BANCO!AO17</f>
        <v>23.33</v>
      </c>
      <c r="L1138" s="54">
        <f>[1]BANCO!AS17</f>
        <v>20.23</v>
      </c>
      <c r="M1138" s="54">
        <f>[1]BANCO!AW17</f>
        <v>26.5</v>
      </c>
      <c r="N1138" s="54">
        <f>[1]BANCO!BA17</f>
        <v>20.92</v>
      </c>
      <c r="O1138" s="54">
        <f>[1]BANCO!BE17</f>
        <v>23.47</v>
      </c>
      <c r="P1138" s="54">
        <f>[1]BANCO!BI17</f>
        <v>26.51</v>
      </c>
      <c r="Q1138" s="54">
        <f>[1]BANCO!BM17</f>
        <v>20.92</v>
      </c>
      <c r="R1138" s="54">
        <f>[1]BANCO!BQ17</f>
        <v>23.47</v>
      </c>
      <c r="S1138" s="54">
        <f>[1]BANCO!BU17</f>
        <v>0</v>
      </c>
      <c r="T1138" s="54">
        <f>[1]BANCO!BY17</f>
        <v>0</v>
      </c>
      <c r="U1138" s="2"/>
      <c r="V1138" s="80"/>
      <c r="W1138" s="80"/>
      <c r="X1138" s="80"/>
      <c r="Y1138" s="54"/>
      <c r="Z1138" s="54"/>
      <c r="AA1138" s="54"/>
      <c r="AB1138" s="54"/>
      <c r="AC1138" s="59"/>
      <c r="AD1138" s="59"/>
      <c r="AE1138" s="59"/>
      <c r="AF1138" s="59"/>
      <c r="AG1138" s="59"/>
      <c r="AH1138" s="59"/>
      <c r="AI1138" s="59"/>
      <c r="AJ1138" s="59"/>
      <c r="AK1138" s="59"/>
      <c r="AL1138" s="59"/>
      <c r="AM1138" s="59"/>
      <c r="AN1138" s="59"/>
      <c r="AO1138" s="59"/>
      <c r="AP1138" s="59"/>
      <c r="AQ1138" s="59"/>
      <c r="AR1138" s="59"/>
      <c r="AS1138" s="59"/>
      <c r="AT1138" s="59"/>
      <c r="AU1138" s="59"/>
      <c r="AV1138" s="59"/>
      <c r="AW1138" s="59"/>
      <c r="AX1138" s="59"/>
      <c r="AY1138" s="59"/>
      <c r="AZ1138" s="59"/>
      <c r="BA1138" s="59"/>
      <c r="BB1138" s="54"/>
    </row>
    <row r="1139" spans="1:54" hidden="1" x14ac:dyDescent="0.2">
      <c r="A1139" s="32">
        <f>[1]BANCO!A18</f>
        <v>39234</v>
      </c>
      <c r="B1139" s="54">
        <f>[1]BANCO!E18</f>
        <v>39.04</v>
      </c>
      <c r="C1139" s="54">
        <f>[1]BANCO!I18</f>
        <v>10.38</v>
      </c>
      <c r="D1139" s="54">
        <f>[1]BANCO!M18</f>
        <v>9.34</v>
      </c>
      <c r="E1139" s="54">
        <f>[1]BANCO!Q18</f>
        <v>9.68</v>
      </c>
      <c r="F1139" s="54">
        <f>[1]BANCO!U18</f>
        <v>36.659999999999997</v>
      </c>
      <c r="G1139" s="54">
        <f>[1]BANCO!Y18</f>
        <v>43.96</v>
      </c>
      <c r="H1139" s="54">
        <f>[1]BANCO!AC18</f>
        <v>20.28</v>
      </c>
      <c r="I1139" s="54">
        <f>[1]BANCO!AG18</f>
        <v>16.78</v>
      </c>
      <c r="J1139" s="54">
        <f>[1]BANCO!AK18</f>
        <v>34.659999999999997</v>
      </c>
      <c r="K1139" s="54">
        <f>[1]BANCO!AO18</f>
        <v>23.91</v>
      </c>
      <c r="L1139" s="54">
        <f>[1]BANCO!AS18</f>
        <v>20.74</v>
      </c>
      <c r="M1139" s="54">
        <f>[1]BANCO!AW18</f>
        <v>27.17</v>
      </c>
      <c r="N1139" s="54">
        <f>[1]BANCO!BA18</f>
        <v>21.45</v>
      </c>
      <c r="O1139" s="54">
        <f>[1]BANCO!BE18</f>
        <v>24.06</v>
      </c>
      <c r="P1139" s="54">
        <f>[1]BANCO!BI18</f>
        <v>27.17</v>
      </c>
      <c r="Q1139" s="54">
        <f>[1]BANCO!BM18</f>
        <v>21.45</v>
      </c>
      <c r="R1139" s="54">
        <f>[1]BANCO!BQ18</f>
        <v>24.06</v>
      </c>
      <c r="S1139" s="54">
        <f>[1]BANCO!BU18</f>
        <v>0</v>
      </c>
      <c r="T1139" s="54">
        <f>[1]BANCO!BY18</f>
        <v>0</v>
      </c>
      <c r="U1139" s="2"/>
      <c r="V1139" s="80"/>
      <c r="W1139" s="80"/>
      <c r="X1139" s="80"/>
      <c r="Y1139" s="54"/>
      <c r="Z1139" s="54"/>
      <c r="AA1139" s="54"/>
      <c r="AB1139" s="54"/>
      <c r="AC1139" s="59"/>
      <c r="AD1139" s="59"/>
      <c r="AE1139" s="59"/>
      <c r="AF1139" s="59"/>
      <c r="AG1139" s="59"/>
      <c r="AH1139" s="59"/>
      <c r="AI1139" s="59"/>
      <c r="AJ1139" s="59"/>
      <c r="AK1139" s="59"/>
      <c r="AL1139" s="59"/>
      <c r="AM1139" s="59"/>
      <c r="AN1139" s="59"/>
      <c r="AO1139" s="59"/>
      <c r="AP1139" s="59"/>
      <c r="AQ1139" s="59"/>
      <c r="AR1139" s="59"/>
      <c r="AS1139" s="59"/>
      <c r="AT1139" s="59"/>
      <c r="AU1139" s="59"/>
      <c r="AV1139" s="59"/>
      <c r="AW1139" s="59"/>
      <c r="AX1139" s="59"/>
      <c r="AY1139" s="59"/>
      <c r="AZ1139" s="59"/>
      <c r="BA1139" s="59"/>
      <c r="BB1139" s="54"/>
    </row>
    <row r="1140" spans="1:54" hidden="1" x14ac:dyDescent="0.2">
      <c r="A1140" s="32">
        <f>[1]BANCO!A19</f>
        <v>39264</v>
      </c>
      <c r="B1140" s="54">
        <f>[1]BANCO!E19</f>
        <v>39.04</v>
      </c>
      <c r="C1140" s="54">
        <f>[1]BANCO!I19</f>
        <v>10.38</v>
      </c>
      <c r="D1140" s="54">
        <f>[1]BANCO!M19</f>
        <v>9.34</v>
      </c>
      <c r="E1140" s="54">
        <f>[1]BANCO!Q19</f>
        <v>9.68</v>
      </c>
      <c r="F1140" s="54">
        <f>[1]BANCO!U19</f>
        <v>36.659999999999997</v>
      </c>
      <c r="G1140" s="54">
        <f>[1]BANCO!Y19</f>
        <v>43.96</v>
      </c>
      <c r="H1140" s="54">
        <f>[1]BANCO!AC19</f>
        <v>20.28</v>
      </c>
      <c r="I1140" s="54">
        <f>[1]BANCO!AG19</f>
        <v>16.78</v>
      </c>
      <c r="J1140" s="54">
        <f>[1]BANCO!AK19</f>
        <v>34.659999999999997</v>
      </c>
      <c r="K1140" s="54">
        <f>[1]BANCO!AO19</f>
        <v>23.91</v>
      </c>
      <c r="L1140" s="54">
        <f>[1]BANCO!AS19</f>
        <v>20.74</v>
      </c>
      <c r="M1140" s="54">
        <f>[1]BANCO!AW19</f>
        <v>27.17</v>
      </c>
      <c r="N1140" s="54">
        <f>[1]BANCO!BA19</f>
        <v>21.45</v>
      </c>
      <c r="O1140" s="54">
        <f>[1]BANCO!BE19</f>
        <v>24.06</v>
      </c>
      <c r="P1140" s="54">
        <f>[1]BANCO!BI19</f>
        <v>27.17</v>
      </c>
      <c r="Q1140" s="54">
        <f>[1]BANCO!BM19</f>
        <v>21.45</v>
      </c>
      <c r="R1140" s="54">
        <f>[1]BANCO!BQ19</f>
        <v>24.06</v>
      </c>
      <c r="S1140" s="54">
        <f>[1]BANCO!BU19</f>
        <v>0</v>
      </c>
      <c r="T1140" s="54">
        <f>[1]BANCO!BY19</f>
        <v>0</v>
      </c>
      <c r="U1140" s="2"/>
      <c r="V1140" s="80"/>
      <c r="W1140" s="80"/>
      <c r="X1140" s="80"/>
      <c r="Y1140" s="54"/>
      <c r="Z1140" s="54"/>
      <c r="AA1140" s="54"/>
      <c r="AB1140" s="54"/>
      <c r="AC1140" s="59"/>
      <c r="AD1140" s="59"/>
      <c r="AE1140" s="59"/>
      <c r="AF1140" s="59"/>
      <c r="AG1140" s="59"/>
      <c r="AH1140" s="59"/>
      <c r="AI1140" s="59"/>
      <c r="AJ1140" s="59"/>
      <c r="AK1140" s="59"/>
      <c r="AL1140" s="59"/>
      <c r="AM1140" s="59"/>
      <c r="AN1140" s="59"/>
      <c r="AO1140" s="59"/>
      <c r="AP1140" s="59"/>
      <c r="AQ1140" s="59"/>
      <c r="AR1140" s="59"/>
      <c r="AS1140" s="59"/>
      <c r="AT1140" s="59"/>
      <c r="AU1140" s="59"/>
      <c r="AV1140" s="59"/>
      <c r="AW1140" s="59"/>
      <c r="AX1140" s="59"/>
      <c r="AY1140" s="59"/>
      <c r="AZ1140" s="59"/>
      <c r="BA1140" s="59"/>
      <c r="BB1140" s="54"/>
    </row>
    <row r="1141" spans="1:54" hidden="1" x14ac:dyDescent="0.2">
      <c r="A1141" s="32">
        <f>[1]BANCO!A20</f>
        <v>39295</v>
      </c>
      <c r="B1141" s="54">
        <f>[1]BANCO!E20</f>
        <v>40.03</v>
      </c>
      <c r="C1141" s="54">
        <f>[1]BANCO!I20</f>
        <v>10.64</v>
      </c>
      <c r="D1141" s="54">
        <f>[1]BANCO!M20</f>
        <v>9.58</v>
      </c>
      <c r="E1141" s="54">
        <f>[1]BANCO!Q20</f>
        <v>9.93</v>
      </c>
      <c r="F1141" s="54">
        <f>[1]BANCO!U20</f>
        <v>37.590000000000003</v>
      </c>
      <c r="G1141" s="54">
        <f>[1]BANCO!Y20</f>
        <v>45.07</v>
      </c>
      <c r="H1141" s="54">
        <f>[1]BANCO!AC20</f>
        <v>20.8</v>
      </c>
      <c r="I1141" s="54">
        <f>[1]BANCO!AG20</f>
        <v>17.21</v>
      </c>
      <c r="J1141" s="54">
        <f>[1]BANCO!AK20</f>
        <v>35.54</v>
      </c>
      <c r="K1141" s="54">
        <f>[1]BANCO!AO20</f>
        <v>24.52</v>
      </c>
      <c r="L1141" s="54">
        <f>[1]BANCO!AS20</f>
        <v>21.27</v>
      </c>
      <c r="M1141" s="54">
        <f>[1]BANCO!AW20</f>
        <v>27.86</v>
      </c>
      <c r="N1141" s="54">
        <f>[1]BANCO!BA20</f>
        <v>22</v>
      </c>
      <c r="O1141" s="54">
        <f>[1]BANCO!BE20</f>
        <v>24.67</v>
      </c>
      <c r="P1141" s="54">
        <f>[1]BANCO!BI20</f>
        <v>27.86</v>
      </c>
      <c r="Q1141" s="54">
        <f>[1]BANCO!BM20</f>
        <v>22</v>
      </c>
      <c r="R1141" s="54">
        <f>[1]BANCO!BQ20</f>
        <v>24.67</v>
      </c>
      <c r="S1141" s="54">
        <f>[1]BANCO!BU20</f>
        <v>0</v>
      </c>
      <c r="T1141" s="54">
        <f>[1]BANCO!BY20</f>
        <v>0</v>
      </c>
      <c r="U1141" s="2"/>
      <c r="V1141" s="80"/>
      <c r="W1141" s="80"/>
      <c r="X1141" s="80"/>
      <c r="Y1141" s="54"/>
      <c r="Z1141" s="54"/>
      <c r="AA1141" s="54"/>
      <c r="AB1141" s="54"/>
      <c r="AC1141" s="59"/>
      <c r="AD1141" s="59"/>
      <c r="AE1141" s="59"/>
      <c r="AF1141" s="59"/>
      <c r="AG1141" s="59"/>
      <c r="AH1141" s="59"/>
      <c r="AI1141" s="59"/>
      <c r="AJ1141" s="59"/>
      <c r="AK1141" s="59"/>
      <c r="AL1141" s="59"/>
      <c r="AM1141" s="59"/>
      <c r="AN1141" s="59"/>
      <c r="AO1141" s="59"/>
      <c r="AP1141" s="59"/>
      <c r="AQ1141" s="59"/>
      <c r="AR1141" s="59"/>
      <c r="AS1141" s="59"/>
      <c r="AT1141" s="59"/>
      <c r="AU1141" s="59"/>
      <c r="AV1141" s="59"/>
      <c r="AW1141" s="59"/>
      <c r="AX1141" s="59"/>
      <c r="AY1141" s="59"/>
      <c r="AZ1141" s="59"/>
      <c r="BA1141" s="59"/>
      <c r="BB1141" s="54"/>
    </row>
    <row r="1142" spans="1:54" hidden="1" x14ac:dyDescent="0.2">
      <c r="A1142" s="32">
        <f>[1]BANCO!A21</f>
        <v>39326</v>
      </c>
      <c r="B1142" s="54">
        <f>[1]BANCO!E21</f>
        <v>40.08</v>
      </c>
      <c r="C1142" s="54">
        <f>[1]BANCO!I21</f>
        <v>10.66</v>
      </c>
      <c r="D1142" s="54">
        <f>[1]BANCO!M21</f>
        <v>9.59</v>
      </c>
      <c r="E1142" s="54">
        <f>[1]BANCO!Q21</f>
        <v>9.94</v>
      </c>
      <c r="F1142" s="54">
        <f>[1]BANCO!U21</f>
        <v>37.64</v>
      </c>
      <c r="G1142" s="54">
        <f>[1]BANCO!Y21</f>
        <v>45.13</v>
      </c>
      <c r="H1142" s="54">
        <f>[1]BANCO!AC21</f>
        <v>20.82</v>
      </c>
      <c r="I1142" s="54">
        <f>[1]BANCO!AG21</f>
        <v>17.23</v>
      </c>
      <c r="J1142" s="54">
        <f>[1]BANCO!AK21</f>
        <v>35.58</v>
      </c>
      <c r="K1142" s="54">
        <f>[1]BANCO!AO21</f>
        <v>24.55</v>
      </c>
      <c r="L1142" s="54">
        <f>[1]BANCO!AS21</f>
        <v>21.3</v>
      </c>
      <c r="M1142" s="54">
        <f>[1]BANCO!AW21</f>
        <v>27.9</v>
      </c>
      <c r="N1142" s="54">
        <f>[1]BANCO!BA21</f>
        <v>22.02</v>
      </c>
      <c r="O1142" s="54">
        <f>[1]BANCO!BE21</f>
        <v>24.7</v>
      </c>
      <c r="P1142" s="54">
        <f>[1]BANCO!BI21</f>
        <v>27.9</v>
      </c>
      <c r="Q1142" s="54">
        <f>[1]BANCO!BM21</f>
        <v>22.02</v>
      </c>
      <c r="R1142" s="54">
        <f>[1]BANCO!BQ21</f>
        <v>24.7</v>
      </c>
      <c r="S1142" s="54">
        <f>[1]BANCO!BU21</f>
        <v>0</v>
      </c>
      <c r="T1142" s="54">
        <f>[1]BANCO!BY21</f>
        <v>0</v>
      </c>
      <c r="U1142" s="2"/>
      <c r="V1142" s="80"/>
      <c r="W1142" s="80"/>
      <c r="X1142" s="80"/>
      <c r="Y1142" s="54"/>
      <c r="Z1142" s="54"/>
      <c r="AA1142" s="54"/>
      <c r="AB1142" s="54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4"/>
    </row>
    <row r="1143" spans="1:54" hidden="1" x14ac:dyDescent="0.2">
      <c r="A1143" s="32">
        <f>[1]BANCO!A22</f>
        <v>39356</v>
      </c>
      <c r="B1143" s="54">
        <f>[1]BANCO!E22</f>
        <v>39.89</v>
      </c>
      <c r="C1143" s="54">
        <f>[1]BANCO!I22</f>
        <v>10.61</v>
      </c>
      <c r="D1143" s="54">
        <f>[1]BANCO!M22</f>
        <v>9.5399999999999991</v>
      </c>
      <c r="E1143" s="54">
        <f>[1]BANCO!Q22</f>
        <v>9.89</v>
      </c>
      <c r="F1143" s="54">
        <f>[1]BANCO!U22</f>
        <v>37.450000000000003</v>
      </c>
      <c r="G1143" s="54">
        <f>[1]BANCO!Y22</f>
        <v>44.91</v>
      </c>
      <c r="H1143" s="54">
        <f>[1]BANCO!AC22</f>
        <v>20.72</v>
      </c>
      <c r="I1143" s="54">
        <f>[1]BANCO!AG22</f>
        <v>17.149999999999999</v>
      </c>
      <c r="J1143" s="54">
        <f>[1]BANCO!AK22</f>
        <v>35.4</v>
      </c>
      <c r="K1143" s="54">
        <f>[1]BANCO!AO22</f>
        <v>24.43</v>
      </c>
      <c r="L1143" s="54">
        <f>[1]BANCO!AS22</f>
        <v>21.19</v>
      </c>
      <c r="M1143" s="54">
        <f>[1]BANCO!AW22</f>
        <v>27.76</v>
      </c>
      <c r="N1143" s="54">
        <f>[1]BANCO!BA22</f>
        <v>21.91</v>
      </c>
      <c r="O1143" s="54">
        <f>[1]BANCO!BE22</f>
        <v>24.58</v>
      </c>
      <c r="P1143" s="54">
        <f>[1]BANCO!BI22</f>
        <v>27.76</v>
      </c>
      <c r="Q1143" s="54">
        <f>[1]BANCO!BM22</f>
        <v>21.91</v>
      </c>
      <c r="R1143" s="54">
        <f>[1]BANCO!BQ22</f>
        <v>24.58</v>
      </c>
      <c r="S1143" s="54">
        <f>[1]BANCO!BU22</f>
        <v>0</v>
      </c>
      <c r="T1143" s="54">
        <f>[1]BANCO!BY22</f>
        <v>0</v>
      </c>
      <c r="U1143" s="2"/>
      <c r="V1143" s="80"/>
      <c r="W1143" s="80"/>
      <c r="X1143" s="80"/>
      <c r="Y1143" s="54"/>
      <c r="Z1143" s="54"/>
      <c r="AA1143" s="54"/>
      <c r="AB1143" s="54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4"/>
    </row>
    <row r="1144" spans="1:54" hidden="1" x14ac:dyDescent="0.2">
      <c r="A1144" s="32">
        <f>[1]BANCO!A23</f>
        <v>39387</v>
      </c>
      <c r="B1144" s="54">
        <f>[1]BANCO!E23</f>
        <v>39.89</v>
      </c>
      <c r="C1144" s="54">
        <f>[1]BANCO!I23</f>
        <v>10.61</v>
      </c>
      <c r="D1144" s="54">
        <f>[1]BANCO!M23</f>
        <v>9.5399999999999991</v>
      </c>
      <c r="E1144" s="54">
        <f>[1]BANCO!Q23</f>
        <v>9.89</v>
      </c>
      <c r="F1144" s="54">
        <f>[1]BANCO!U23</f>
        <v>37.450000000000003</v>
      </c>
      <c r="G1144" s="54">
        <f>[1]BANCO!Y23</f>
        <v>44.91</v>
      </c>
      <c r="H1144" s="54">
        <f>[1]BANCO!AC23</f>
        <v>20.72</v>
      </c>
      <c r="I1144" s="54">
        <f>[1]BANCO!AG23</f>
        <v>17.149999999999999</v>
      </c>
      <c r="J1144" s="54">
        <f>[1]BANCO!AK23</f>
        <v>35.4</v>
      </c>
      <c r="K1144" s="54">
        <f>[1]BANCO!AO23</f>
        <v>24.43</v>
      </c>
      <c r="L1144" s="54">
        <f>[1]BANCO!AS23</f>
        <v>21.19</v>
      </c>
      <c r="M1144" s="54">
        <f>[1]BANCO!AW23</f>
        <v>27.76</v>
      </c>
      <c r="N1144" s="54">
        <f>[1]BANCO!BA23</f>
        <v>21.91</v>
      </c>
      <c r="O1144" s="54">
        <f>[1]BANCO!BE23</f>
        <v>24.58</v>
      </c>
      <c r="P1144" s="54">
        <f>[1]BANCO!BI23</f>
        <v>27.76</v>
      </c>
      <c r="Q1144" s="54">
        <f>[1]BANCO!BM23</f>
        <v>21.91</v>
      </c>
      <c r="R1144" s="54">
        <f>[1]BANCO!BQ23</f>
        <v>24.58</v>
      </c>
      <c r="S1144" s="54">
        <f>[1]BANCO!BU23</f>
        <v>0</v>
      </c>
      <c r="T1144" s="54">
        <f>[1]BANCO!BY23</f>
        <v>0</v>
      </c>
      <c r="U1144" s="2"/>
      <c r="V1144" s="80"/>
      <c r="W1144" s="80"/>
      <c r="X1144" s="80"/>
      <c r="Y1144" s="54"/>
      <c r="Z1144" s="54"/>
      <c r="AA1144" s="54"/>
      <c r="AB1144" s="54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4"/>
    </row>
    <row r="1145" spans="1:54" hidden="1" x14ac:dyDescent="0.2">
      <c r="A1145" s="32">
        <f>[1]BANCO!A24</f>
        <v>39417</v>
      </c>
      <c r="B1145" s="54">
        <f>[1]BANCO!E24</f>
        <v>40.86</v>
      </c>
      <c r="C1145" s="54">
        <f>[1]BANCO!I24</f>
        <v>10.86</v>
      </c>
      <c r="D1145" s="54">
        <f>[1]BANCO!M24</f>
        <v>9.7799999999999994</v>
      </c>
      <c r="E1145" s="54">
        <f>[1]BANCO!Q24</f>
        <v>10.130000000000001</v>
      </c>
      <c r="F1145" s="54">
        <f>[1]BANCO!U24</f>
        <v>38.369999999999997</v>
      </c>
      <c r="G1145" s="54">
        <f>[1]BANCO!Y24</f>
        <v>46</v>
      </c>
      <c r="H1145" s="54">
        <f>[1]BANCO!AC24</f>
        <v>21.22</v>
      </c>
      <c r="I1145" s="54">
        <f>[1]BANCO!AG24</f>
        <v>17.559999999999999</v>
      </c>
      <c r="J1145" s="54">
        <f>[1]BANCO!AK24</f>
        <v>36.270000000000003</v>
      </c>
      <c r="K1145" s="54">
        <f>[1]BANCO!AO24</f>
        <v>25.03</v>
      </c>
      <c r="L1145" s="54">
        <f>[1]BANCO!AS24</f>
        <v>21.71</v>
      </c>
      <c r="M1145" s="54">
        <f>[1]BANCO!AW24</f>
        <v>28.44</v>
      </c>
      <c r="N1145" s="54">
        <f>[1]BANCO!BA24</f>
        <v>22.45</v>
      </c>
      <c r="O1145" s="54">
        <f>[1]BANCO!BE24</f>
        <v>25.18</v>
      </c>
      <c r="P1145" s="54">
        <f>[1]BANCO!BI24</f>
        <v>28.44</v>
      </c>
      <c r="Q1145" s="54">
        <f>[1]BANCO!BM24</f>
        <v>22.45</v>
      </c>
      <c r="R1145" s="54">
        <f>[1]BANCO!BQ24</f>
        <v>25.18</v>
      </c>
      <c r="S1145" s="54">
        <f>[1]BANCO!BU24</f>
        <v>0</v>
      </c>
      <c r="T1145" s="54">
        <f>[1]BANCO!BY24</f>
        <v>0</v>
      </c>
      <c r="U1145" s="2"/>
      <c r="V1145" s="80"/>
      <c r="W1145" s="80"/>
      <c r="X1145" s="80"/>
      <c r="Y1145" s="54"/>
      <c r="Z1145" s="54"/>
      <c r="AA1145" s="54"/>
      <c r="AB1145" s="54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4"/>
    </row>
    <row r="1146" spans="1:54" hidden="1" x14ac:dyDescent="0.2">
      <c r="A1146" s="32">
        <f>[1]BANCO!A25</f>
        <v>39448</v>
      </c>
      <c r="B1146" s="54">
        <f>[1]BANCO!E25</f>
        <v>40.86</v>
      </c>
      <c r="C1146" s="54">
        <f>[1]BANCO!I25</f>
        <v>10.86</v>
      </c>
      <c r="D1146" s="54">
        <f>[1]BANCO!M25</f>
        <v>9.7799999999999994</v>
      </c>
      <c r="E1146" s="54">
        <f>[1]BANCO!Q25</f>
        <v>10.130000000000001</v>
      </c>
      <c r="F1146" s="54">
        <f>[1]BANCO!U25</f>
        <v>38.369999999999997</v>
      </c>
      <c r="G1146" s="54">
        <f>[1]BANCO!Y25</f>
        <v>46</v>
      </c>
      <c r="H1146" s="54">
        <f>[1]BANCO!AC25</f>
        <v>21.22</v>
      </c>
      <c r="I1146" s="54">
        <f>[1]BANCO!AG25</f>
        <v>17.559999999999999</v>
      </c>
      <c r="J1146" s="54">
        <f>[1]BANCO!AK25</f>
        <v>36.270000000000003</v>
      </c>
      <c r="K1146" s="54">
        <f>[1]BANCO!AO25</f>
        <v>25.03</v>
      </c>
      <c r="L1146" s="54">
        <f>[1]BANCO!AS25</f>
        <v>21.71</v>
      </c>
      <c r="M1146" s="54">
        <f>[1]BANCO!AW25</f>
        <v>28.44</v>
      </c>
      <c r="N1146" s="54">
        <f>[1]BANCO!BA25</f>
        <v>22.45</v>
      </c>
      <c r="O1146" s="54">
        <f>[1]BANCO!BE25</f>
        <v>25.18</v>
      </c>
      <c r="P1146" s="54">
        <f>[1]BANCO!BI25</f>
        <v>28.44</v>
      </c>
      <c r="Q1146" s="54">
        <f>[1]BANCO!BM25</f>
        <v>22.45</v>
      </c>
      <c r="R1146" s="54">
        <f>[1]BANCO!BQ25</f>
        <v>25.18</v>
      </c>
      <c r="S1146" s="54">
        <f>[1]BANCO!BU25</f>
        <v>0</v>
      </c>
      <c r="T1146" s="54">
        <f>[1]BANCO!BY25</f>
        <v>0</v>
      </c>
      <c r="U1146" s="2"/>
      <c r="V1146" s="80"/>
      <c r="W1146" s="80"/>
      <c r="X1146" s="80"/>
      <c r="Y1146" s="54"/>
      <c r="Z1146" s="54"/>
      <c r="AA1146" s="54"/>
      <c r="AB1146" s="54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4"/>
    </row>
    <row r="1147" spans="1:54" hidden="1" x14ac:dyDescent="0.2">
      <c r="A1147" s="32">
        <f>[1]BANCO!A26</f>
        <v>39479</v>
      </c>
      <c r="B1147" s="54">
        <f>[1]BANCO!E26</f>
        <v>40.86</v>
      </c>
      <c r="C1147" s="54">
        <f>[1]BANCO!I26</f>
        <v>10.86</v>
      </c>
      <c r="D1147" s="54">
        <f>[1]BANCO!M26</f>
        <v>9.7799999999999994</v>
      </c>
      <c r="E1147" s="54">
        <f>[1]BANCO!Q26</f>
        <v>10.130000000000001</v>
      </c>
      <c r="F1147" s="54">
        <f>[1]BANCO!U26</f>
        <v>38.369999999999997</v>
      </c>
      <c r="G1147" s="54">
        <f>[1]BANCO!Y26</f>
        <v>46</v>
      </c>
      <c r="H1147" s="54">
        <f>[1]BANCO!AC26</f>
        <v>21.22</v>
      </c>
      <c r="I1147" s="54">
        <f>[1]BANCO!AG26</f>
        <v>17.559999999999999</v>
      </c>
      <c r="J1147" s="54">
        <f>[1]BANCO!AK26</f>
        <v>36.270000000000003</v>
      </c>
      <c r="K1147" s="54">
        <f>[1]BANCO!AO26</f>
        <v>25.03</v>
      </c>
      <c r="L1147" s="54">
        <f>[1]BANCO!AS26</f>
        <v>21.71</v>
      </c>
      <c r="M1147" s="54">
        <f>[1]BANCO!AW26</f>
        <v>28.44</v>
      </c>
      <c r="N1147" s="54">
        <f>[1]BANCO!BA26</f>
        <v>22.45</v>
      </c>
      <c r="O1147" s="54">
        <f>[1]BANCO!BE26</f>
        <v>25.18</v>
      </c>
      <c r="P1147" s="54">
        <f>[1]BANCO!BI26</f>
        <v>28.44</v>
      </c>
      <c r="Q1147" s="54">
        <f>[1]BANCO!BM26</f>
        <v>22.45</v>
      </c>
      <c r="R1147" s="54">
        <f>[1]BANCO!BQ26</f>
        <v>25.18</v>
      </c>
      <c r="S1147" s="54">
        <f>[1]BANCO!BU26</f>
        <v>0</v>
      </c>
      <c r="T1147" s="54">
        <f>[1]BANCO!BY26</f>
        <v>0</v>
      </c>
      <c r="U1147" s="2"/>
      <c r="V1147" s="80"/>
      <c r="W1147" s="80"/>
      <c r="X1147" s="80"/>
      <c r="Y1147" s="54"/>
      <c r="Z1147" s="54"/>
      <c r="AA1147" s="54"/>
      <c r="AB1147" s="54"/>
      <c r="AC1147" s="59"/>
      <c r="AD1147" s="59"/>
      <c r="AE1147" s="59"/>
      <c r="AF1147" s="59"/>
      <c r="AG1147" s="59"/>
      <c r="AH1147" s="59"/>
      <c r="AI1147" s="59"/>
      <c r="AJ1147" s="59"/>
      <c r="AK1147" s="59"/>
      <c r="AL1147" s="59"/>
      <c r="AM1147" s="59"/>
      <c r="AN1147" s="59"/>
      <c r="AO1147" s="59"/>
      <c r="AP1147" s="59"/>
      <c r="AQ1147" s="59"/>
      <c r="AR1147" s="59"/>
      <c r="AS1147" s="59"/>
      <c r="AT1147" s="59"/>
      <c r="AU1147" s="59"/>
      <c r="AV1147" s="59"/>
      <c r="AW1147" s="59"/>
      <c r="AX1147" s="59"/>
      <c r="AY1147" s="59"/>
      <c r="AZ1147" s="59"/>
      <c r="BA1147" s="59"/>
      <c r="BB1147" s="54"/>
    </row>
    <row r="1148" spans="1:54" hidden="1" x14ac:dyDescent="0.2">
      <c r="A1148" s="32">
        <f>[1]BANCO!A27</f>
        <v>39508</v>
      </c>
      <c r="B1148" s="54">
        <f>[1]BANCO!E27</f>
        <v>40.86</v>
      </c>
      <c r="C1148" s="54">
        <f>[1]BANCO!I27</f>
        <v>10.86</v>
      </c>
      <c r="D1148" s="54">
        <f>[1]BANCO!M27</f>
        <v>9.7799999999999994</v>
      </c>
      <c r="E1148" s="54">
        <f>[1]BANCO!Q27</f>
        <v>10.130000000000001</v>
      </c>
      <c r="F1148" s="54">
        <f>[1]BANCO!U27</f>
        <v>38.369999999999997</v>
      </c>
      <c r="G1148" s="54">
        <f>[1]BANCO!Y27</f>
        <v>46</v>
      </c>
      <c r="H1148" s="54">
        <f>[1]BANCO!AC27</f>
        <v>21.22</v>
      </c>
      <c r="I1148" s="54">
        <f>[1]BANCO!AG27</f>
        <v>17.559999999999999</v>
      </c>
      <c r="J1148" s="54">
        <f>[1]BANCO!AK27</f>
        <v>36.270000000000003</v>
      </c>
      <c r="K1148" s="54">
        <f>[1]BANCO!AO27</f>
        <v>25.03</v>
      </c>
      <c r="L1148" s="54">
        <f>[1]BANCO!AS27</f>
        <v>21.71</v>
      </c>
      <c r="M1148" s="54">
        <f>[1]BANCO!AW27</f>
        <v>28.44</v>
      </c>
      <c r="N1148" s="54">
        <f>[1]BANCO!BA27</f>
        <v>22.45</v>
      </c>
      <c r="O1148" s="54">
        <f>[1]BANCO!BE27</f>
        <v>25.18</v>
      </c>
      <c r="P1148" s="54">
        <f>[1]BANCO!BI27</f>
        <v>28.44</v>
      </c>
      <c r="Q1148" s="54">
        <f>[1]BANCO!BM27</f>
        <v>22.45</v>
      </c>
      <c r="R1148" s="54">
        <f>[1]BANCO!BQ27</f>
        <v>25.18</v>
      </c>
      <c r="S1148" s="54">
        <f>[1]BANCO!BU27</f>
        <v>0</v>
      </c>
      <c r="T1148" s="54">
        <f>[1]BANCO!BY27</f>
        <v>0</v>
      </c>
      <c r="U1148" s="2"/>
      <c r="V1148" s="80"/>
      <c r="W1148" s="80"/>
      <c r="X1148" s="80"/>
      <c r="Y1148" s="54"/>
      <c r="Z1148" s="54"/>
      <c r="AA1148" s="54"/>
      <c r="AB1148" s="54"/>
      <c r="AC1148" s="59"/>
      <c r="AD1148" s="59"/>
      <c r="AE1148" s="59"/>
      <c r="AF1148" s="59"/>
      <c r="AG1148" s="59"/>
      <c r="AH1148" s="59"/>
      <c r="AI1148" s="59"/>
      <c r="AJ1148" s="59"/>
      <c r="AK1148" s="59"/>
      <c r="AL1148" s="59"/>
      <c r="AM1148" s="59"/>
      <c r="AN1148" s="59"/>
      <c r="AO1148" s="59"/>
      <c r="AP1148" s="59"/>
      <c r="AQ1148" s="59"/>
      <c r="AR1148" s="59"/>
      <c r="AS1148" s="59"/>
      <c r="AT1148" s="59"/>
      <c r="AU1148" s="59"/>
      <c r="AV1148" s="59"/>
      <c r="AW1148" s="59"/>
      <c r="AX1148" s="59"/>
      <c r="AY1148" s="59"/>
      <c r="AZ1148" s="59"/>
      <c r="BA1148" s="59"/>
      <c r="BB1148" s="54"/>
    </row>
    <row r="1149" spans="1:54" hidden="1" x14ac:dyDescent="0.2">
      <c r="A1149" s="32">
        <f>[1]BANCO!A28</f>
        <v>39539</v>
      </c>
      <c r="B1149" s="54">
        <f>[1]BANCO!E28</f>
        <v>40.17</v>
      </c>
      <c r="C1149" s="54">
        <f>[1]BANCO!I28</f>
        <v>10.68</v>
      </c>
      <c r="D1149" s="54">
        <f>[1]BANCO!M28</f>
        <v>9.61</v>
      </c>
      <c r="E1149" s="54">
        <f>[1]BANCO!Q28</f>
        <v>9.9600000000000009</v>
      </c>
      <c r="F1149" s="54">
        <f>[1]BANCO!U28</f>
        <v>37.71</v>
      </c>
      <c r="G1149" s="54">
        <f>[1]BANCO!Y28</f>
        <v>45.22</v>
      </c>
      <c r="H1149" s="54">
        <f>[1]BANCO!AC28</f>
        <v>20.86</v>
      </c>
      <c r="I1149" s="54">
        <f>[1]BANCO!AG28</f>
        <v>17.27</v>
      </c>
      <c r="J1149" s="54">
        <f>[1]BANCO!AK28</f>
        <v>35.65</v>
      </c>
      <c r="K1149" s="54">
        <f>[1]BANCO!AO28</f>
        <v>24.6</v>
      </c>
      <c r="L1149" s="54">
        <f>[1]BANCO!AS28</f>
        <v>21.34</v>
      </c>
      <c r="M1149" s="54">
        <f>[1]BANCO!AW28</f>
        <v>27.95</v>
      </c>
      <c r="N1149" s="54">
        <f>[1]BANCO!BA28</f>
        <v>22.07</v>
      </c>
      <c r="O1149" s="54">
        <f>[1]BANCO!BE28</f>
        <v>24.75</v>
      </c>
      <c r="P1149" s="54">
        <f>[1]BANCO!BI28</f>
        <v>27.96</v>
      </c>
      <c r="Q1149" s="54">
        <f>[1]BANCO!BM28</f>
        <v>22.07</v>
      </c>
      <c r="R1149" s="54">
        <f>[1]BANCO!BQ28</f>
        <v>24.75</v>
      </c>
      <c r="S1149" s="54">
        <f>[1]BANCO!BU28</f>
        <v>0</v>
      </c>
      <c r="T1149" s="54">
        <f>[1]BANCO!BY28</f>
        <v>0</v>
      </c>
      <c r="U1149" s="2"/>
      <c r="V1149" s="80"/>
      <c r="W1149" s="80"/>
      <c r="X1149" s="80"/>
      <c r="Y1149" s="54"/>
      <c r="Z1149" s="54"/>
      <c r="AA1149" s="54"/>
      <c r="AB1149" s="54"/>
      <c r="AC1149" s="59"/>
      <c r="AD1149" s="59"/>
      <c r="AE1149" s="59"/>
      <c r="AF1149" s="59"/>
      <c r="AG1149" s="59"/>
      <c r="AH1149" s="59"/>
      <c r="AI1149" s="59"/>
      <c r="AJ1149" s="59"/>
      <c r="AK1149" s="59"/>
      <c r="AL1149" s="59"/>
      <c r="AM1149" s="59"/>
      <c r="AN1149" s="59"/>
      <c r="AO1149" s="59"/>
      <c r="AP1149" s="59"/>
      <c r="AQ1149" s="59"/>
      <c r="AR1149" s="59"/>
      <c r="AS1149" s="59"/>
      <c r="AT1149" s="59"/>
      <c r="AU1149" s="59"/>
      <c r="AV1149" s="59"/>
      <c r="AW1149" s="59"/>
      <c r="AX1149" s="59"/>
      <c r="AY1149" s="59"/>
      <c r="AZ1149" s="59"/>
      <c r="BA1149" s="59"/>
      <c r="BB1149" s="54"/>
    </row>
    <row r="1150" spans="1:54" hidden="1" x14ac:dyDescent="0.2">
      <c r="A1150" s="32">
        <f>[1]BANCO!A29</f>
        <v>39569</v>
      </c>
      <c r="B1150" s="54">
        <f>[1]BANCO!E29</f>
        <v>40.96</v>
      </c>
      <c r="C1150" s="54">
        <f>[1]BANCO!I29</f>
        <v>10.89</v>
      </c>
      <c r="D1150" s="54">
        <f>[1]BANCO!M29</f>
        <v>9.8000000000000007</v>
      </c>
      <c r="E1150" s="54">
        <f>[1]BANCO!Q29</f>
        <v>10.16</v>
      </c>
      <c r="F1150" s="54">
        <f>[1]BANCO!U29</f>
        <v>38.46</v>
      </c>
      <c r="G1150" s="54">
        <f>[1]BANCO!Y29</f>
        <v>46.12</v>
      </c>
      <c r="H1150" s="54">
        <f>[1]BANCO!AC29</f>
        <v>21.28</v>
      </c>
      <c r="I1150" s="54">
        <f>[1]BANCO!AG29</f>
        <v>17.61</v>
      </c>
      <c r="J1150" s="54">
        <f>[1]BANCO!AK29</f>
        <v>36.36</v>
      </c>
      <c r="K1150" s="54">
        <f>[1]BANCO!AO29</f>
        <v>25.09</v>
      </c>
      <c r="L1150" s="54">
        <f>[1]BANCO!AS29</f>
        <v>21.76</v>
      </c>
      <c r="M1150" s="54">
        <f>[1]BANCO!AW29</f>
        <v>28.51</v>
      </c>
      <c r="N1150" s="54">
        <f>[1]BANCO!BA29</f>
        <v>22.51</v>
      </c>
      <c r="O1150" s="54">
        <f>[1]BANCO!BE29</f>
        <v>25.24</v>
      </c>
      <c r="P1150" s="54">
        <f>[1]BANCO!BI29</f>
        <v>28.51</v>
      </c>
      <c r="Q1150" s="54">
        <f>[1]BANCO!BM29</f>
        <v>22.51</v>
      </c>
      <c r="R1150" s="54">
        <f>[1]BANCO!BQ29</f>
        <v>25.24</v>
      </c>
      <c r="S1150" s="54">
        <f>[1]BANCO!BU29</f>
        <v>0</v>
      </c>
      <c r="T1150" s="54">
        <f>[1]BANCO!BY29</f>
        <v>0</v>
      </c>
      <c r="U1150" s="2"/>
      <c r="V1150" s="80"/>
      <c r="W1150" s="80"/>
      <c r="X1150" s="80"/>
      <c r="Y1150" s="54"/>
      <c r="Z1150" s="54"/>
      <c r="AA1150" s="54"/>
      <c r="AB1150" s="54"/>
      <c r="AC1150" s="59"/>
      <c r="AD1150" s="59"/>
      <c r="AE1150" s="59"/>
      <c r="AF1150" s="59"/>
      <c r="AG1150" s="59"/>
      <c r="AH1150" s="59"/>
      <c r="AI1150" s="59"/>
      <c r="AJ1150" s="59"/>
      <c r="AK1150" s="59"/>
      <c r="AL1150" s="59"/>
      <c r="AM1150" s="59"/>
      <c r="AN1150" s="59"/>
      <c r="AO1150" s="59"/>
      <c r="AP1150" s="59"/>
      <c r="AQ1150" s="59"/>
      <c r="AR1150" s="59"/>
      <c r="AS1150" s="59"/>
      <c r="AT1150" s="59"/>
      <c r="AU1150" s="59"/>
      <c r="AV1150" s="59"/>
      <c r="AW1150" s="59"/>
      <c r="AX1150" s="59"/>
      <c r="AY1150" s="59"/>
      <c r="AZ1150" s="59"/>
      <c r="BA1150" s="59"/>
      <c r="BB1150" s="54"/>
    </row>
    <row r="1151" spans="1:54" hidden="1" x14ac:dyDescent="0.2">
      <c r="A1151" s="32">
        <f>[1]BANCO!A30</f>
        <v>39600</v>
      </c>
      <c r="B1151" s="54">
        <f>[1]BANCO!E30</f>
        <v>41.09</v>
      </c>
      <c r="C1151" s="54">
        <f>[1]BANCO!I30</f>
        <v>10.93</v>
      </c>
      <c r="D1151" s="54">
        <f>[1]BANCO!M30</f>
        <v>9.83</v>
      </c>
      <c r="E1151" s="54">
        <f>[1]BANCO!Q30</f>
        <v>10.19</v>
      </c>
      <c r="F1151" s="54">
        <f>[1]BANCO!U30</f>
        <v>38.58</v>
      </c>
      <c r="G1151" s="54">
        <f>[1]BANCO!Y30</f>
        <v>46.27</v>
      </c>
      <c r="H1151" s="54">
        <f>[1]BANCO!AC30</f>
        <v>21.34</v>
      </c>
      <c r="I1151" s="54">
        <f>[1]BANCO!AG30</f>
        <v>17.66</v>
      </c>
      <c r="J1151" s="54">
        <f>[1]BANCO!AK30</f>
        <v>36.479999999999997</v>
      </c>
      <c r="K1151" s="54">
        <f>[1]BANCO!AO30</f>
        <v>25.17</v>
      </c>
      <c r="L1151" s="54">
        <f>[1]BANCO!AS30</f>
        <v>21.83</v>
      </c>
      <c r="M1151" s="54">
        <f>[1]BANCO!AW30</f>
        <v>28.6</v>
      </c>
      <c r="N1151" s="54">
        <f>[1]BANCO!BA30</f>
        <v>22.58</v>
      </c>
      <c r="O1151" s="54">
        <f>[1]BANCO!BE30</f>
        <v>25.33</v>
      </c>
      <c r="P1151" s="54">
        <f>[1]BANCO!BI30</f>
        <v>28.6</v>
      </c>
      <c r="Q1151" s="54">
        <f>[1]BANCO!BM30</f>
        <v>22.58</v>
      </c>
      <c r="R1151" s="54">
        <f>[1]BANCO!BQ30</f>
        <v>25.32</v>
      </c>
      <c r="S1151" s="54">
        <f>[1]BANCO!BU30</f>
        <v>0</v>
      </c>
      <c r="T1151" s="54">
        <f>[1]BANCO!BY30</f>
        <v>0</v>
      </c>
      <c r="U1151" s="2"/>
      <c r="V1151" s="80"/>
      <c r="W1151" s="80"/>
      <c r="X1151" s="80"/>
      <c r="Y1151" s="54"/>
      <c r="Z1151" s="54"/>
      <c r="AA1151" s="54"/>
      <c r="AB1151" s="54"/>
      <c r="AC1151" s="59"/>
      <c r="AD1151" s="59"/>
      <c r="AE1151" s="59"/>
      <c r="AF1151" s="59"/>
      <c r="AG1151" s="59"/>
      <c r="AH1151" s="59"/>
      <c r="AI1151" s="59"/>
      <c r="AJ1151" s="59"/>
      <c r="AK1151" s="59"/>
      <c r="AL1151" s="59"/>
      <c r="AM1151" s="59"/>
      <c r="AN1151" s="59"/>
      <c r="AO1151" s="59"/>
      <c r="AP1151" s="59"/>
      <c r="AQ1151" s="59"/>
      <c r="AR1151" s="59"/>
      <c r="AS1151" s="59"/>
      <c r="AT1151" s="59"/>
      <c r="AU1151" s="59"/>
      <c r="AV1151" s="59"/>
      <c r="AW1151" s="59"/>
      <c r="AX1151" s="59"/>
      <c r="AY1151" s="59"/>
      <c r="AZ1151" s="59"/>
      <c r="BA1151" s="59"/>
      <c r="BB1151" s="54"/>
    </row>
    <row r="1152" spans="1:54" hidden="1" x14ac:dyDescent="0.2">
      <c r="A1152" s="32">
        <f>[1]BANCO!A31</f>
        <v>39630</v>
      </c>
      <c r="B1152" s="54">
        <f>[1]BANCO!E31</f>
        <v>41.7</v>
      </c>
      <c r="C1152" s="54">
        <f>[1]BANCO!I31</f>
        <v>11.09</v>
      </c>
      <c r="D1152" s="54">
        <f>[1]BANCO!M31</f>
        <v>9.98</v>
      </c>
      <c r="E1152" s="54">
        <f>[1]BANCO!Q31</f>
        <v>10.34</v>
      </c>
      <c r="F1152" s="54">
        <f>[1]BANCO!U31</f>
        <v>39.159999999999997</v>
      </c>
      <c r="G1152" s="54">
        <f>[1]BANCO!Y31</f>
        <v>46.95</v>
      </c>
      <c r="H1152" s="54">
        <f>[1]BANCO!AC31</f>
        <v>21.66</v>
      </c>
      <c r="I1152" s="54">
        <f>[1]BANCO!AG31</f>
        <v>17.93</v>
      </c>
      <c r="J1152" s="54">
        <f>[1]BANCO!AK31</f>
        <v>37.020000000000003</v>
      </c>
      <c r="K1152" s="54">
        <f>[1]BANCO!AO31</f>
        <v>25.54</v>
      </c>
      <c r="L1152" s="54">
        <f>[1]BANCO!AS31</f>
        <v>22.16</v>
      </c>
      <c r="M1152" s="54">
        <f>[1]BANCO!AW31</f>
        <v>29.02</v>
      </c>
      <c r="N1152" s="54">
        <f>[1]BANCO!BA31</f>
        <v>22.91</v>
      </c>
      <c r="O1152" s="54">
        <f>[1]BANCO!BE31</f>
        <v>25.7</v>
      </c>
      <c r="P1152" s="54">
        <f>[1]BANCO!BI31</f>
        <v>29.03</v>
      </c>
      <c r="Q1152" s="54">
        <f>[1]BANCO!BM31</f>
        <v>22.91</v>
      </c>
      <c r="R1152" s="54">
        <f>[1]BANCO!BQ31</f>
        <v>25.7</v>
      </c>
      <c r="S1152" s="54">
        <f>[1]BANCO!BU31</f>
        <v>0</v>
      </c>
      <c r="T1152" s="54">
        <f>[1]BANCO!BY31</f>
        <v>0</v>
      </c>
      <c r="U1152" s="2"/>
      <c r="V1152" s="80"/>
      <c r="W1152" s="80"/>
      <c r="X1152" s="80"/>
      <c r="Y1152" s="54"/>
      <c r="Z1152" s="54"/>
      <c r="AA1152" s="54"/>
      <c r="AB1152" s="54"/>
      <c r="AC1152" s="59"/>
      <c r="AD1152" s="59"/>
      <c r="AE1152" s="59"/>
      <c r="AF1152" s="59"/>
      <c r="AG1152" s="59"/>
      <c r="AH1152" s="59"/>
      <c r="AI1152" s="59"/>
      <c r="AJ1152" s="59"/>
      <c r="AK1152" s="59"/>
      <c r="AL1152" s="59"/>
      <c r="AM1152" s="59"/>
      <c r="AN1152" s="59"/>
      <c r="AO1152" s="59"/>
      <c r="AP1152" s="59"/>
      <c r="AQ1152" s="59"/>
      <c r="AR1152" s="59"/>
      <c r="AS1152" s="59"/>
      <c r="AT1152" s="59"/>
      <c r="AU1152" s="59"/>
      <c r="AV1152" s="59"/>
      <c r="AW1152" s="59"/>
      <c r="AX1152" s="59"/>
      <c r="AY1152" s="59"/>
      <c r="AZ1152" s="59"/>
      <c r="BA1152" s="59"/>
      <c r="BB1152" s="54"/>
    </row>
    <row r="1153" spans="1:54" hidden="1" x14ac:dyDescent="0.2">
      <c r="A1153" s="32">
        <f>[1]BANCO!A32</f>
        <v>39661</v>
      </c>
      <c r="B1153" s="54">
        <f>[1]BANCO!E32</f>
        <v>41.46</v>
      </c>
      <c r="C1153" s="54">
        <f>[1]BANCO!I32</f>
        <v>11.02</v>
      </c>
      <c r="D1153" s="54">
        <f>[1]BANCO!M32</f>
        <v>9.92</v>
      </c>
      <c r="E1153" s="54">
        <f>[1]BANCO!Q32</f>
        <v>10.28</v>
      </c>
      <c r="F1153" s="54">
        <f>[1]BANCO!U32</f>
        <v>38.92</v>
      </c>
      <c r="G1153" s="54">
        <f>[1]BANCO!Y32</f>
        <v>46.68</v>
      </c>
      <c r="H1153" s="54">
        <f>[1]BANCO!AC32</f>
        <v>21.53</v>
      </c>
      <c r="I1153" s="54">
        <f>[1]BANCO!AG32</f>
        <v>17.82</v>
      </c>
      <c r="J1153" s="54">
        <f>[1]BANCO!AK32</f>
        <v>36.799999999999997</v>
      </c>
      <c r="K1153" s="54">
        <f>[1]BANCO!AO32</f>
        <v>25.39</v>
      </c>
      <c r="L1153" s="54">
        <f>[1]BANCO!AS32</f>
        <v>22.03</v>
      </c>
      <c r="M1153" s="54">
        <f>[1]BANCO!AW32</f>
        <v>28.85</v>
      </c>
      <c r="N1153" s="54">
        <f>[1]BANCO!BA32</f>
        <v>22.78</v>
      </c>
      <c r="O1153" s="54">
        <f>[1]BANCO!BE32</f>
        <v>25.55</v>
      </c>
      <c r="P1153" s="54">
        <f>[1]BANCO!BI32</f>
        <v>28.85</v>
      </c>
      <c r="Q1153" s="54">
        <f>[1]BANCO!BM32</f>
        <v>22.78</v>
      </c>
      <c r="R1153" s="54">
        <f>[1]BANCO!BQ32</f>
        <v>25.55</v>
      </c>
      <c r="S1153" s="54">
        <f>[1]BANCO!BU32</f>
        <v>0</v>
      </c>
      <c r="T1153" s="54">
        <f>[1]BANCO!BY32</f>
        <v>0</v>
      </c>
      <c r="U1153" s="2"/>
      <c r="V1153" s="80"/>
      <c r="W1153" s="80"/>
      <c r="X1153" s="80"/>
      <c r="Y1153" s="54"/>
      <c r="Z1153" s="54"/>
      <c r="AA1153" s="54"/>
      <c r="AB1153" s="54"/>
      <c r="AC1153" s="59"/>
      <c r="AD1153" s="59"/>
      <c r="AE1153" s="59"/>
      <c r="AF1153" s="59"/>
      <c r="AG1153" s="59"/>
      <c r="AH1153" s="59"/>
      <c r="AI1153" s="59"/>
      <c r="AJ1153" s="59"/>
      <c r="AK1153" s="59"/>
      <c r="AL1153" s="59"/>
      <c r="AM1153" s="59"/>
      <c r="AN1153" s="59"/>
      <c r="AO1153" s="59"/>
      <c r="AP1153" s="59"/>
      <c r="AQ1153" s="59"/>
      <c r="AR1153" s="59"/>
      <c r="AS1153" s="59"/>
      <c r="AT1153" s="59"/>
      <c r="AU1153" s="59"/>
      <c r="AV1153" s="59"/>
      <c r="AW1153" s="59"/>
      <c r="AX1153" s="59"/>
      <c r="AY1153" s="59"/>
      <c r="AZ1153" s="59"/>
      <c r="BA1153" s="59"/>
      <c r="BB1153" s="54"/>
    </row>
    <row r="1154" spans="1:54" hidden="1" x14ac:dyDescent="0.2">
      <c r="A1154" s="32">
        <f>[1]BANCO!A33</f>
        <v>39692</v>
      </c>
      <c r="B1154" s="54">
        <f>[1]BANCO!E33</f>
        <v>41.46</v>
      </c>
      <c r="C1154" s="54">
        <f>[1]BANCO!I33</f>
        <v>11.02</v>
      </c>
      <c r="D1154" s="54">
        <f>[1]BANCO!M33</f>
        <v>9.92</v>
      </c>
      <c r="E1154" s="54">
        <f>[1]BANCO!Q33</f>
        <v>10.28</v>
      </c>
      <c r="F1154" s="54">
        <f>[1]BANCO!U33</f>
        <v>38.92</v>
      </c>
      <c r="G1154" s="54">
        <f>[1]BANCO!Y33</f>
        <v>46.68</v>
      </c>
      <c r="H1154" s="54">
        <f>[1]BANCO!AC33</f>
        <v>21.53</v>
      </c>
      <c r="I1154" s="54">
        <f>[1]BANCO!AG33</f>
        <v>17.82</v>
      </c>
      <c r="J1154" s="54">
        <f>[1]BANCO!AK33</f>
        <v>36.799999999999997</v>
      </c>
      <c r="K1154" s="54">
        <f>[1]BANCO!AO33</f>
        <v>25.39</v>
      </c>
      <c r="L1154" s="54">
        <f>[1]BANCO!AS33</f>
        <v>22.03</v>
      </c>
      <c r="M1154" s="54">
        <f>[1]BANCO!AW33</f>
        <v>28.85</v>
      </c>
      <c r="N1154" s="54">
        <f>[1]BANCO!BA33</f>
        <v>22.78</v>
      </c>
      <c r="O1154" s="54">
        <f>[1]BANCO!BE33</f>
        <v>25.55</v>
      </c>
      <c r="P1154" s="54">
        <f>[1]BANCO!BI33</f>
        <v>28.85</v>
      </c>
      <c r="Q1154" s="54">
        <f>[1]BANCO!BM33</f>
        <v>22.78</v>
      </c>
      <c r="R1154" s="54">
        <f>[1]BANCO!BQ33</f>
        <v>25.55</v>
      </c>
      <c r="S1154" s="54">
        <f>[1]BANCO!BU33</f>
        <v>0</v>
      </c>
      <c r="T1154" s="54">
        <f>[1]BANCO!BY33</f>
        <v>0</v>
      </c>
      <c r="U1154" s="2"/>
      <c r="V1154" s="80"/>
      <c r="W1154" s="80"/>
      <c r="X1154" s="80"/>
      <c r="Y1154" s="54"/>
      <c r="Z1154" s="54"/>
      <c r="AA1154" s="54"/>
      <c r="AB1154" s="54"/>
      <c r="AC1154" s="59"/>
      <c r="AD1154" s="59"/>
      <c r="AE1154" s="59"/>
      <c r="AF1154" s="59"/>
      <c r="AG1154" s="59"/>
      <c r="AH1154" s="59"/>
      <c r="AI1154" s="59"/>
      <c r="AJ1154" s="59"/>
      <c r="AK1154" s="59"/>
      <c r="AL1154" s="59"/>
      <c r="AM1154" s="59"/>
      <c r="AN1154" s="59"/>
      <c r="AO1154" s="59"/>
      <c r="AP1154" s="59"/>
      <c r="AQ1154" s="59"/>
      <c r="AR1154" s="59"/>
      <c r="AS1154" s="59"/>
      <c r="AT1154" s="59"/>
      <c r="AU1154" s="59"/>
      <c r="AV1154" s="59"/>
      <c r="AW1154" s="59"/>
      <c r="AX1154" s="59"/>
      <c r="AY1154" s="59"/>
      <c r="AZ1154" s="59"/>
      <c r="BA1154" s="59"/>
      <c r="BB1154" s="54"/>
    </row>
    <row r="1155" spans="1:54" hidden="1" x14ac:dyDescent="0.2">
      <c r="A1155" s="32">
        <f>[1]BANCO!A34</f>
        <v>39722</v>
      </c>
      <c r="B1155" s="54">
        <f>[1]BANCO!E34</f>
        <v>41.46</v>
      </c>
      <c r="C1155" s="54">
        <f>[1]BANCO!I34</f>
        <v>11.02</v>
      </c>
      <c r="D1155" s="54">
        <f>[1]BANCO!M34</f>
        <v>9.92</v>
      </c>
      <c r="E1155" s="54">
        <f>[1]BANCO!Q34</f>
        <v>10.28</v>
      </c>
      <c r="F1155" s="54">
        <f>[1]BANCO!U34</f>
        <v>38.92</v>
      </c>
      <c r="G1155" s="54">
        <f>[1]BANCO!Y34</f>
        <v>46.68</v>
      </c>
      <c r="H1155" s="54">
        <f>[1]BANCO!AC34</f>
        <v>21.53</v>
      </c>
      <c r="I1155" s="54">
        <f>[1]BANCO!AG34</f>
        <v>17.82</v>
      </c>
      <c r="J1155" s="54">
        <f>[1]BANCO!AK34</f>
        <v>36.799999999999997</v>
      </c>
      <c r="K1155" s="54">
        <f>[1]BANCO!AO34</f>
        <v>25.39</v>
      </c>
      <c r="L1155" s="54">
        <f>[1]BANCO!AS34</f>
        <v>22.03</v>
      </c>
      <c r="M1155" s="54">
        <f>[1]BANCO!AW34</f>
        <v>28.85</v>
      </c>
      <c r="N1155" s="54">
        <f>[1]BANCO!BA34</f>
        <v>22.78</v>
      </c>
      <c r="O1155" s="54">
        <f>[1]BANCO!BE34</f>
        <v>25.55</v>
      </c>
      <c r="P1155" s="54">
        <f>[1]BANCO!BI34</f>
        <v>28.85</v>
      </c>
      <c r="Q1155" s="54">
        <f>[1]BANCO!BM34</f>
        <v>22.78</v>
      </c>
      <c r="R1155" s="54">
        <f>[1]BANCO!BQ34</f>
        <v>25.55</v>
      </c>
      <c r="S1155" s="54">
        <f>[1]BANCO!BU34</f>
        <v>0</v>
      </c>
      <c r="T1155" s="54">
        <f>[1]BANCO!BY34</f>
        <v>0</v>
      </c>
      <c r="U1155" s="2"/>
      <c r="V1155" s="80"/>
      <c r="W1155" s="80"/>
      <c r="X1155" s="80"/>
      <c r="Y1155" s="54"/>
      <c r="Z1155" s="54"/>
      <c r="AA1155" s="54"/>
      <c r="AB1155" s="54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4"/>
    </row>
    <row r="1156" spans="1:54" hidden="1" x14ac:dyDescent="0.2">
      <c r="A1156" s="32">
        <f>[1]BANCO!A35</f>
        <v>39753</v>
      </c>
      <c r="B1156" s="54">
        <f>[1]BANCO!E35</f>
        <v>41.46</v>
      </c>
      <c r="C1156" s="54">
        <f>[1]BANCO!I35</f>
        <v>11.02</v>
      </c>
      <c r="D1156" s="54">
        <f>[1]BANCO!M35</f>
        <v>9.92</v>
      </c>
      <c r="E1156" s="54">
        <f>[1]BANCO!Q35</f>
        <v>10.28</v>
      </c>
      <c r="F1156" s="54">
        <f>[1]BANCO!U35</f>
        <v>38.92</v>
      </c>
      <c r="G1156" s="54">
        <f>[1]BANCO!Y35</f>
        <v>46.68</v>
      </c>
      <c r="H1156" s="54">
        <f>[1]BANCO!AC35</f>
        <v>21.53</v>
      </c>
      <c r="I1156" s="54">
        <f>[1]BANCO!AG35</f>
        <v>17.82</v>
      </c>
      <c r="J1156" s="54">
        <f>[1]BANCO!AK35</f>
        <v>36.799999999999997</v>
      </c>
      <c r="K1156" s="54">
        <f>[1]BANCO!AO35</f>
        <v>25.39</v>
      </c>
      <c r="L1156" s="54">
        <f>[1]BANCO!AS35</f>
        <v>22.03</v>
      </c>
      <c r="M1156" s="54">
        <f>[1]BANCO!AW35</f>
        <v>28.85</v>
      </c>
      <c r="N1156" s="54">
        <f>[1]BANCO!BA35</f>
        <v>22.78</v>
      </c>
      <c r="O1156" s="54">
        <f>[1]BANCO!BE35</f>
        <v>25.55</v>
      </c>
      <c r="P1156" s="54">
        <f>[1]BANCO!BI35</f>
        <v>28.85</v>
      </c>
      <c r="Q1156" s="54">
        <f>[1]BANCO!BM35</f>
        <v>22.78</v>
      </c>
      <c r="R1156" s="54">
        <f>[1]BANCO!BQ35</f>
        <v>25.55</v>
      </c>
      <c r="S1156" s="54">
        <f>[1]BANCO!BU35</f>
        <v>0</v>
      </c>
      <c r="T1156" s="54">
        <f>[1]BANCO!BY35</f>
        <v>0</v>
      </c>
      <c r="U1156" s="2"/>
      <c r="V1156" s="80"/>
      <c r="W1156" s="80"/>
      <c r="X1156" s="80"/>
      <c r="Y1156" s="54"/>
      <c r="Z1156" s="54"/>
      <c r="AA1156" s="54"/>
      <c r="AB1156" s="54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4"/>
    </row>
    <row r="1157" spans="1:54" hidden="1" x14ac:dyDescent="0.2">
      <c r="A1157" s="32">
        <f>[1]BANCO!A36</f>
        <v>39783</v>
      </c>
      <c r="B1157" s="54">
        <f>[1]BANCO!E36</f>
        <v>41.46</v>
      </c>
      <c r="C1157" s="54">
        <f>[1]BANCO!I36</f>
        <v>11.02</v>
      </c>
      <c r="D1157" s="54">
        <f>[1]BANCO!M36</f>
        <v>9.92</v>
      </c>
      <c r="E1157" s="54">
        <f>[1]BANCO!Q36</f>
        <v>10.28</v>
      </c>
      <c r="F1157" s="54">
        <f>[1]BANCO!U36</f>
        <v>38.92</v>
      </c>
      <c r="G1157" s="54">
        <f>[1]BANCO!Y36</f>
        <v>46.68</v>
      </c>
      <c r="H1157" s="54">
        <f>[1]BANCO!AC36</f>
        <v>21.53</v>
      </c>
      <c r="I1157" s="54">
        <f>[1]BANCO!AG36</f>
        <v>17.82</v>
      </c>
      <c r="J1157" s="54">
        <f>[1]BANCO!AK36</f>
        <v>36.799999999999997</v>
      </c>
      <c r="K1157" s="54">
        <f>[1]BANCO!AO36</f>
        <v>25.39</v>
      </c>
      <c r="L1157" s="54">
        <f>[1]BANCO!AS36</f>
        <v>22.03</v>
      </c>
      <c r="M1157" s="54">
        <f>[1]BANCO!AW36</f>
        <v>28.85</v>
      </c>
      <c r="N1157" s="54">
        <f>[1]BANCO!BA36</f>
        <v>22.78</v>
      </c>
      <c r="O1157" s="54">
        <f>[1]BANCO!BE36</f>
        <v>25.55</v>
      </c>
      <c r="P1157" s="54">
        <f>[1]BANCO!BI36</f>
        <v>28.85</v>
      </c>
      <c r="Q1157" s="54">
        <f>[1]BANCO!BM36</f>
        <v>22.78</v>
      </c>
      <c r="R1157" s="54">
        <f>[1]BANCO!BQ36</f>
        <v>25.55</v>
      </c>
      <c r="S1157" s="54">
        <f>[1]BANCO!BU36</f>
        <v>0</v>
      </c>
      <c r="T1157" s="54">
        <f>[1]BANCO!BY36</f>
        <v>0</v>
      </c>
      <c r="U1157" s="2"/>
      <c r="V1157" s="80"/>
      <c r="W1157" s="80"/>
      <c r="X1157" s="80"/>
      <c r="Y1157" s="54"/>
      <c r="Z1157" s="54"/>
      <c r="AA1157" s="54"/>
      <c r="AB1157" s="54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4"/>
    </row>
    <row r="1158" spans="1:54" hidden="1" x14ac:dyDescent="0.2">
      <c r="A1158" s="32">
        <f>[1]BANCO!A37</f>
        <v>39814</v>
      </c>
      <c r="B1158" s="54">
        <f>[1]BANCO!E37</f>
        <v>41.46</v>
      </c>
      <c r="C1158" s="54">
        <f>[1]BANCO!I37</f>
        <v>11.02</v>
      </c>
      <c r="D1158" s="54">
        <f>[1]BANCO!M37</f>
        <v>9.92</v>
      </c>
      <c r="E1158" s="54">
        <f>[1]BANCO!Q37</f>
        <v>10.28</v>
      </c>
      <c r="F1158" s="54">
        <f>[1]BANCO!U37</f>
        <v>38.92</v>
      </c>
      <c r="G1158" s="54">
        <f>[1]BANCO!Y37</f>
        <v>46.68</v>
      </c>
      <c r="H1158" s="54">
        <f>[1]BANCO!AC37</f>
        <v>21.53</v>
      </c>
      <c r="I1158" s="54">
        <f>[1]BANCO!AG37</f>
        <v>17.82</v>
      </c>
      <c r="J1158" s="54">
        <f>[1]BANCO!AK37</f>
        <v>36.799999999999997</v>
      </c>
      <c r="K1158" s="54">
        <f>[1]BANCO!AO37</f>
        <v>25.39</v>
      </c>
      <c r="L1158" s="54">
        <f>[1]BANCO!AS37</f>
        <v>22.03</v>
      </c>
      <c r="M1158" s="54">
        <f>[1]BANCO!AW37</f>
        <v>28.85</v>
      </c>
      <c r="N1158" s="54">
        <f>[1]BANCO!BA37</f>
        <v>22.78</v>
      </c>
      <c r="O1158" s="54">
        <f>[1]BANCO!BE37</f>
        <v>25.55</v>
      </c>
      <c r="P1158" s="54">
        <f>[1]BANCO!BI37</f>
        <v>28.85</v>
      </c>
      <c r="Q1158" s="54">
        <f>[1]BANCO!BM37</f>
        <v>22.78</v>
      </c>
      <c r="R1158" s="54">
        <f>[1]BANCO!BQ37</f>
        <v>25.55</v>
      </c>
      <c r="S1158" s="54">
        <f>[1]BANCO!BU37</f>
        <v>0</v>
      </c>
      <c r="T1158" s="54">
        <f>[1]BANCO!BY37</f>
        <v>0</v>
      </c>
      <c r="U1158" s="2"/>
      <c r="V1158" s="80"/>
      <c r="W1158" s="80"/>
      <c r="X1158" s="80"/>
      <c r="Y1158" s="54"/>
      <c r="Z1158" s="54"/>
      <c r="AA1158" s="54"/>
      <c r="AB1158" s="54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4"/>
    </row>
    <row r="1159" spans="1:54" hidden="1" x14ac:dyDescent="0.2">
      <c r="A1159" s="32">
        <f>[1]BANCO!A38</f>
        <v>39845</v>
      </c>
      <c r="B1159" s="54">
        <f>[1]BANCO!E38</f>
        <v>41.46</v>
      </c>
      <c r="C1159" s="54">
        <f>[1]BANCO!I38</f>
        <v>11.02</v>
      </c>
      <c r="D1159" s="54">
        <f>[1]BANCO!M38</f>
        <v>9.92</v>
      </c>
      <c r="E1159" s="54">
        <f>[1]BANCO!Q38</f>
        <v>10.28</v>
      </c>
      <c r="F1159" s="54">
        <f>[1]BANCO!U38</f>
        <v>38.92</v>
      </c>
      <c r="G1159" s="54">
        <f>[1]BANCO!Y38</f>
        <v>46.68</v>
      </c>
      <c r="H1159" s="54">
        <f>[1]BANCO!AC38</f>
        <v>21.53</v>
      </c>
      <c r="I1159" s="54">
        <f>[1]BANCO!AG38</f>
        <v>17.82</v>
      </c>
      <c r="J1159" s="54">
        <f>[1]BANCO!AK38</f>
        <v>36.799999999999997</v>
      </c>
      <c r="K1159" s="54">
        <f>[1]BANCO!AO38</f>
        <v>25.39</v>
      </c>
      <c r="L1159" s="54">
        <f>[1]BANCO!AS38</f>
        <v>22.03</v>
      </c>
      <c r="M1159" s="54">
        <f>[1]BANCO!AW38</f>
        <v>28.85</v>
      </c>
      <c r="N1159" s="54">
        <f>[1]BANCO!BA38</f>
        <v>22.78</v>
      </c>
      <c r="O1159" s="54">
        <f>[1]BANCO!BE38</f>
        <v>25.55</v>
      </c>
      <c r="P1159" s="54">
        <f>[1]BANCO!BI38</f>
        <v>28.85</v>
      </c>
      <c r="Q1159" s="54">
        <f>[1]BANCO!BM38</f>
        <v>22.78</v>
      </c>
      <c r="R1159" s="54">
        <f>[1]BANCO!BQ38</f>
        <v>25.55</v>
      </c>
      <c r="S1159" s="54">
        <f>[1]BANCO!BU38</f>
        <v>0</v>
      </c>
      <c r="T1159" s="54">
        <f>[1]BANCO!BY38</f>
        <v>0</v>
      </c>
      <c r="U1159" s="2"/>
      <c r="V1159" s="80"/>
      <c r="W1159" s="80"/>
      <c r="X1159" s="80"/>
      <c r="Y1159" s="54"/>
      <c r="Z1159" s="54"/>
      <c r="AA1159" s="54"/>
      <c r="AB1159" s="54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4"/>
    </row>
    <row r="1160" spans="1:54" hidden="1" x14ac:dyDescent="0.2">
      <c r="A1160" s="32">
        <f>[1]BANCO!A39</f>
        <v>39873</v>
      </c>
      <c r="B1160" s="54">
        <f>[1]BANCO!E39</f>
        <v>41.42</v>
      </c>
      <c r="C1160" s="54">
        <f>[1]BANCO!I39</f>
        <v>11.01</v>
      </c>
      <c r="D1160" s="54">
        <f>[1]BANCO!M39</f>
        <v>9.91</v>
      </c>
      <c r="E1160" s="54">
        <f>[1]BANCO!Q39</f>
        <v>10.27</v>
      </c>
      <c r="F1160" s="54">
        <f>[1]BANCO!U39</f>
        <v>38.89</v>
      </c>
      <c r="G1160" s="54">
        <f>[1]BANCO!Y39</f>
        <v>46.64</v>
      </c>
      <c r="H1160" s="54">
        <f>[1]BANCO!AC39</f>
        <v>21.52</v>
      </c>
      <c r="I1160" s="54">
        <f>[1]BANCO!AG39</f>
        <v>17.809999999999999</v>
      </c>
      <c r="J1160" s="54">
        <f>[1]BANCO!AK39</f>
        <v>36.770000000000003</v>
      </c>
      <c r="K1160" s="54">
        <f>[1]BANCO!AO39</f>
        <v>25.37</v>
      </c>
      <c r="L1160" s="54">
        <f>[1]BANCO!AS39</f>
        <v>22.01</v>
      </c>
      <c r="M1160" s="54">
        <f>[1]BANCO!AW39</f>
        <v>28.83</v>
      </c>
      <c r="N1160" s="54">
        <f>[1]BANCO!BA39</f>
        <v>22.76</v>
      </c>
      <c r="O1160" s="54">
        <f>[1]BANCO!BE39</f>
        <v>25.53</v>
      </c>
      <c r="P1160" s="54">
        <f>[1]BANCO!BI39</f>
        <v>28.83</v>
      </c>
      <c r="Q1160" s="54">
        <f>[1]BANCO!BM39</f>
        <v>22.76</v>
      </c>
      <c r="R1160" s="54">
        <f>[1]BANCO!BQ39</f>
        <v>25.53</v>
      </c>
      <c r="S1160" s="54">
        <f>[1]BANCO!BU39</f>
        <v>0</v>
      </c>
      <c r="T1160" s="54">
        <f>[1]BANCO!BY39</f>
        <v>0</v>
      </c>
      <c r="U1160" s="2"/>
      <c r="V1160" s="80"/>
      <c r="W1160" s="80"/>
      <c r="X1160" s="80"/>
      <c r="Y1160" s="54"/>
      <c r="Z1160" s="54"/>
      <c r="AA1160" s="54"/>
      <c r="AB1160" s="54"/>
      <c r="AC1160" s="59"/>
      <c r="AD1160" s="59"/>
      <c r="AE1160" s="59"/>
      <c r="AF1160" s="59"/>
      <c r="AG1160" s="59"/>
      <c r="AH1160" s="59"/>
      <c r="AI1160" s="59"/>
      <c r="AJ1160" s="59"/>
      <c r="AK1160" s="59"/>
      <c r="AL1160" s="59"/>
      <c r="AM1160" s="59"/>
      <c r="AN1160" s="59"/>
      <c r="AO1160" s="59"/>
      <c r="AP1160" s="59"/>
      <c r="AQ1160" s="59"/>
      <c r="AR1160" s="59"/>
      <c r="AS1160" s="59"/>
      <c r="AT1160" s="59"/>
      <c r="AU1160" s="59"/>
      <c r="AV1160" s="59"/>
      <c r="AW1160" s="59"/>
      <c r="AX1160" s="59"/>
      <c r="AY1160" s="59"/>
      <c r="AZ1160" s="59"/>
      <c r="BA1160" s="59"/>
      <c r="BB1160" s="54"/>
    </row>
    <row r="1161" spans="1:54" hidden="1" x14ac:dyDescent="0.2">
      <c r="A1161" s="32">
        <f>[1]BANCO!A40</f>
        <v>39904</v>
      </c>
      <c r="B1161" s="54">
        <f>[1]BANCO!E40</f>
        <v>41.42</v>
      </c>
      <c r="C1161" s="54">
        <f>[1]BANCO!I40</f>
        <v>11.01</v>
      </c>
      <c r="D1161" s="54">
        <f>[1]BANCO!M40</f>
        <v>9.91</v>
      </c>
      <c r="E1161" s="54">
        <f>[1]BANCO!Q40</f>
        <v>10.27</v>
      </c>
      <c r="F1161" s="54">
        <f>[1]BANCO!U40</f>
        <v>38.89</v>
      </c>
      <c r="G1161" s="54">
        <f>[1]BANCO!Y40</f>
        <v>46.64</v>
      </c>
      <c r="H1161" s="54">
        <f>[1]BANCO!AC40</f>
        <v>21.52</v>
      </c>
      <c r="I1161" s="54">
        <f>[1]BANCO!AG40</f>
        <v>17.809999999999999</v>
      </c>
      <c r="J1161" s="54">
        <f>[1]BANCO!AK40</f>
        <v>36.770000000000003</v>
      </c>
      <c r="K1161" s="54">
        <f>[1]BANCO!AO40</f>
        <v>25.37</v>
      </c>
      <c r="L1161" s="54">
        <f>[1]BANCO!AS40</f>
        <v>22.01</v>
      </c>
      <c r="M1161" s="54">
        <f>[1]BANCO!AW40</f>
        <v>28.83</v>
      </c>
      <c r="N1161" s="54">
        <f>[1]BANCO!BA40</f>
        <v>22.76</v>
      </c>
      <c r="O1161" s="54">
        <f>[1]BANCO!BE40</f>
        <v>25.53</v>
      </c>
      <c r="P1161" s="54">
        <f>[1]BANCO!BI40</f>
        <v>28.83</v>
      </c>
      <c r="Q1161" s="54">
        <f>[1]BANCO!BM40</f>
        <v>22.76</v>
      </c>
      <c r="R1161" s="54">
        <f>[1]BANCO!BQ40</f>
        <v>25.53</v>
      </c>
      <c r="S1161" s="54">
        <f>[1]BANCO!BU40</f>
        <v>0</v>
      </c>
      <c r="T1161" s="54">
        <f>[1]BANCO!BY40</f>
        <v>0</v>
      </c>
      <c r="U1161" s="2"/>
      <c r="V1161" s="80"/>
      <c r="W1161" s="80"/>
      <c r="X1161" s="80"/>
      <c r="Y1161" s="54"/>
      <c r="Z1161" s="54"/>
      <c r="AA1161" s="54"/>
      <c r="AB1161" s="54"/>
      <c r="AC1161" s="59"/>
      <c r="AD1161" s="59"/>
      <c r="AE1161" s="59"/>
      <c r="AF1161" s="59"/>
      <c r="AG1161" s="59"/>
      <c r="AH1161" s="59"/>
      <c r="AI1161" s="59"/>
      <c r="AJ1161" s="59"/>
      <c r="AK1161" s="59"/>
      <c r="AL1161" s="59"/>
      <c r="AM1161" s="59"/>
      <c r="AN1161" s="59"/>
      <c r="AO1161" s="59"/>
      <c r="AP1161" s="59"/>
      <c r="AQ1161" s="59"/>
      <c r="AR1161" s="59"/>
      <c r="AS1161" s="59"/>
      <c r="AT1161" s="59"/>
      <c r="AU1161" s="59"/>
      <c r="AV1161" s="59"/>
      <c r="AW1161" s="59"/>
      <c r="AX1161" s="59"/>
      <c r="AY1161" s="59"/>
      <c r="AZ1161" s="59"/>
      <c r="BA1161" s="59"/>
      <c r="BB1161" s="54"/>
    </row>
    <row r="1162" spans="1:54" hidden="1" x14ac:dyDescent="0.2">
      <c r="A1162" s="32">
        <f>[1]BANCO!A41</f>
        <v>39934</v>
      </c>
      <c r="B1162" s="54">
        <f>[1]BANCO!E41</f>
        <v>42.98</v>
      </c>
      <c r="C1162" s="54">
        <f>[1]BANCO!I41</f>
        <v>11.43</v>
      </c>
      <c r="D1162" s="54">
        <f>[1]BANCO!M41</f>
        <v>10.28</v>
      </c>
      <c r="E1162" s="54">
        <f>[1]BANCO!Q41</f>
        <v>10.66</v>
      </c>
      <c r="F1162" s="54">
        <f>[1]BANCO!U41</f>
        <v>40.35</v>
      </c>
      <c r="G1162" s="54">
        <f>[1]BANCO!Y41</f>
        <v>48.39</v>
      </c>
      <c r="H1162" s="54">
        <f>[1]BANCO!AC41</f>
        <v>22.32</v>
      </c>
      <c r="I1162" s="54">
        <f>[1]BANCO!AG41</f>
        <v>18.47</v>
      </c>
      <c r="J1162" s="54">
        <f>[1]BANCO!AK41</f>
        <v>38.15</v>
      </c>
      <c r="K1162" s="54">
        <f>[1]BANCO!AO41</f>
        <v>26.32</v>
      </c>
      <c r="L1162" s="54">
        <f>[1]BANCO!AS41</f>
        <v>22.83</v>
      </c>
      <c r="M1162" s="54">
        <f>[1]BANCO!AW41</f>
        <v>29.91</v>
      </c>
      <c r="N1162" s="54">
        <f>[1]BANCO!BA41</f>
        <v>23.61</v>
      </c>
      <c r="O1162" s="54">
        <f>[1]BANCO!BE41</f>
        <v>26.49</v>
      </c>
      <c r="P1162" s="54">
        <f>[1]BANCO!BI41</f>
        <v>29.91</v>
      </c>
      <c r="Q1162" s="54">
        <f>[1]BANCO!BM41</f>
        <v>23.61</v>
      </c>
      <c r="R1162" s="54">
        <f>[1]BANCO!BQ41</f>
        <v>26.49</v>
      </c>
      <c r="S1162" s="54">
        <f>[1]BANCO!BU41</f>
        <v>0</v>
      </c>
      <c r="T1162" s="54">
        <f>[1]BANCO!BY41</f>
        <v>0</v>
      </c>
      <c r="U1162" s="2"/>
      <c r="V1162" s="80"/>
      <c r="W1162" s="80"/>
      <c r="X1162" s="80"/>
      <c r="Y1162" s="54"/>
      <c r="Z1162" s="54"/>
      <c r="AA1162" s="54"/>
      <c r="AB1162" s="54"/>
      <c r="AC1162" s="59"/>
      <c r="AD1162" s="59"/>
      <c r="AE1162" s="59"/>
      <c r="AF1162" s="59"/>
      <c r="AG1162" s="59"/>
      <c r="AH1162" s="59"/>
      <c r="AI1162" s="59"/>
      <c r="AJ1162" s="59"/>
      <c r="AK1162" s="59"/>
      <c r="AL1162" s="59"/>
      <c r="AM1162" s="59"/>
      <c r="AN1162" s="59"/>
      <c r="AO1162" s="59"/>
      <c r="AP1162" s="59"/>
      <c r="AQ1162" s="59"/>
      <c r="AR1162" s="59"/>
      <c r="AS1162" s="59"/>
      <c r="AT1162" s="59"/>
      <c r="AU1162" s="59"/>
      <c r="AV1162" s="59"/>
      <c r="AW1162" s="59"/>
      <c r="AX1162" s="59"/>
      <c r="AY1162" s="59"/>
      <c r="AZ1162" s="59"/>
      <c r="BA1162" s="59"/>
      <c r="BB1162" s="54"/>
    </row>
    <row r="1163" spans="1:54" hidden="1" x14ac:dyDescent="0.2">
      <c r="A1163" s="32">
        <f>[1]BANCO!A42</f>
        <v>39965</v>
      </c>
      <c r="B1163" s="54">
        <f>[1]BANCO!E42</f>
        <v>43.66</v>
      </c>
      <c r="C1163" s="54">
        <f>[1]BANCO!I42</f>
        <v>11.61</v>
      </c>
      <c r="D1163" s="54">
        <f>[1]BANCO!M42</f>
        <v>10.44</v>
      </c>
      <c r="E1163" s="54">
        <f>[1]BANCO!Q42</f>
        <v>10.83</v>
      </c>
      <c r="F1163" s="54">
        <f>[1]BANCO!U42</f>
        <v>40.99</v>
      </c>
      <c r="G1163" s="54">
        <f>[1]BANCO!Y42</f>
        <v>49.15</v>
      </c>
      <c r="H1163" s="54">
        <f>[1]BANCO!AC42</f>
        <v>22.68</v>
      </c>
      <c r="I1163" s="54">
        <f>[1]BANCO!AG42</f>
        <v>18.77</v>
      </c>
      <c r="J1163" s="54">
        <f>[1]BANCO!AK42</f>
        <v>38.75</v>
      </c>
      <c r="K1163" s="54">
        <f>[1]BANCO!AO42</f>
        <v>26.74</v>
      </c>
      <c r="L1163" s="54">
        <f>[1]BANCO!AS42</f>
        <v>23.19</v>
      </c>
      <c r="M1163" s="54">
        <f>[1]BANCO!AW42</f>
        <v>30.38</v>
      </c>
      <c r="N1163" s="54">
        <f>[1]BANCO!BA42</f>
        <v>23.99</v>
      </c>
      <c r="O1163" s="54">
        <f>[1]BANCO!BE42</f>
        <v>26.91</v>
      </c>
      <c r="P1163" s="54">
        <f>[1]BANCO!BI42</f>
        <v>30.38</v>
      </c>
      <c r="Q1163" s="54">
        <f>[1]BANCO!BM42</f>
        <v>23.99</v>
      </c>
      <c r="R1163" s="54">
        <f>[1]BANCO!BQ42</f>
        <v>26.9</v>
      </c>
      <c r="S1163" s="54">
        <f>[1]BANCO!BU42</f>
        <v>0</v>
      </c>
      <c r="T1163" s="54">
        <f>[1]BANCO!BY42</f>
        <v>0</v>
      </c>
      <c r="U1163" s="2"/>
      <c r="V1163" s="80"/>
      <c r="W1163" s="80"/>
      <c r="X1163" s="80"/>
      <c r="Y1163" s="54"/>
      <c r="Z1163" s="54"/>
      <c r="AA1163" s="54"/>
      <c r="AB1163" s="54"/>
      <c r="AC1163" s="59"/>
      <c r="AD1163" s="59"/>
      <c r="AE1163" s="59"/>
      <c r="AF1163" s="59"/>
      <c r="AG1163" s="59"/>
      <c r="AH1163" s="59"/>
      <c r="AI1163" s="59"/>
      <c r="AJ1163" s="59"/>
      <c r="AK1163" s="59"/>
      <c r="AL1163" s="59"/>
      <c r="AM1163" s="59"/>
      <c r="AN1163" s="59"/>
      <c r="AO1163" s="59"/>
      <c r="AP1163" s="59"/>
      <c r="AQ1163" s="59"/>
      <c r="AR1163" s="59"/>
      <c r="AS1163" s="59"/>
      <c r="AT1163" s="59"/>
      <c r="AU1163" s="59"/>
      <c r="AV1163" s="59"/>
      <c r="AW1163" s="59"/>
      <c r="AX1163" s="59"/>
      <c r="AY1163" s="59"/>
      <c r="AZ1163" s="59"/>
      <c r="BA1163" s="59"/>
      <c r="BB1163" s="54"/>
    </row>
    <row r="1164" spans="1:54" hidden="1" x14ac:dyDescent="0.2">
      <c r="A1164" s="32">
        <f>[1]BANCO!A43</f>
        <v>39995</v>
      </c>
      <c r="B1164" s="54">
        <f>[1]BANCO!E43</f>
        <v>43.66</v>
      </c>
      <c r="C1164" s="54">
        <f>[1]BANCO!I43</f>
        <v>11.61</v>
      </c>
      <c r="D1164" s="54">
        <f>[1]BANCO!M43</f>
        <v>10.44</v>
      </c>
      <c r="E1164" s="54">
        <f>[1]BANCO!Q43</f>
        <v>10.83</v>
      </c>
      <c r="F1164" s="54">
        <f>[1]BANCO!U43</f>
        <v>40.99</v>
      </c>
      <c r="G1164" s="54">
        <f>[1]BANCO!Y43</f>
        <v>49.15</v>
      </c>
      <c r="H1164" s="54">
        <f>[1]BANCO!AC43</f>
        <v>22.68</v>
      </c>
      <c r="I1164" s="54">
        <f>[1]BANCO!AG43</f>
        <v>18.77</v>
      </c>
      <c r="J1164" s="54">
        <f>[1]BANCO!AK43</f>
        <v>38.75</v>
      </c>
      <c r="K1164" s="54">
        <f>[1]BANCO!AO43</f>
        <v>26.74</v>
      </c>
      <c r="L1164" s="54">
        <f>[1]BANCO!AS43</f>
        <v>23.19</v>
      </c>
      <c r="M1164" s="54">
        <f>[1]BANCO!AW43</f>
        <v>30.38</v>
      </c>
      <c r="N1164" s="54">
        <f>[1]BANCO!BA43</f>
        <v>23.99</v>
      </c>
      <c r="O1164" s="54">
        <f>[1]BANCO!BE43</f>
        <v>26.91</v>
      </c>
      <c r="P1164" s="54">
        <f>[1]BANCO!BI43</f>
        <v>30.38</v>
      </c>
      <c r="Q1164" s="54">
        <f>[1]BANCO!BM43</f>
        <v>23.99</v>
      </c>
      <c r="R1164" s="54">
        <f>[1]BANCO!BQ43</f>
        <v>26.9</v>
      </c>
      <c r="S1164" s="54">
        <f>[1]BANCO!BU43</f>
        <v>0</v>
      </c>
      <c r="T1164" s="54">
        <f>[1]BANCO!BY43</f>
        <v>0</v>
      </c>
      <c r="U1164" s="2"/>
      <c r="V1164" s="80"/>
      <c r="W1164" s="80"/>
      <c r="X1164" s="80"/>
      <c r="Y1164" s="54"/>
      <c r="Z1164" s="54"/>
      <c r="AA1164" s="54"/>
      <c r="AB1164" s="54"/>
      <c r="AC1164" s="59"/>
      <c r="AD1164" s="59"/>
      <c r="AE1164" s="59"/>
      <c r="AF1164" s="59"/>
      <c r="AG1164" s="59"/>
      <c r="AH1164" s="59"/>
      <c r="AI1164" s="59"/>
      <c r="AJ1164" s="59"/>
      <c r="AK1164" s="59"/>
      <c r="AL1164" s="59"/>
      <c r="AM1164" s="59"/>
      <c r="AN1164" s="59"/>
      <c r="AO1164" s="59"/>
      <c r="AP1164" s="59"/>
      <c r="AQ1164" s="59"/>
      <c r="AR1164" s="59"/>
      <c r="AS1164" s="59"/>
      <c r="AT1164" s="59"/>
      <c r="AU1164" s="59"/>
      <c r="AV1164" s="59"/>
      <c r="AW1164" s="59"/>
      <c r="AX1164" s="59"/>
      <c r="AY1164" s="59"/>
      <c r="AZ1164" s="59"/>
      <c r="BA1164" s="59"/>
      <c r="BB1164" s="54"/>
    </row>
    <row r="1165" spans="1:54" hidden="1" x14ac:dyDescent="0.2">
      <c r="A1165" s="32">
        <f>[1]BANCO!A44</f>
        <v>40026</v>
      </c>
      <c r="B1165" s="54">
        <f>[1]BANCO!E44</f>
        <v>43.66</v>
      </c>
      <c r="C1165" s="54">
        <f>[1]BANCO!I44</f>
        <v>11.61</v>
      </c>
      <c r="D1165" s="54">
        <f>[1]BANCO!M44</f>
        <v>10.44</v>
      </c>
      <c r="E1165" s="54">
        <f>[1]BANCO!Q44</f>
        <v>10.83</v>
      </c>
      <c r="F1165" s="54">
        <f>[1]BANCO!U44</f>
        <v>40.99</v>
      </c>
      <c r="G1165" s="54">
        <f>[1]BANCO!Y44</f>
        <v>49.15</v>
      </c>
      <c r="H1165" s="54">
        <f>[1]BANCO!AC44</f>
        <v>22.68</v>
      </c>
      <c r="I1165" s="54">
        <f>[1]BANCO!AG44</f>
        <v>18.77</v>
      </c>
      <c r="J1165" s="54">
        <f>[1]BANCO!AK44</f>
        <v>38.75</v>
      </c>
      <c r="K1165" s="54">
        <f>[1]BANCO!AO44</f>
        <v>26.74</v>
      </c>
      <c r="L1165" s="54">
        <f>[1]BANCO!AS44</f>
        <v>23.19</v>
      </c>
      <c r="M1165" s="54">
        <f>[1]BANCO!AW44</f>
        <v>30.38</v>
      </c>
      <c r="N1165" s="54">
        <f>[1]BANCO!BA44</f>
        <v>23.99</v>
      </c>
      <c r="O1165" s="54">
        <f>[1]BANCO!BE44</f>
        <v>26.91</v>
      </c>
      <c r="P1165" s="54">
        <f>[1]BANCO!BI44</f>
        <v>30.38</v>
      </c>
      <c r="Q1165" s="54">
        <f>[1]BANCO!BM44</f>
        <v>23.99</v>
      </c>
      <c r="R1165" s="54">
        <f>[1]BANCO!BQ44</f>
        <v>26.9</v>
      </c>
      <c r="S1165" s="54">
        <f>[1]BANCO!BU44</f>
        <v>0</v>
      </c>
      <c r="T1165" s="54">
        <f>[1]BANCO!BY44</f>
        <v>0</v>
      </c>
      <c r="U1165" s="2"/>
      <c r="V1165" s="80"/>
      <c r="W1165" s="80"/>
      <c r="X1165" s="80"/>
      <c r="Y1165" s="54"/>
      <c r="Z1165" s="54"/>
      <c r="AA1165" s="54"/>
      <c r="AB1165" s="54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4"/>
    </row>
    <row r="1166" spans="1:54" hidden="1" x14ac:dyDescent="0.2">
      <c r="A1166" s="32">
        <f>[1]BANCO!A45</f>
        <v>40057</v>
      </c>
      <c r="B1166" s="54">
        <f>[1]BANCO!E45</f>
        <v>43.66</v>
      </c>
      <c r="C1166" s="54">
        <f>[1]BANCO!I45</f>
        <v>11.61</v>
      </c>
      <c r="D1166" s="54">
        <f>[1]BANCO!M45</f>
        <v>10.44</v>
      </c>
      <c r="E1166" s="54">
        <f>[1]BANCO!Q45</f>
        <v>10.83</v>
      </c>
      <c r="F1166" s="54">
        <f>[1]BANCO!U45</f>
        <v>40.99</v>
      </c>
      <c r="G1166" s="54">
        <f>[1]BANCO!Y45</f>
        <v>49.15</v>
      </c>
      <c r="H1166" s="54">
        <f>[1]BANCO!AC45</f>
        <v>22.68</v>
      </c>
      <c r="I1166" s="54">
        <f>[1]BANCO!AG45</f>
        <v>18.77</v>
      </c>
      <c r="J1166" s="54">
        <f>[1]BANCO!AK45</f>
        <v>38.75</v>
      </c>
      <c r="K1166" s="54">
        <f>[1]BANCO!AO45</f>
        <v>26.74</v>
      </c>
      <c r="L1166" s="54">
        <f>[1]BANCO!AS45</f>
        <v>23.19</v>
      </c>
      <c r="M1166" s="54">
        <f>[1]BANCO!AW45</f>
        <v>30.38</v>
      </c>
      <c r="N1166" s="54">
        <f>[1]BANCO!BA45</f>
        <v>23.99</v>
      </c>
      <c r="O1166" s="54">
        <f>[1]BANCO!BE45</f>
        <v>26.91</v>
      </c>
      <c r="P1166" s="54">
        <f>[1]BANCO!BI45</f>
        <v>30.38</v>
      </c>
      <c r="Q1166" s="54">
        <f>[1]BANCO!BM45</f>
        <v>23.99</v>
      </c>
      <c r="R1166" s="54">
        <f>[1]BANCO!BQ45</f>
        <v>26.9</v>
      </c>
      <c r="S1166" s="54">
        <f>[1]BANCO!BU45</f>
        <v>0</v>
      </c>
      <c r="T1166" s="54">
        <f>[1]BANCO!BY45</f>
        <v>0</v>
      </c>
      <c r="U1166" s="2"/>
      <c r="V1166" s="80"/>
      <c r="W1166" s="80"/>
      <c r="X1166" s="80"/>
      <c r="Y1166" s="54"/>
      <c r="Z1166" s="54"/>
      <c r="AA1166" s="54"/>
      <c r="AB1166" s="54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4"/>
    </row>
    <row r="1167" spans="1:54" hidden="1" x14ac:dyDescent="0.2">
      <c r="A1167" s="32">
        <f>[1]BANCO!A46</f>
        <v>40087</v>
      </c>
      <c r="B1167" s="54">
        <f>[1]BANCO!E46</f>
        <v>43.66</v>
      </c>
      <c r="C1167" s="54">
        <f>[1]BANCO!I46</f>
        <v>11.61</v>
      </c>
      <c r="D1167" s="54">
        <f>[1]BANCO!M46</f>
        <v>10.44</v>
      </c>
      <c r="E1167" s="54">
        <f>[1]BANCO!Q46</f>
        <v>10.83</v>
      </c>
      <c r="F1167" s="54">
        <f>[1]BANCO!U46</f>
        <v>40.99</v>
      </c>
      <c r="G1167" s="54">
        <f>[1]BANCO!Y46</f>
        <v>49.15</v>
      </c>
      <c r="H1167" s="54">
        <f>[1]BANCO!AC46</f>
        <v>22.68</v>
      </c>
      <c r="I1167" s="54">
        <f>[1]BANCO!AG46</f>
        <v>18.77</v>
      </c>
      <c r="J1167" s="54">
        <f>[1]BANCO!AK46</f>
        <v>38.75</v>
      </c>
      <c r="K1167" s="54">
        <f>[1]BANCO!AO46</f>
        <v>26.74</v>
      </c>
      <c r="L1167" s="54">
        <f>[1]BANCO!AS46</f>
        <v>23.19</v>
      </c>
      <c r="M1167" s="54">
        <f>[1]BANCO!AW46</f>
        <v>30.38</v>
      </c>
      <c r="N1167" s="54">
        <f>[1]BANCO!BA46</f>
        <v>23.99</v>
      </c>
      <c r="O1167" s="54">
        <f>[1]BANCO!BE46</f>
        <v>26.91</v>
      </c>
      <c r="P1167" s="54">
        <f>[1]BANCO!BI46</f>
        <v>30.38</v>
      </c>
      <c r="Q1167" s="54">
        <f>[1]BANCO!BM46</f>
        <v>23.99</v>
      </c>
      <c r="R1167" s="54">
        <f>[1]BANCO!BQ46</f>
        <v>26.9</v>
      </c>
      <c r="S1167" s="54">
        <f>[1]BANCO!BU46</f>
        <v>0</v>
      </c>
      <c r="T1167" s="54">
        <f>[1]BANCO!BY46</f>
        <v>0</v>
      </c>
      <c r="U1167" s="2"/>
      <c r="V1167" s="80"/>
      <c r="W1167" s="80"/>
      <c r="X1167" s="80"/>
      <c r="Y1167" s="54"/>
      <c r="Z1167" s="54"/>
      <c r="AA1167" s="54"/>
      <c r="AB1167" s="54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4"/>
    </row>
    <row r="1168" spans="1:54" hidden="1" x14ac:dyDescent="0.2">
      <c r="A1168" s="32">
        <f>[1]BANCO!A47</f>
        <v>40118</v>
      </c>
      <c r="B1168" s="54">
        <f>[1]BANCO!E47</f>
        <v>43.77</v>
      </c>
      <c r="C1168" s="54">
        <f>[1]BANCO!I47</f>
        <v>11.64</v>
      </c>
      <c r="D1168" s="54">
        <f>[1]BANCO!M47</f>
        <v>10.47</v>
      </c>
      <c r="E1168" s="54">
        <f>[1]BANCO!Q47</f>
        <v>10.85</v>
      </c>
      <c r="F1168" s="54">
        <f>[1]BANCO!U47</f>
        <v>41.1</v>
      </c>
      <c r="G1168" s="54">
        <f>[1]BANCO!Y47</f>
        <v>49.28</v>
      </c>
      <c r="H1168" s="54">
        <f>[1]BANCO!AC47</f>
        <v>22.74</v>
      </c>
      <c r="I1168" s="54">
        <f>[1]BANCO!AG47</f>
        <v>18.82</v>
      </c>
      <c r="J1168" s="54">
        <f>[1]BANCO!AK47</f>
        <v>38.85</v>
      </c>
      <c r="K1168" s="54">
        <f>[1]BANCO!AO47</f>
        <v>26.81</v>
      </c>
      <c r="L1168" s="54">
        <f>[1]BANCO!AS47</f>
        <v>23.26</v>
      </c>
      <c r="M1168" s="54">
        <f>[1]BANCO!AW47</f>
        <v>30.46</v>
      </c>
      <c r="N1168" s="54">
        <f>[1]BANCO!BA47</f>
        <v>24.05</v>
      </c>
      <c r="O1168" s="54">
        <f>[1]BANCO!BE47</f>
        <v>26.98</v>
      </c>
      <c r="P1168" s="54">
        <f>[1]BANCO!BI47</f>
        <v>30.46</v>
      </c>
      <c r="Q1168" s="54">
        <f>[1]BANCO!BM47</f>
        <v>24.05</v>
      </c>
      <c r="R1168" s="54">
        <f>[1]BANCO!BQ47</f>
        <v>26.97</v>
      </c>
      <c r="S1168" s="54">
        <f>[1]BANCO!BU47</f>
        <v>0</v>
      </c>
      <c r="T1168" s="54">
        <f>[1]BANCO!BY47</f>
        <v>0</v>
      </c>
      <c r="U1168" s="2"/>
      <c r="V1168" s="80"/>
      <c r="W1168" s="80"/>
      <c r="X1168" s="80"/>
      <c r="Y1168" s="54"/>
      <c r="Z1168" s="54"/>
      <c r="AA1168" s="54"/>
      <c r="AB1168" s="54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4"/>
    </row>
    <row r="1169" spans="1:54" hidden="1" x14ac:dyDescent="0.2">
      <c r="A1169" s="32">
        <f>[1]BANCO!A48</f>
        <v>40148</v>
      </c>
      <c r="B1169" s="54">
        <f>[1]BANCO!E48</f>
        <v>43.77</v>
      </c>
      <c r="C1169" s="54">
        <f>[1]BANCO!I48</f>
        <v>11.64</v>
      </c>
      <c r="D1169" s="54">
        <f>[1]BANCO!M48</f>
        <v>10.47</v>
      </c>
      <c r="E1169" s="54">
        <f>[1]BANCO!Q48</f>
        <v>10.85</v>
      </c>
      <c r="F1169" s="54">
        <f>[1]BANCO!U48</f>
        <v>41.1</v>
      </c>
      <c r="G1169" s="54">
        <f>[1]BANCO!Y48</f>
        <v>49.28</v>
      </c>
      <c r="H1169" s="54">
        <f>[1]BANCO!AC48</f>
        <v>22.74</v>
      </c>
      <c r="I1169" s="54">
        <f>[1]BANCO!AG48</f>
        <v>18.82</v>
      </c>
      <c r="J1169" s="54">
        <f>[1]BANCO!AK48</f>
        <v>38.85</v>
      </c>
      <c r="K1169" s="54">
        <f>[1]BANCO!AO48</f>
        <v>26.81</v>
      </c>
      <c r="L1169" s="54">
        <f>[1]BANCO!AS48</f>
        <v>23.26</v>
      </c>
      <c r="M1169" s="54">
        <f>[1]BANCO!AW48</f>
        <v>30.46</v>
      </c>
      <c r="N1169" s="54">
        <f>[1]BANCO!BA48</f>
        <v>24.05</v>
      </c>
      <c r="O1169" s="54">
        <f>[1]BANCO!BE48</f>
        <v>26.98</v>
      </c>
      <c r="P1169" s="54">
        <f>[1]BANCO!BI48</f>
        <v>30.46</v>
      </c>
      <c r="Q1169" s="54">
        <f>[1]BANCO!BM48</f>
        <v>24.05</v>
      </c>
      <c r="R1169" s="54">
        <f>[1]BANCO!BQ48</f>
        <v>26.97</v>
      </c>
      <c r="S1169" s="54">
        <f>[1]BANCO!BU48</f>
        <v>0</v>
      </c>
      <c r="T1169" s="54">
        <f>[1]BANCO!BY48</f>
        <v>0</v>
      </c>
      <c r="U1169" s="2"/>
      <c r="V1169" s="80"/>
      <c r="W1169" s="80"/>
      <c r="X1169" s="80"/>
      <c r="Y1169" s="54"/>
      <c r="Z1169" s="54"/>
      <c r="AA1169" s="54"/>
      <c r="AB1169" s="54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4"/>
    </row>
    <row r="1170" spans="1:54" hidden="1" x14ac:dyDescent="0.2">
      <c r="A1170" s="32">
        <f>[1]BANCO!A49</f>
        <v>40179</v>
      </c>
      <c r="B1170" s="54">
        <f>[1]BANCO!E49</f>
        <v>43.77</v>
      </c>
      <c r="C1170" s="54">
        <f>[1]BANCO!I49</f>
        <v>11.64</v>
      </c>
      <c r="D1170" s="54">
        <f>[1]BANCO!M49</f>
        <v>10.47</v>
      </c>
      <c r="E1170" s="54">
        <f>[1]BANCO!Q49</f>
        <v>10.85</v>
      </c>
      <c r="F1170" s="54">
        <f>[1]BANCO!U49</f>
        <v>41.1</v>
      </c>
      <c r="G1170" s="54">
        <f>[1]BANCO!Y49</f>
        <v>49.28</v>
      </c>
      <c r="H1170" s="54">
        <f>[1]BANCO!AC49</f>
        <v>22.74</v>
      </c>
      <c r="I1170" s="54">
        <f>[1]BANCO!AG49</f>
        <v>18.82</v>
      </c>
      <c r="J1170" s="54">
        <f>[1]BANCO!AK49</f>
        <v>38.85</v>
      </c>
      <c r="K1170" s="54">
        <f>[1]BANCO!AO49</f>
        <v>26.81</v>
      </c>
      <c r="L1170" s="54">
        <f>[1]BANCO!AS49</f>
        <v>23.26</v>
      </c>
      <c r="M1170" s="54">
        <f>[1]BANCO!AW49</f>
        <v>30.46</v>
      </c>
      <c r="N1170" s="54">
        <f>[1]BANCO!BA49</f>
        <v>24.05</v>
      </c>
      <c r="O1170" s="54">
        <f>[1]BANCO!BE49</f>
        <v>26.98</v>
      </c>
      <c r="P1170" s="54">
        <f>[1]BANCO!BI49</f>
        <v>30.46</v>
      </c>
      <c r="Q1170" s="54">
        <f>[1]BANCO!BM49</f>
        <v>24.05</v>
      </c>
      <c r="R1170" s="54">
        <f>[1]BANCO!BQ49</f>
        <v>26.97</v>
      </c>
      <c r="S1170" s="54">
        <f>[1]BANCO!BU49</f>
        <v>0</v>
      </c>
      <c r="T1170" s="54">
        <f>[1]BANCO!BY49</f>
        <v>0</v>
      </c>
      <c r="U1170" s="2"/>
      <c r="V1170" s="80"/>
      <c r="W1170" s="80"/>
      <c r="X1170" s="80"/>
      <c r="Y1170" s="54"/>
      <c r="Z1170" s="54"/>
      <c r="AA1170" s="54"/>
      <c r="AB1170" s="54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4"/>
    </row>
    <row r="1171" spans="1:54" hidden="1" x14ac:dyDescent="0.2">
      <c r="A1171" s="32">
        <f>[1]BANCO!A50</f>
        <v>40210</v>
      </c>
      <c r="B1171" s="54">
        <f>[1]BANCO!E50</f>
        <v>43.9</v>
      </c>
      <c r="C1171" s="54">
        <f>[1]BANCO!I50</f>
        <v>11.67</v>
      </c>
      <c r="D1171" s="54">
        <f>[1]BANCO!M50</f>
        <v>10.5</v>
      </c>
      <c r="E1171" s="54">
        <f>[1]BANCO!Q50</f>
        <v>10.89</v>
      </c>
      <c r="F1171" s="54">
        <f>[1]BANCO!U50</f>
        <v>41.22</v>
      </c>
      <c r="G1171" s="54">
        <f>[1]BANCO!Y50</f>
        <v>49.43</v>
      </c>
      <c r="H1171" s="54">
        <f>[1]BANCO!AC50</f>
        <v>22.81</v>
      </c>
      <c r="I1171" s="54">
        <f>[1]BANCO!AG50</f>
        <v>18.87</v>
      </c>
      <c r="J1171" s="54">
        <f>[1]BANCO!AK50</f>
        <v>38.97</v>
      </c>
      <c r="K1171" s="54">
        <f>[1]BANCO!AO50</f>
        <v>26.89</v>
      </c>
      <c r="L1171" s="54">
        <f>[1]BANCO!AS50</f>
        <v>23.33</v>
      </c>
      <c r="M1171" s="54">
        <f>[1]BANCO!AW50</f>
        <v>30.55</v>
      </c>
      <c r="N1171" s="54">
        <f>[1]BANCO!BA50</f>
        <v>24.12</v>
      </c>
      <c r="O1171" s="54">
        <f>[1]BANCO!BE50</f>
        <v>27.06</v>
      </c>
      <c r="P1171" s="54">
        <f>[1]BANCO!BI50</f>
        <v>30.56</v>
      </c>
      <c r="Q1171" s="54">
        <f>[1]BANCO!BM50</f>
        <v>24.12</v>
      </c>
      <c r="R1171" s="54">
        <f>[1]BANCO!BQ50</f>
        <v>27.06</v>
      </c>
      <c r="S1171" s="54">
        <f>[1]BANCO!BU50</f>
        <v>0</v>
      </c>
      <c r="T1171" s="54">
        <f>[1]BANCO!BY50</f>
        <v>0</v>
      </c>
      <c r="U1171" s="2"/>
      <c r="V1171" s="80"/>
      <c r="W1171" s="80"/>
      <c r="X1171" s="80"/>
      <c r="Y1171" s="54"/>
      <c r="Z1171" s="54"/>
      <c r="AA1171" s="54"/>
      <c r="AB1171" s="54"/>
      <c r="AC1171" s="59"/>
      <c r="AD1171" s="59"/>
      <c r="AE1171" s="59"/>
      <c r="AF1171" s="59"/>
      <c r="AG1171" s="59"/>
      <c r="AH1171" s="59"/>
      <c r="AI1171" s="59"/>
      <c r="AJ1171" s="59"/>
      <c r="AK1171" s="59"/>
      <c r="AL1171" s="59"/>
      <c r="AM1171" s="59"/>
      <c r="AN1171" s="59"/>
      <c r="AO1171" s="59"/>
      <c r="AP1171" s="59"/>
      <c r="AQ1171" s="59"/>
      <c r="AR1171" s="59"/>
      <c r="AS1171" s="59"/>
      <c r="AT1171" s="59"/>
      <c r="AU1171" s="59"/>
      <c r="AV1171" s="59"/>
      <c r="AW1171" s="59"/>
      <c r="AX1171" s="59"/>
      <c r="AY1171" s="59"/>
      <c r="AZ1171" s="59"/>
      <c r="BA1171" s="59"/>
      <c r="BB1171" s="54"/>
    </row>
    <row r="1172" spans="1:54" hidden="1" x14ac:dyDescent="0.2">
      <c r="A1172" s="32">
        <f>[1]BANCO!A51</f>
        <v>40238</v>
      </c>
      <c r="B1172" s="54">
        <f>[1]BANCO!E51</f>
        <v>43.9</v>
      </c>
      <c r="C1172" s="54">
        <f>[1]BANCO!I51</f>
        <v>11.67</v>
      </c>
      <c r="D1172" s="54">
        <f>[1]BANCO!M51</f>
        <v>10.5</v>
      </c>
      <c r="E1172" s="54">
        <f>[1]BANCO!Q51</f>
        <v>10.89</v>
      </c>
      <c r="F1172" s="54">
        <f>[1]BANCO!U51</f>
        <v>41.22</v>
      </c>
      <c r="G1172" s="54">
        <f>[1]BANCO!Y51</f>
        <v>49.43</v>
      </c>
      <c r="H1172" s="54">
        <f>[1]BANCO!AC51</f>
        <v>22.81</v>
      </c>
      <c r="I1172" s="54">
        <f>[1]BANCO!AG51</f>
        <v>18.87</v>
      </c>
      <c r="J1172" s="54">
        <f>[1]BANCO!AK51</f>
        <v>38.97</v>
      </c>
      <c r="K1172" s="54">
        <f>[1]BANCO!AO51</f>
        <v>26.89</v>
      </c>
      <c r="L1172" s="54">
        <f>[1]BANCO!AS51</f>
        <v>23.33</v>
      </c>
      <c r="M1172" s="54">
        <f>[1]BANCO!AW51</f>
        <v>30.55</v>
      </c>
      <c r="N1172" s="54">
        <f>[1]BANCO!BA51</f>
        <v>24.12</v>
      </c>
      <c r="O1172" s="54">
        <f>[1]BANCO!BE51</f>
        <v>27.06</v>
      </c>
      <c r="P1172" s="54">
        <f>[1]BANCO!BI51</f>
        <v>30.56</v>
      </c>
      <c r="Q1172" s="54">
        <f>[1]BANCO!BM51</f>
        <v>24.12</v>
      </c>
      <c r="R1172" s="54">
        <f>[1]BANCO!BQ51</f>
        <v>27.06</v>
      </c>
      <c r="S1172" s="54">
        <f>[1]BANCO!BU51</f>
        <v>0</v>
      </c>
      <c r="T1172" s="54">
        <f>[1]BANCO!BY51</f>
        <v>0</v>
      </c>
      <c r="U1172" s="2"/>
      <c r="V1172" s="80"/>
      <c r="W1172" s="80"/>
      <c r="X1172" s="80"/>
      <c r="Y1172" s="54"/>
      <c r="Z1172" s="54"/>
      <c r="AA1172" s="54"/>
      <c r="AB1172" s="54"/>
      <c r="AC1172" s="59"/>
      <c r="AD1172" s="59"/>
      <c r="AE1172" s="59"/>
      <c r="AF1172" s="59"/>
      <c r="AG1172" s="59"/>
      <c r="AH1172" s="59"/>
      <c r="AI1172" s="59"/>
      <c r="AJ1172" s="59"/>
      <c r="AK1172" s="59"/>
      <c r="AL1172" s="59"/>
      <c r="AM1172" s="59"/>
      <c r="AN1172" s="59"/>
      <c r="AO1172" s="59"/>
      <c r="AP1172" s="59"/>
      <c r="AQ1172" s="59"/>
      <c r="AR1172" s="59"/>
      <c r="AS1172" s="59"/>
      <c r="AT1172" s="59"/>
      <c r="AU1172" s="59"/>
      <c r="AV1172" s="59"/>
      <c r="AW1172" s="59"/>
      <c r="AX1172" s="59"/>
      <c r="AY1172" s="59"/>
      <c r="AZ1172" s="59"/>
      <c r="BA1172" s="59"/>
      <c r="BB1172" s="54"/>
    </row>
    <row r="1173" spans="1:54" hidden="1" x14ac:dyDescent="0.2">
      <c r="A1173" s="32">
        <f>[1]BANCO!A52</f>
        <v>40269</v>
      </c>
      <c r="B1173" s="54">
        <f>[1]BANCO!E52</f>
        <v>43.9</v>
      </c>
      <c r="C1173" s="54">
        <f>[1]BANCO!I52</f>
        <v>11.67</v>
      </c>
      <c r="D1173" s="54">
        <f>[1]BANCO!M52</f>
        <v>10.5</v>
      </c>
      <c r="E1173" s="54">
        <f>[1]BANCO!Q52</f>
        <v>10.89</v>
      </c>
      <c r="F1173" s="54">
        <f>[1]BANCO!U52</f>
        <v>41.22</v>
      </c>
      <c r="G1173" s="54">
        <f>[1]BANCO!Y52</f>
        <v>49.43</v>
      </c>
      <c r="H1173" s="54">
        <f>[1]BANCO!AC52</f>
        <v>22.81</v>
      </c>
      <c r="I1173" s="54">
        <f>[1]BANCO!AG52</f>
        <v>18.87</v>
      </c>
      <c r="J1173" s="54">
        <f>[1]BANCO!AK52</f>
        <v>38.97</v>
      </c>
      <c r="K1173" s="54">
        <f>[1]BANCO!AO52</f>
        <v>26.89</v>
      </c>
      <c r="L1173" s="54">
        <f>[1]BANCO!AS52</f>
        <v>23.33</v>
      </c>
      <c r="M1173" s="54">
        <f>[1]BANCO!AW52</f>
        <v>30.55</v>
      </c>
      <c r="N1173" s="54">
        <f>[1]BANCO!BA52</f>
        <v>24.12</v>
      </c>
      <c r="O1173" s="54">
        <f>[1]BANCO!BE52</f>
        <v>27.06</v>
      </c>
      <c r="P1173" s="54">
        <f>[1]BANCO!BI52</f>
        <v>30.56</v>
      </c>
      <c r="Q1173" s="54">
        <f>[1]BANCO!BM52</f>
        <v>24.12</v>
      </c>
      <c r="R1173" s="54">
        <f>[1]BANCO!BQ52</f>
        <v>27.06</v>
      </c>
      <c r="S1173" s="54">
        <f>[1]BANCO!BU52</f>
        <v>0</v>
      </c>
      <c r="T1173" s="54">
        <f>[1]BANCO!BY52</f>
        <v>0</v>
      </c>
      <c r="U1173" s="2"/>
      <c r="V1173" s="80"/>
      <c r="W1173" s="80"/>
      <c r="X1173" s="80"/>
      <c r="Y1173" s="54"/>
      <c r="Z1173" s="54"/>
      <c r="AA1173" s="54"/>
      <c r="AB1173" s="54"/>
      <c r="AC1173" s="59"/>
      <c r="AD1173" s="59"/>
      <c r="AE1173" s="59"/>
      <c r="AF1173" s="59"/>
      <c r="AG1173" s="59"/>
      <c r="AH1173" s="59"/>
      <c r="AI1173" s="59"/>
      <c r="AJ1173" s="59"/>
      <c r="AK1173" s="59"/>
      <c r="AL1173" s="59"/>
      <c r="AM1173" s="59"/>
      <c r="AN1173" s="59"/>
      <c r="AO1173" s="59"/>
      <c r="AP1173" s="59"/>
      <c r="AQ1173" s="59"/>
      <c r="AR1173" s="59"/>
      <c r="AS1173" s="59"/>
      <c r="AT1173" s="59"/>
      <c r="AU1173" s="59"/>
      <c r="AV1173" s="59"/>
      <c r="AW1173" s="59"/>
      <c r="AX1173" s="59"/>
      <c r="AY1173" s="59"/>
      <c r="AZ1173" s="59"/>
      <c r="BA1173" s="59"/>
      <c r="BB1173" s="54"/>
    </row>
    <row r="1174" spans="1:54" hidden="1" x14ac:dyDescent="0.2">
      <c r="A1174" s="32">
        <f>[1]BANCO!A53</f>
        <v>40299</v>
      </c>
      <c r="B1174" s="54">
        <f>[1]BANCO!E53</f>
        <v>45.33</v>
      </c>
      <c r="C1174" s="54">
        <f>[1]BANCO!I53</f>
        <v>12.05</v>
      </c>
      <c r="D1174" s="54">
        <f>[1]BANCO!M53</f>
        <v>10.84</v>
      </c>
      <c r="E1174" s="54">
        <f>[1]BANCO!Q53</f>
        <v>11.24</v>
      </c>
      <c r="F1174" s="54">
        <f>[1]BANCO!U53</f>
        <v>42.56</v>
      </c>
      <c r="G1174" s="54">
        <f>[1]BANCO!Y53</f>
        <v>51.03</v>
      </c>
      <c r="H1174" s="54">
        <f>[1]BANCO!AC53</f>
        <v>23.54</v>
      </c>
      <c r="I1174" s="54">
        <f>[1]BANCO!AG53</f>
        <v>19.48</v>
      </c>
      <c r="J1174" s="54">
        <f>[1]BANCO!AK53</f>
        <v>40.229999999999997</v>
      </c>
      <c r="K1174" s="54">
        <f>[1]BANCO!AO53</f>
        <v>27.76</v>
      </c>
      <c r="L1174" s="54">
        <f>[1]BANCO!AS53</f>
        <v>24.08</v>
      </c>
      <c r="M1174" s="54">
        <f>[1]BANCO!AW53</f>
        <v>31.54</v>
      </c>
      <c r="N1174" s="54">
        <f>[1]BANCO!BA53</f>
        <v>24.9</v>
      </c>
      <c r="O1174" s="54">
        <f>[1]BANCO!BE53</f>
        <v>27.93</v>
      </c>
      <c r="P1174" s="54">
        <f>[1]BANCO!BI53</f>
        <v>31.55</v>
      </c>
      <c r="Q1174" s="54">
        <f>[1]BANCO!BM53</f>
        <v>24.9</v>
      </c>
      <c r="R1174" s="54">
        <f>[1]BANCO!BQ53</f>
        <v>27.93</v>
      </c>
      <c r="S1174" s="54">
        <f>[1]BANCO!BU53</f>
        <v>0</v>
      </c>
      <c r="T1174" s="54">
        <f>[1]BANCO!BY53</f>
        <v>0</v>
      </c>
      <c r="U1174" s="2"/>
      <c r="V1174" s="80"/>
      <c r="W1174" s="80"/>
      <c r="X1174" s="80"/>
      <c r="Y1174" s="54"/>
      <c r="Z1174" s="54"/>
      <c r="AA1174" s="54"/>
      <c r="AB1174" s="54"/>
      <c r="AC1174" s="59"/>
      <c r="AD1174" s="59"/>
      <c r="AE1174" s="59"/>
      <c r="AF1174" s="59"/>
      <c r="AG1174" s="59"/>
      <c r="AH1174" s="59"/>
      <c r="AI1174" s="59"/>
      <c r="AJ1174" s="59"/>
      <c r="AK1174" s="59"/>
      <c r="AL1174" s="59"/>
      <c r="AM1174" s="59"/>
      <c r="AN1174" s="59"/>
      <c r="AO1174" s="59"/>
      <c r="AP1174" s="59"/>
      <c r="AQ1174" s="59"/>
      <c r="AR1174" s="59"/>
      <c r="AS1174" s="59"/>
      <c r="AT1174" s="59"/>
      <c r="AU1174" s="59"/>
      <c r="AV1174" s="59"/>
      <c r="AW1174" s="59"/>
      <c r="AX1174" s="59"/>
      <c r="AY1174" s="59"/>
      <c r="AZ1174" s="59"/>
      <c r="BA1174" s="59"/>
      <c r="BB1174" s="54"/>
    </row>
    <row r="1175" spans="1:54" hidden="1" x14ac:dyDescent="0.2">
      <c r="A1175" s="32">
        <f>[1]BANCO!A54</f>
        <v>40330</v>
      </c>
      <c r="B1175" s="54">
        <f>[1]BANCO!E54</f>
        <v>46.53</v>
      </c>
      <c r="C1175" s="54">
        <f>[1]BANCO!I54</f>
        <v>12.37</v>
      </c>
      <c r="D1175" s="54">
        <f>[1]BANCO!M54</f>
        <v>11.13</v>
      </c>
      <c r="E1175" s="54">
        <f>[1]BANCO!Q54</f>
        <v>11.54</v>
      </c>
      <c r="F1175" s="54">
        <f>[1]BANCO!U54</f>
        <v>43.69</v>
      </c>
      <c r="G1175" s="54">
        <f>[1]BANCO!Y54</f>
        <v>52.39</v>
      </c>
      <c r="H1175" s="54">
        <f>[1]BANCO!AC54</f>
        <v>24.17</v>
      </c>
      <c r="I1175" s="54">
        <f>[1]BANCO!AG54</f>
        <v>20</v>
      </c>
      <c r="J1175" s="54">
        <f>[1]BANCO!AK54</f>
        <v>41.31</v>
      </c>
      <c r="K1175" s="54">
        <f>[1]BANCO!AO54</f>
        <v>28.5</v>
      </c>
      <c r="L1175" s="54">
        <f>[1]BANCO!AS54</f>
        <v>24.72</v>
      </c>
      <c r="M1175" s="54">
        <f>[1]BANCO!AW54</f>
        <v>32.380000000000003</v>
      </c>
      <c r="N1175" s="54">
        <f>[1]BANCO!BA54</f>
        <v>25.57</v>
      </c>
      <c r="O1175" s="54">
        <f>[1]BANCO!BE54</f>
        <v>28.68</v>
      </c>
      <c r="P1175" s="54">
        <f>[1]BANCO!BI54</f>
        <v>32.39</v>
      </c>
      <c r="Q1175" s="54">
        <f>[1]BANCO!BM54</f>
        <v>25.57</v>
      </c>
      <c r="R1175" s="54">
        <f>[1]BANCO!BQ54</f>
        <v>28.68</v>
      </c>
      <c r="S1175" s="54">
        <f>[1]BANCO!BU54</f>
        <v>0</v>
      </c>
      <c r="T1175" s="54">
        <f>[1]BANCO!BY54</f>
        <v>0</v>
      </c>
      <c r="U1175" s="2"/>
      <c r="V1175" s="80"/>
      <c r="W1175" s="80"/>
      <c r="X1175" s="80"/>
      <c r="Y1175" s="54"/>
      <c r="Z1175" s="54"/>
      <c r="AA1175" s="54"/>
      <c r="AB1175" s="54"/>
      <c r="AC1175" s="59"/>
      <c r="AD1175" s="59"/>
      <c r="AE1175" s="59"/>
      <c r="AF1175" s="59"/>
      <c r="AG1175" s="59"/>
      <c r="AH1175" s="59"/>
      <c r="AI1175" s="59"/>
      <c r="AJ1175" s="59"/>
      <c r="AK1175" s="59"/>
      <c r="AL1175" s="59"/>
      <c r="AM1175" s="59"/>
      <c r="AN1175" s="59"/>
      <c r="AO1175" s="59"/>
      <c r="AP1175" s="59"/>
      <c r="AQ1175" s="59"/>
      <c r="AR1175" s="59"/>
      <c r="AS1175" s="59"/>
      <c r="AT1175" s="59"/>
      <c r="AU1175" s="59"/>
      <c r="AV1175" s="59"/>
      <c r="AW1175" s="59"/>
      <c r="AX1175" s="59"/>
      <c r="AY1175" s="59"/>
      <c r="AZ1175" s="59"/>
      <c r="BA1175" s="59"/>
      <c r="BB1175" s="54"/>
    </row>
    <row r="1176" spans="1:54" hidden="1" x14ac:dyDescent="0.2">
      <c r="A1176" s="32">
        <f>[1]BANCO!A55</f>
        <v>40360</v>
      </c>
      <c r="B1176" s="54">
        <f>[1]BANCO!E55</f>
        <v>46.91</v>
      </c>
      <c r="C1176" s="54">
        <f>[1]BANCO!I55</f>
        <v>12.47</v>
      </c>
      <c r="D1176" s="54">
        <f>[1]BANCO!M55</f>
        <v>11.22</v>
      </c>
      <c r="E1176" s="54">
        <f>[1]BANCO!Q55</f>
        <v>11.63</v>
      </c>
      <c r="F1176" s="54">
        <f>[1]BANCO!U55</f>
        <v>44.05</v>
      </c>
      <c r="G1176" s="54">
        <f>[1]BANCO!Y55</f>
        <v>52.82</v>
      </c>
      <c r="H1176" s="54">
        <f>[1]BANCO!AC55</f>
        <v>24.37</v>
      </c>
      <c r="I1176" s="54">
        <f>[1]BANCO!AG55</f>
        <v>20.170000000000002</v>
      </c>
      <c r="J1176" s="54">
        <f>[1]BANCO!AK55</f>
        <v>41.64</v>
      </c>
      <c r="K1176" s="54">
        <f>[1]BANCO!AO55</f>
        <v>28.73</v>
      </c>
      <c r="L1176" s="54">
        <f>[1]BANCO!AS55</f>
        <v>24.93</v>
      </c>
      <c r="M1176" s="54">
        <f>[1]BANCO!AW55</f>
        <v>32.65</v>
      </c>
      <c r="N1176" s="54">
        <f>[1]BANCO!BA55</f>
        <v>25.78</v>
      </c>
      <c r="O1176" s="54">
        <f>[1]BANCO!BE55</f>
        <v>28.91</v>
      </c>
      <c r="P1176" s="54">
        <f>[1]BANCO!BI55</f>
        <v>32.65</v>
      </c>
      <c r="Q1176" s="54">
        <f>[1]BANCO!BM55</f>
        <v>25.78</v>
      </c>
      <c r="R1176" s="54">
        <f>[1]BANCO!BQ55</f>
        <v>28.91</v>
      </c>
      <c r="S1176" s="54">
        <f>[1]BANCO!BU55</f>
        <v>0</v>
      </c>
      <c r="T1176" s="54">
        <f>[1]BANCO!BY55</f>
        <v>0</v>
      </c>
      <c r="U1176" s="2"/>
      <c r="V1176" s="80"/>
      <c r="W1176" s="80"/>
      <c r="X1176" s="80"/>
      <c r="Y1176" s="54"/>
      <c r="Z1176" s="54"/>
      <c r="AA1176" s="54"/>
      <c r="AB1176" s="54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4"/>
    </row>
    <row r="1177" spans="1:54" hidden="1" x14ac:dyDescent="0.2">
      <c r="A1177" s="32">
        <f>[1]BANCO!A56</f>
        <v>40391</v>
      </c>
      <c r="B1177" s="54">
        <f>[1]BANCO!E56</f>
        <v>46.91</v>
      </c>
      <c r="C1177" s="54">
        <f>[1]BANCO!I56</f>
        <v>12.47</v>
      </c>
      <c r="D1177" s="54">
        <f>[1]BANCO!M56</f>
        <v>11.22</v>
      </c>
      <c r="E1177" s="54">
        <f>[1]BANCO!Q56</f>
        <v>11.63</v>
      </c>
      <c r="F1177" s="54">
        <f>[1]BANCO!U56</f>
        <v>44.05</v>
      </c>
      <c r="G1177" s="54">
        <f>[1]BANCO!Y56</f>
        <v>52.82</v>
      </c>
      <c r="H1177" s="54">
        <f>[1]BANCO!AC56</f>
        <v>24.37</v>
      </c>
      <c r="I1177" s="54">
        <f>[1]BANCO!AG56</f>
        <v>20.170000000000002</v>
      </c>
      <c r="J1177" s="54">
        <f>[1]BANCO!AK56</f>
        <v>41.64</v>
      </c>
      <c r="K1177" s="54">
        <f>[1]BANCO!AO56</f>
        <v>28.73</v>
      </c>
      <c r="L1177" s="54">
        <f>[1]BANCO!AS56</f>
        <v>24.93</v>
      </c>
      <c r="M1177" s="54">
        <f>[1]BANCO!AW56</f>
        <v>32.65</v>
      </c>
      <c r="N1177" s="54">
        <f>[1]BANCO!BA56</f>
        <v>25.78</v>
      </c>
      <c r="O1177" s="54">
        <f>[1]BANCO!BE56</f>
        <v>28.91</v>
      </c>
      <c r="P1177" s="54">
        <f>[1]BANCO!BI56</f>
        <v>32.65</v>
      </c>
      <c r="Q1177" s="54">
        <f>[1]BANCO!BM56</f>
        <v>25.78</v>
      </c>
      <c r="R1177" s="54">
        <f>[1]BANCO!BQ56</f>
        <v>28.91</v>
      </c>
      <c r="S1177" s="54">
        <f>[1]BANCO!BU56</f>
        <v>0</v>
      </c>
      <c r="T1177" s="54">
        <f>[1]BANCO!BY56</f>
        <v>0</v>
      </c>
      <c r="U1177" s="2"/>
      <c r="V1177" s="80"/>
      <c r="W1177" s="80"/>
      <c r="X1177" s="80"/>
      <c r="Y1177" s="54"/>
      <c r="Z1177" s="54"/>
      <c r="AA1177" s="54"/>
      <c r="AB1177" s="54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4"/>
    </row>
    <row r="1178" spans="1:54" hidden="1" x14ac:dyDescent="0.2">
      <c r="A1178" s="32">
        <f>[1]BANCO!A57</f>
        <v>40422</v>
      </c>
      <c r="B1178" s="54">
        <f>[1]BANCO!E57</f>
        <v>46.91</v>
      </c>
      <c r="C1178" s="54">
        <f>[1]BANCO!I57</f>
        <v>12.47</v>
      </c>
      <c r="D1178" s="54">
        <f>[1]BANCO!M57</f>
        <v>11.22</v>
      </c>
      <c r="E1178" s="54">
        <f>[1]BANCO!Q57</f>
        <v>11.63</v>
      </c>
      <c r="F1178" s="54">
        <f>[1]BANCO!U57</f>
        <v>44.05</v>
      </c>
      <c r="G1178" s="54">
        <f>[1]BANCO!Y57</f>
        <v>52.82</v>
      </c>
      <c r="H1178" s="54">
        <f>[1]BANCO!AC57</f>
        <v>24.37</v>
      </c>
      <c r="I1178" s="54">
        <f>[1]BANCO!AG57</f>
        <v>20.170000000000002</v>
      </c>
      <c r="J1178" s="54">
        <f>[1]BANCO!AK57</f>
        <v>41.64</v>
      </c>
      <c r="K1178" s="54">
        <f>[1]BANCO!AO57</f>
        <v>28.73</v>
      </c>
      <c r="L1178" s="54">
        <f>[1]BANCO!AS57</f>
        <v>24.93</v>
      </c>
      <c r="M1178" s="54">
        <f>[1]BANCO!AW57</f>
        <v>32.65</v>
      </c>
      <c r="N1178" s="54">
        <f>[1]BANCO!BA57</f>
        <v>25.78</v>
      </c>
      <c r="O1178" s="54">
        <f>[1]BANCO!BE57</f>
        <v>28.91</v>
      </c>
      <c r="P1178" s="54">
        <f>[1]BANCO!BI57</f>
        <v>32.6516004</v>
      </c>
      <c r="Q1178" s="54">
        <f>[1]BANCO!BM57</f>
        <v>25.776130900000002</v>
      </c>
      <c r="R1178" s="54">
        <f>[1]BANCO!BQ57</f>
        <v>28.910732200000002</v>
      </c>
      <c r="S1178" s="54">
        <f>[1]BANCO!BU57</f>
        <v>0</v>
      </c>
      <c r="T1178" s="54">
        <f>[1]BANCO!BY57</f>
        <v>0</v>
      </c>
      <c r="U1178" s="2"/>
      <c r="V1178" s="80"/>
      <c r="W1178" s="80"/>
      <c r="X1178" s="80"/>
      <c r="Y1178" s="54"/>
      <c r="Z1178" s="54"/>
      <c r="AA1178" s="54"/>
      <c r="AB1178" s="54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4"/>
    </row>
    <row r="1179" spans="1:54" hidden="1" x14ac:dyDescent="0.2">
      <c r="A1179" s="32">
        <f>[1]BANCO!A58</f>
        <v>40452</v>
      </c>
      <c r="B1179" s="54">
        <f>[1]BANCO!E58</f>
        <v>46.91</v>
      </c>
      <c r="C1179" s="54">
        <f>[1]BANCO!I58</f>
        <v>12.47</v>
      </c>
      <c r="D1179" s="54">
        <f>[1]BANCO!M58</f>
        <v>11.22</v>
      </c>
      <c r="E1179" s="54">
        <f>[1]BANCO!Q58</f>
        <v>11.63</v>
      </c>
      <c r="F1179" s="54">
        <f>[1]BANCO!U58</f>
        <v>44.05</v>
      </c>
      <c r="G1179" s="54">
        <f>[1]BANCO!Y58</f>
        <v>52.82</v>
      </c>
      <c r="H1179" s="54">
        <f>[1]BANCO!AC58</f>
        <v>24.37</v>
      </c>
      <c r="I1179" s="54">
        <f>[1]BANCO!AG58</f>
        <v>20.170000000000002</v>
      </c>
      <c r="J1179" s="54">
        <f>[1]BANCO!AK58</f>
        <v>41.64</v>
      </c>
      <c r="K1179" s="54">
        <f>[1]BANCO!AO58</f>
        <v>28.73</v>
      </c>
      <c r="L1179" s="54">
        <f>[1]BANCO!AS58</f>
        <v>24.93</v>
      </c>
      <c r="M1179" s="54">
        <f>[1]BANCO!AW58</f>
        <v>32.65</v>
      </c>
      <c r="N1179" s="54">
        <f>[1]BANCO!BA58</f>
        <v>25.78</v>
      </c>
      <c r="O1179" s="54">
        <f>[1]BANCO!BE58</f>
        <v>28.91</v>
      </c>
      <c r="P1179" s="54">
        <f>[1]BANCO!BI58</f>
        <v>32.65</v>
      </c>
      <c r="Q1179" s="54">
        <f>[1]BANCO!BM58</f>
        <v>25.78</v>
      </c>
      <c r="R1179" s="54">
        <f>[1]BANCO!BQ58</f>
        <v>28.91</v>
      </c>
      <c r="S1179" s="54">
        <f>[1]BANCO!BU58</f>
        <v>0</v>
      </c>
      <c r="T1179" s="54">
        <f>[1]BANCO!BY58</f>
        <v>0</v>
      </c>
      <c r="U1179" s="2"/>
      <c r="V1179" s="80"/>
      <c r="W1179" s="80"/>
      <c r="X1179" s="80"/>
      <c r="Y1179" s="54"/>
      <c r="Z1179" s="54"/>
      <c r="AA1179" s="54"/>
      <c r="AB1179" s="54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4"/>
    </row>
    <row r="1180" spans="1:54" hidden="1" x14ac:dyDescent="0.2">
      <c r="A1180" s="32">
        <f>[1]BANCO!A59</f>
        <v>40483</v>
      </c>
      <c r="B1180" s="54">
        <f>[1]BANCO!E59</f>
        <v>46.91</v>
      </c>
      <c r="C1180" s="54">
        <f>[1]BANCO!I59</f>
        <v>12.47</v>
      </c>
      <c r="D1180" s="54">
        <f>[1]BANCO!M59</f>
        <v>11.22</v>
      </c>
      <c r="E1180" s="54">
        <f>[1]BANCO!Q59</f>
        <v>11.63</v>
      </c>
      <c r="F1180" s="54">
        <f>[1]BANCO!U59</f>
        <v>44.05</v>
      </c>
      <c r="G1180" s="54">
        <f>[1]BANCO!Y59</f>
        <v>52.82</v>
      </c>
      <c r="H1180" s="54">
        <f>[1]BANCO!AC59</f>
        <v>24.37</v>
      </c>
      <c r="I1180" s="54">
        <f>[1]BANCO!AG59</f>
        <v>20.170000000000002</v>
      </c>
      <c r="J1180" s="54">
        <f>[1]BANCO!AK59</f>
        <v>41.64</v>
      </c>
      <c r="K1180" s="54">
        <f>[1]BANCO!AO59</f>
        <v>28.73</v>
      </c>
      <c r="L1180" s="54">
        <f>[1]BANCO!AS59</f>
        <v>24.93</v>
      </c>
      <c r="M1180" s="54">
        <f>[1]BANCO!AW59</f>
        <v>32.65</v>
      </c>
      <c r="N1180" s="54">
        <f>[1]BANCO!BA59</f>
        <v>25.78</v>
      </c>
      <c r="O1180" s="54">
        <f>[1]BANCO!BE59</f>
        <v>28.91</v>
      </c>
      <c r="P1180" s="54">
        <f>[1]BANCO!BI59</f>
        <v>32.65</v>
      </c>
      <c r="Q1180" s="54">
        <f>[1]BANCO!BM59</f>
        <v>25.78</v>
      </c>
      <c r="R1180" s="54">
        <f>[1]BANCO!BQ59</f>
        <v>28.91</v>
      </c>
      <c r="S1180" s="54">
        <f>[1]BANCO!BU59</f>
        <v>0</v>
      </c>
      <c r="T1180" s="54">
        <f>[1]BANCO!BY59</f>
        <v>0</v>
      </c>
      <c r="U1180" s="2"/>
      <c r="V1180" s="80"/>
      <c r="W1180" s="80"/>
      <c r="X1180" s="80"/>
      <c r="Y1180" s="54"/>
      <c r="Z1180" s="54"/>
      <c r="AA1180" s="54"/>
      <c r="AB1180" s="54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4"/>
    </row>
    <row r="1181" spans="1:54" hidden="1" x14ac:dyDescent="0.2">
      <c r="A1181" s="32">
        <f>[1]BANCO!A60</f>
        <v>40513</v>
      </c>
      <c r="B1181" s="54">
        <f>[1]BANCO!E60</f>
        <v>46.91</v>
      </c>
      <c r="C1181" s="54">
        <f>[1]BANCO!I60</f>
        <v>12.47</v>
      </c>
      <c r="D1181" s="54">
        <f>[1]BANCO!M60</f>
        <v>11.22</v>
      </c>
      <c r="E1181" s="54">
        <f>[1]BANCO!Q60</f>
        <v>11.63</v>
      </c>
      <c r="F1181" s="54">
        <f>[1]BANCO!U60</f>
        <v>44.05</v>
      </c>
      <c r="G1181" s="54">
        <f>[1]BANCO!Y60</f>
        <v>52.82</v>
      </c>
      <c r="H1181" s="54">
        <f>[1]BANCO!AC60</f>
        <v>24.37</v>
      </c>
      <c r="I1181" s="54">
        <f>[1]BANCO!AG60</f>
        <v>20.170000000000002</v>
      </c>
      <c r="J1181" s="54">
        <f>[1]BANCO!AK60</f>
        <v>41.64</v>
      </c>
      <c r="K1181" s="54">
        <f>[1]BANCO!AO60</f>
        <v>28.73</v>
      </c>
      <c r="L1181" s="54">
        <f>[1]BANCO!AS60</f>
        <v>24.93</v>
      </c>
      <c r="M1181" s="54">
        <f>[1]BANCO!AW60</f>
        <v>32.65</v>
      </c>
      <c r="N1181" s="54">
        <f>[1]BANCO!BA60</f>
        <v>25.78</v>
      </c>
      <c r="O1181" s="54">
        <f>[1]BANCO!BE60</f>
        <v>28.91</v>
      </c>
      <c r="P1181" s="54">
        <f>[1]BANCO!BI60</f>
        <v>32.65</v>
      </c>
      <c r="Q1181" s="54">
        <f>[1]BANCO!BM60</f>
        <v>25.78</v>
      </c>
      <c r="R1181" s="54">
        <f>[1]BANCO!BQ60</f>
        <v>28.91</v>
      </c>
      <c r="S1181" s="54">
        <f>[1]BANCO!BU60</f>
        <v>0</v>
      </c>
      <c r="T1181" s="54">
        <f>[1]BANCO!BY60</f>
        <v>0</v>
      </c>
      <c r="U1181" s="2"/>
      <c r="V1181" s="80"/>
      <c r="W1181" s="80"/>
      <c r="X1181" s="80"/>
      <c r="Y1181" s="54"/>
      <c r="Z1181" s="54"/>
      <c r="AA1181" s="54"/>
      <c r="AB1181" s="54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4"/>
    </row>
    <row r="1182" spans="1:54" hidden="1" x14ac:dyDescent="0.2">
      <c r="A1182" s="32">
        <f>[1]BANCO!A61</f>
        <v>40544</v>
      </c>
      <c r="B1182" s="54">
        <f>[1]BANCO!E61</f>
        <v>46.91</v>
      </c>
      <c r="C1182" s="54">
        <f>[1]BANCO!I61</f>
        <v>12.47</v>
      </c>
      <c r="D1182" s="54">
        <f>[1]BANCO!M61</f>
        <v>11.22</v>
      </c>
      <c r="E1182" s="54">
        <f>[1]BANCO!Q61</f>
        <v>11.63</v>
      </c>
      <c r="F1182" s="54">
        <f>[1]BANCO!U61</f>
        <v>44.05</v>
      </c>
      <c r="G1182" s="54">
        <f>[1]BANCO!Y61</f>
        <v>52.82</v>
      </c>
      <c r="H1182" s="54">
        <f>[1]BANCO!AC61</f>
        <v>24.37</v>
      </c>
      <c r="I1182" s="54">
        <f>[1]BANCO!AG61</f>
        <v>20.170000000000002</v>
      </c>
      <c r="J1182" s="54">
        <f>[1]BANCO!AK61</f>
        <v>41.64</v>
      </c>
      <c r="K1182" s="54">
        <f>[1]BANCO!AO61</f>
        <v>28.73</v>
      </c>
      <c r="L1182" s="54">
        <f>[1]BANCO!AS61</f>
        <v>24.93</v>
      </c>
      <c r="M1182" s="54">
        <f>[1]BANCO!AW61</f>
        <v>32.65</v>
      </c>
      <c r="N1182" s="54">
        <f>[1]BANCO!BA61</f>
        <v>25.78</v>
      </c>
      <c r="O1182" s="54">
        <f>[1]BANCO!BE61</f>
        <v>28.91</v>
      </c>
      <c r="P1182" s="54">
        <f>[1]BANCO!BI61</f>
        <v>32.65</v>
      </c>
      <c r="Q1182" s="54">
        <f>[1]BANCO!BM61</f>
        <v>25.78</v>
      </c>
      <c r="R1182" s="54">
        <f>[1]BANCO!BQ61</f>
        <v>28.91</v>
      </c>
      <c r="S1182" s="54">
        <f>[1]BANCO!BU61</f>
        <v>0</v>
      </c>
      <c r="T1182" s="54">
        <f>[1]BANCO!BY61</f>
        <v>0</v>
      </c>
      <c r="U1182" s="2"/>
      <c r="V1182" s="80"/>
      <c r="W1182" s="80"/>
      <c r="X1182" s="80"/>
      <c r="Y1182" s="54"/>
      <c r="Z1182" s="54"/>
      <c r="AA1182" s="54"/>
      <c r="AB1182" s="54"/>
      <c r="AC1182" s="59"/>
      <c r="AD1182" s="59"/>
      <c r="AE1182" s="59"/>
      <c r="AF1182" s="59"/>
      <c r="AG1182" s="59"/>
      <c r="AH1182" s="59"/>
      <c r="AI1182" s="59"/>
      <c r="AJ1182" s="59"/>
      <c r="AK1182" s="59"/>
      <c r="AL1182" s="59"/>
      <c r="AM1182" s="59"/>
      <c r="AN1182" s="59"/>
      <c r="AO1182" s="59"/>
      <c r="AP1182" s="59"/>
      <c r="AQ1182" s="59"/>
      <c r="AR1182" s="59"/>
      <c r="AS1182" s="59"/>
      <c r="AT1182" s="59"/>
      <c r="AU1182" s="59"/>
      <c r="AV1182" s="59"/>
      <c r="AW1182" s="59"/>
      <c r="AX1182" s="59"/>
      <c r="AY1182" s="59"/>
      <c r="AZ1182" s="59"/>
      <c r="BA1182" s="59"/>
      <c r="BB1182" s="54"/>
    </row>
    <row r="1183" spans="1:54" hidden="1" x14ac:dyDescent="0.2">
      <c r="A1183" s="32">
        <f>[1]BANCO!A62</f>
        <v>40575</v>
      </c>
      <c r="B1183" s="54">
        <f>[1]BANCO!E62</f>
        <v>46.91</v>
      </c>
      <c r="C1183" s="54">
        <f>[1]BANCO!I62</f>
        <v>12.47</v>
      </c>
      <c r="D1183" s="54">
        <f>[1]BANCO!M62</f>
        <v>11.22</v>
      </c>
      <c r="E1183" s="54">
        <f>[1]BANCO!Q62</f>
        <v>11.63</v>
      </c>
      <c r="F1183" s="54">
        <f>[1]BANCO!U62</f>
        <v>44.05</v>
      </c>
      <c r="G1183" s="54">
        <f>[1]BANCO!Y62</f>
        <v>52.82</v>
      </c>
      <c r="H1183" s="54">
        <f>[1]BANCO!AC62</f>
        <v>24.37</v>
      </c>
      <c r="I1183" s="54">
        <f>[1]BANCO!AG62</f>
        <v>20.170000000000002</v>
      </c>
      <c r="J1183" s="54">
        <f>[1]BANCO!AK62</f>
        <v>41.64</v>
      </c>
      <c r="K1183" s="54">
        <f>[1]BANCO!AO62</f>
        <v>28.73</v>
      </c>
      <c r="L1183" s="54">
        <f>[1]BANCO!AS62</f>
        <v>24.93</v>
      </c>
      <c r="M1183" s="54">
        <f>[1]BANCO!AW62</f>
        <v>32.65</v>
      </c>
      <c r="N1183" s="54">
        <f>[1]BANCO!BA62</f>
        <v>25.78</v>
      </c>
      <c r="O1183" s="54">
        <f>[1]BANCO!BE62</f>
        <v>28.91</v>
      </c>
      <c r="P1183" s="54">
        <f>[1]BANCO!BI62</f>
        <v>32.65</v>
      </c>
      <c r="Q1183" s="54">
        <f>[1]BANCO!BM62</f>
        <v>25.78</v>
      </c>
      <c r="R1183" s="54">
        <f>[1]BANCO!BQ62</f>
        <v>28.91</v>
      </c>
      <c r="S1183" s="54">
        <f>[1]BANCO!BU62</f>
        <v>0</v>
      </c>
      <c r="T1183" s="54">
        <f>[1]BANCO!BY62</f>
        <v>0</v>
      </c>
      <c r="U1183" s="2"/>
      <c r="V1183" s="80"/>
      <c r="W1183" s="80"/>
      <c r="X1183" s="80"/>
      <c r="Y1183" s="54"/>
      <c r="Z1183" s="54"/>
      <c r="AA1183" s="54"/>
      <c r="AB1183" s="54"/>
      <c r="AC1183" s="59"/>
      <c r="AD1183" s="59"/>
      <c r="AE1183" s="59"/>
      <c r="AF1183" s="59"/>
      <c r="AG1183" s="59"/>
      <c r="AH1183" s="59"/>
      <c r="AI1183" s="59"/>
      <c r="AJ1183" s="59"/>
      <c r="AK1183" s="59"/>
      <c r="AL1183" s="59"/>
      <c r="AM1183" s="59"/>
      <c r="AN1183" s="59"/>
      <c r="AO1183" s="59"/>
      <c r="AP1183" s="59"/>
      <c r="AQ1183" s="59"/>
      <c r="AR1183" s="59"/>
      <c r="AS1183" s="59"/>
      <c r="AT1183" s="59"/>
      <c r="AU1183" s="59"/>
      <c r="AV1183" s="59"/>
      <c r="AW1183" s="59"/>
      <c r="AX1183" s="59"/>
      <c r="AY1183" s="59"/>
      <c r="AZ1183" s="59"/>
      <c r="BA1183" s="59"/>
      <c r="BB1183" s="54"/>
    </row>
    <row r="1184" spans="1:54" hidden="1" x14ac:dyDescent="0.2">
      <c r="A1184" s="32">
        <f>[1]BANCO!A63</f>
        <v>40603</v>
      </c>
      <c r="B1184" s="54">
        <f>[1]BANCO!E63</f>
        <v>46.91</v>
      </c>
      <c r="C1184" s="54">
        <f>[1]BANCO!I63</f>
        <v>12.47</v>
      </c>
      <c r="D1184" s="54">
        <f>[1]BANCO!M63</f>
        <v>11.22</v>
      </c>
      <c r="E1184" s="54">
        <f>[1]BANCO!Q63</f>
        <v>11.63</v>
      </c>
      <c r="F1184" s="54">
        <f>[1]BANCO!U63</f>
        <v>44.05</v>
      </c>
      <c r="G1184" s="54">
        <f>[1]BANCO!Y63</f>
        <v>52.82</v>
      </c>
      <c r="H1184" s="54">
        <f>[1]BANCO!AC63</f>
        <v>24.37</v>
      </c>
      <c r="I1184" s="54">
        <f>[1]BANCO!AG63</f>
        <v>20.170000000000002</v>
      </c>
      <c r="J1184" s="54">
        <f>[1]BANCO!AK63</f>
        <v>41.64</v>
      </c>
      <c r="K1184" s="54">
        <f>[1]BANCO!AO63</f>
        <v>28.73</v>
      </c>
      <c r="L1184" s="54">
        <f>[1]BANCO!AS63</f>
        <v>24.93</v>
      </c>
      <c r="M1184" s="54">
        <f>[1]BANCO!AW63</f>
        <v>32.65</v>
      </c>
      <c r="N1184" s="54">
        <f>[1]BANCO!BA63</f>
        <v>25.78</v>
      </c>
      <c r="O1184" s="54">
        <f>[1]BANCO!BE63</f>
        <v>28.91</v>
      </c>
      <c r="P1184" s="54">
        <f>[1]BANCO!BI63</f>
        <v>32.65</v>
      </c>
      <c r="Q1184" s="54">
        <f>[1]BANCO!BM63</f>
        <v>25.78</v>
      </c>
      <c r="R1184" s="54">
        <f>[1]BANCO!BQ63</f>
        <v>28.91</v>
      </c>
      <c r="S1184" s="54">
        <f>[1]BANCO!BU63</f>
        <v>0</v>
      </c>
      <c r="T1184" s="54">
        <f>[1]BANCO!BY63</f>
        <v>0</v>
      </c>
      <c r="U1184" s="2"/>
      <c r="V1184" s="80"/>
      <c r="W1184" s="80"/>
      <c r="X1184" s="80"/>
      <c r="Y1184" s="54"/>
      <c r="Z1184" s="54"/>
      <c r="AA1184" s="54"/>
      <c r="AB1184" s="54"/>
      <c r="AC1184" s="59"/>
      <c r="AD1184" s="59"/>
      <c r="AE1184" s="59"/>
      <c r="AF1184" s="59"/>
      <c r="AG1184" s="59"/>
      <c r="AH1184" s="59"/>
      <c r="AI1184" s="59"/>
      <c r="AJ1184" s="59"/>
      <c r="AK1184" s="59"/>
      <c r="AL1184" s="59"/>
      <c r="AM1184" s="59"/>
      <c r="AN1184" s="59"/>
      <c r="AO1184" s="59"/>
      <c r="AP1184" s="59"/>
      <c r="AQ1184" s="59"/>
      <c r="AR1184" s="59"/>
      <c r="AS1184" s="59"/>
      <c r="AT1184" s="59"/>
      <c r="AU1184" s="59"/>
      <c r="AV1184" s="59"/>
      <c r="AW1184" s="59"/>
      <c r="AX1184" s="59"/>
      <c r="AY1184" s="59"/>
      <c r="AZ1184" s="59"/>
      <c r="BA1184" s="59"/>
      <c r="BB1184" s="54"/>
    </row>
    <row r="1185" spans="1:54" hidden="1" x14ac:dyDescent="0.2">
      <c r="A1185" s="32">
        <f>[1]BANCO!A64</f>
        <v>40634</v>
      </c>
      <c r="B1185" s="54">
        <f>[1]BANCO!E64</f>
        <v>46.91</v>
      </c>
      <c r="C1185" s="54">
        <f>[1]BANCO!I64</f>
        <v>12.47</v>
      </c>
      <c r="D1185" s="54">
        <f>[1]BANCO!M64</f>
        <v>11.22</v>
      </c>
      <c r="E1185" s="54">
        <f>[1]BANCO!Q64</f>
        <v>11.63</v>
      </c>
      <c r="F1185" s="54">
        <f>[1]BANCO!U64</f>
        <v>44.05</v>
      </c>
      <c r="G1185" s="54">
        <f>[1]BANCO!Y64</f>
        <v>52.82</v>
      </c>
      <c r="H1185" s="54">
        <f>[1]BANCO!AC64</f>
        <v>24.37</v>
      </c>
      <c r="I1185" s="54">
        <f>[1]BANCO!AG64</f>
        <v>20.170000000000002</v>
      </c>
      <c r="J1185" s="54">
        <f>[1]BANCO!AK64</f>
        <v>41.64</v>
      </c>
      <c r="K1185" s="54">
        <f>[1]BANCO!AO64</f>
        <v>28.73</v>
      </c>
      <c r="L1185" s="54">
        <f>[1]BANCO!AS64</f>
        <v>24.93</v>
      </c>
      <c r="M1185" s="54">
        <f>[1]BANCO!AW64</f>
        <v>32.65</v>
      </c>
      <c r="N1185" s="54">
        <f>[1]BANCO!BA64</f>
        <v>25.78</v>
      </c>
      <c r="O1185" s="54">
        <f>[1]BANCO!BE64</f>
        <v>28.91</v>
      </c>
      <c r="P1185" s="54">
        <f>[1]BANCO!BI64</f>
        <v>32.65</v>
      </c>
      <c r="Q1185" s="54">
        <f>[1]BANCO!BM64</f>
        <v>25.78</v>
      </c>
      <c r="R1185" s="54">
        <f>[1]BANCO!BQ64</f>
        <v>28.91</v>
      </c>
      <c r="S1185" s="54">
        <f>[1]BANCO!BU64</f>
        <v>0</v>
      </c>
      <c r="T1185" s="54">
        <f>[1]BANCO!BY64</f>
        <v>0</v>
      </c>
      <c r="U1185" s="2"/>
      <c r="V1185" s="80"/>
      <c r="W1185" s="80"/>
      <c r="X1185" s="80"/>
      <c r="Y1185" s="54"/>
      <c r="Z1185" s="54"/>
      <c r="AA1185" s="54"/>
      <c r="AB1185" s="54"/>
      <c r="AC1185" s="59"/>
      <c r="AD1185" s="59"/>
      <c r="AE1185" s="59"/>
      <c r="AF1185" s="59"/>
      <c r="AG1185" s="59"/>
      <c r="AH1185" s="59"/>
      <c r="AI1185" s="59"/>
      <c r="AJ1185" s="59"/>
      <c r="AK1185" s="59"/>
      <c r="AL1185" s="59"/>
      <c r="AM1185" s="59"/>
      <c r="AN1185" s="59"/>
      <c r="AO1185" s="59"/>
      <c r="AP1185" s="59"/>
      <c r="AQ1185" s="59"/>
      <c r="AR1185" s="59"/>
      <c r="AS1185" s="59"/>
      <c r="AT1185" s="59"/>
      <c r="AU1185" s="59"/>
      <c r="AV1185" s="59"/>
      <c r="AW1185" s="59"/>
      <c r="AX1185" s="59"/>
      <c r="AY1185" s="59"/>
      <c r="AZ1185" s="59"/>
      <c r="BA1185" s="59"/>
      <c r="BB1185" s="54"/>
    </row>
    <row r="1186" spans="1:54" hidden="1" x14ac:dyDescent="0.2">
      <c r="A1186" s="32">
        <f>[1]BANCO!A65</f>
        <v>40664</v>
      </c>
      <c r="B1186" s="54">
        <f>[1]BANCO!E65</f>
        <v>50.09</v>
      </c>
      <c r="C1186" s="54">
        <f>[1]BANCO!I65</f>
        <v>13.32</v>
      </c>
      <c r="D1186" s="54">
        <f>[1]BANCO!M65</f>
        <v>11.98</v>
      </c>
      <c r="E1186" s="54">
        <f>[1]BANCO!Q65</f>
        <v>12.42</v>
      </c>
      <c r="F1186" s="54">
        <f>[1]BANCO!U65</f>
        <v>47.03</v>
      </c>
      <c r="G1186" s="54">
        <f>[1]BANCO!Y65</f>
        <v>56.39</v>
      </c>
      <c r="H1186" s="54">
        <f>[1]BANCO!AC65</f>
        <v>26.02</v>
      </c>
      <c r="I1186" s="54">
        <f>[1]BANCO!AG65</f>
        <v>21.53</v>
      </c>
      <c r="J1186" s="54">
        <f>[1]BANCO!AK65</f>
        <v>44.46</v>
      </c>
      <c r="K1186" s="54">
        <f>[1]BANCO!AO65</f>
        <v>30.68</v>
      </c>
      <c r="L1186" s="54">
        <f>[1]BANCO!AS65</f>
        <v>26.61</v>
      </c>
      <c r="M1186" s="54">
        <f>[1]BANCO!AW65</f>
        <v>34.86</v>
      </c>
      <c r="N1186" s="54">
        <f>[1]BANCO!BA65</f>
        <v>27.52</v>
      </c>
      <c r="O1186" s="54">
        <f>[1]BANCO!BE65</f>
        <v>30.87</v>
      </c>
      <c r="P1186" s="54">
        <f>[1]BANCO!BI65</f>
        <v>34.86</v>
      </c>
      <c r="Q1186" s="54">
        <f>[1]BANCO!BM65</f>
        <v>27.52</v>
      </c>
      <c r="R1186" s="54">
        <f>[1]BANCO!BQ65</f>
        <v>30.87</v>
      </c>
      <c r="S1186" s="54">
        <f>[1]BANCO!BU65</f>
        <v>0</v>
      </c>
      <c r="T1186" s="54">
        <f>[1]BANCO!BY65</f>
        <v>0</v>
      </c>
      <c r="U1186" s="2"/>
      <c r="V1186" s="80"/>
      <c r="W1186" s="80"/>
      <c r="X1186" s="80"/>
      <c r="Y1186" s="54"/>
      <c r="Z1186" s="54"/>
      <c r="AA1186" s="54"/>
      <c r="AB1186" s="54"/>
      <c r="AC1186" s="59"/>
      <c r="AD1186" s="59"/>
      <c r="AE1186" s="59"/>
      <c r="AF1186" s="59"/>
      <c r="AG1186" s="59"/>
      <c r="AH1186" s="59"/>
      <c r="AI1186" s="59"/>
      <c r="AJ1186" s="59"/>
      <c r="AK1186" s="59"/>
      <c r="AL1186" s="59"/>
      <c r="AM1186" s="59"/>
      <c r="AN1186" s="59"/>
      <c r="AO1186" s="59"/>
      <c r="AP1186" s="59"/>
      <c r="AQ1186" s="59"/>
      <c r="AR1186" s="59"/>
      <c r="AS1186" s="59"/>
      <c r="AT1186" s="59"/>
      <c r="AU1186" s="59"/>
      <c r="AV1186" s="59"/>
      <c r="AW1186" s="59"/>
      <c r="AX1186" s="59"/>
      <c r="AY1186" s="59"/>
      <c r="AZ1186" s="59"/>
      <c r="BA1186" s="59"/>
      <c r="BB1186" s="54"/>
    </row>
    <row r="1187" spans="1:54" hidden="1" x14ac:dyDescent="0.2">
      <c r="A1187" s="32">
        <f>[1]BANCO!A66</f>
        <v>40695</v>
      </c>
      <c r="B1187" s="54">
        <f>[1]BANCO!E66</f>
        <v>50.72</v>
      </c>
      <c r="C1187" s="54">
        <f>[1]BANCO!I66</f>
        <v>13.49</v>
      </c>
      <c r="D1187" s="54">
        <f>[1]BANCO!M66</f>
        <v>12.13</v>
      </c>
      <c r="E1187" s="54">
        <f>[1]BANCO!Q66</f>
        <v>12.58</v>
      </c>
      <c r="F1187" s="54">
        <f>[1]BANCO!U66</f>
        <v>47.62</v>
      </c>
      <c r="G1187" s="54">
        <f>[1]BANCO!Y66</f>
        <v>57.1</v>
      </c>
      <c r="H1187" s="54">
        <f>[1]BANCO!AC66</f>
        <v>26.34</v>
      </c>
      <c r="I1187" s="54">
        <f>[1]BANCO!AG66</f>
        <v>21.8</v>
      </c>
      <c r="J1187" s="54">
        <f>[1]BANCO!AK66</f>
        <v>45.02</v>
      </c>
      <c r="K1187" s="54">
        <f>[1]BANCO!AO66</f>
        <v>31.06</v>
      </c>
      <c r="L1187" s="54">
        <f>[1]BANCO!AS66</f>
        <v>26.95</v>
      </c>
      <c r="M1187" s="54">
        <f>[1]BANCO!AW66</f>
        <v>35.299999999999997</v>
      </c>
      <c r="N1187" s="54">
        <f>[1]BANCO!BA66</f>
        <v>27.87</v>
      </c>
      <c r="O1187" s="54">
        <f>[1]BANCO!BE66</f>
        <v>31.26</v>
      </c>
      <c r="P1187" s="54">
        <f>[1]BANCO!BI66</f>
        <v>35.299999999999997</v>
      </c>
      <c r="Q1187" s="54">
        <f>[1]BANCO!BM66</f>
        <v>27.87</v>
      </c>
      <c r="R1187" s="54">
        <f>[1]BANCO!BQ66</f>
        <v>31.25</v>
      </c>
      <c r="S1187" s="54">
        <f>[1]BANCO!BU66</f>
        <v>0</v>
      </c>
      <c r="T1187" s="54">
        <f>[1]BANCO!BY66</f>
        <v>0</v>
      </c>
      <c r="U1187" s="2"/>
      <c r="V1187" s="80"/>
      <c r="W1187" s="80"/>
      <c r="X1187" s="80"/>
      <c r="Y1187" s="54"/>
      <c r="Z1187" s="54"/>
      <c r="AA1187" s="54"/>
      <c r="AB1187" s="54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4"/>
    </row>
    <row r="1188" spans="1:54" hidden="1" x14ac:dyDescent="0.2">
      <c r="A1188" s="32">
        <f>[1]BANCO!A67</f>
        <v>40725</v>
      </c>
      <c r="B1188" s="54">
        <f>[1]BANCO!E67</f>
        <v>50.72</v>
      </c>
      <c r="C1188" s="54">
        <f>[1]BANCO!I67</f>
        <v>13.49</v>
      </c>
      <c r="D1188" s="54">
        <f>[1]BANCO!M67</f>
        <v>12.13</v>
      </c>
      <c r="E1188" s="54">
        <f>[1]BANCO!Q67</f>
        <v>12.58</v>
      </c>
      <c r="F1188" s="54">
        <f>[1]BANCO!U67</f>
        <v>47.62</v>
      </c>
      <c r="G1188" s="54">
        <f>[1]BANCO!Y67</f>
        <v>57.1</v>
      </c>
      <c r="H1188" s="54">
        <f>[1]BANCO!AC67</f>
        <v>26.34</v>
      </c>
      <c r="I1188" s="54">
        <f>[1]BANCO!AG67</f>
        <v>21.8</v>
      </c>
      <c r="J1188" s="54">
        <f>[1]BANCO!AK67</f>
        <v>45.02</v>
      </c>
      <c r="K1188" s="54">
        <f>[1]BANCO!AO67</f>
        <v>31.06</v>
      </c>
      <c r="L1188" s="54">
        <f>[1]BANCO!AS67</f>
        <v>26.95</v>
      </c>
      <c r="M1188" s="54">
        <f>[1]BANCO!AW67</f>
        <v>35.299999999999997</v>
      </c>
      <c r="N1188" s="54">
        <f>[1]BANCO!BA67</f>
        <v>27.87</v>
      </c>
      <c r="O1188" s="54">
        <f>[1]BANCO!BE67</f>
        <v>31.26</v>
      </c>
      <c r="P1188" s="54">
        <f>[1]BANCO!BI67</f>
        <v>35.299999999999997</v>
      </c>
      <c r="Q1188" s="54">
        <f>[1]BANCO!BM67</f>
        <v>27.87</v>
      </c>
      <c r="R1188" s="54">
        <f>[1]BANCO!BQ67</f>
        <v>31.25</v>
      </c>
      <c r="S1188" s="54">
        <f>[1]BANCO!BU67</f>
        <v>0</v>
      </c>
      <c r="T1188" s="54">
        <f>[1]BANCO!BY67</f>
        <v>0</v>
      </c>
      <c r="U1188" s="2"/>
      <c r="V1188" s="80"/>
      <c r="W1188" s="80"/>
      <c r="X1188" s="80"/>
      <c r="Y1188" s="54"/>
      <c r="Z1188" s="54"/>
      <c r="AA1188" s="54"/>
      <c r="AB1188" s="54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4"/>
    </row>
    <row r="1189" spans="1:54" hidden="1" x14ac:dyDescent="0.2">
      <c r="A1189" s="32">
        <f>[1]BANCO!A68</f>
        <v>40756</v>
      </c>
      <c r="B1189" s="54">
        <f>[1]BANCO!E68</f>
        <v>51.38</v>
      </c>
      <c r="C1189" s="54">
        <f>[1]BANCO!I68</f>
        <v>13.66</v>
      </c>
      <c r="D1189" s="54">
        <f>[1]BANCO!M68</f>
        <v>12.29</v>
      </c>
      <c r="E1189" s="54">
        <f>[1]BANCO!Q68</f>
        <v>12.74</v>
      </c>
      <c r="F1189" s="54">
        <f>[1]BANCO!U68</f>
        <v>48.24</v>
      </c>
      <c r="G1189" s="54">
        <f>[1]BANCO!Y68</f>
        <v>57.85</v>
      </c>
      <c r="H1189" s="54">
        <f>[1]BANCO!AC68</f>
        <v>26.69</v>
      </c>
      <c r="I1189" s="54">
        <f>[1]BANCO!AG68</f>
        <v>22.09</v>
      </c>
      <c r="J1189" s="54">
        <f>[1]BANCO!AK68</f>
        <v>45.61</v>
      </c>
      <c r="K1189" s="54">
        <f>[1]BANCO!AO68</f>
        <v>31.47</v>
      </c>
      <c r="L1189" s="54">
        <f>[1]BANCO!AS68</f>
        <v>27.3</v>
      </c>
      <c r="M1189" s="54">
        <f>[1]BANCO!AW68</f>
        <v>35.76</v>
      </c>
      <c r="N1189" s="54">
        <f>[1]BANCO!BA68</f>
        <v>28.23</v>
      </c>
      <c r="O1189" s="54">
        <f>[1]BANCO!BE68</f>
        <v>31.66</v>
      </c>
      <c r="P1189" s="54">
        <f>[1]BANCO!BI68</f>
        <v>35.76</v>
      </c>
      <c r="Q1189" s="54">
        <f>[1]BANCO!BM68</f>
        <v>28.23</v>
      </c>
      <c r="R1189" s="54">
        <f>[1]BANCO!BQ68</f>
        <v>31.66</v>
      </c>
      <c r="S1189" s="54">
        <f>[1]BANCO!BU68</f>
        <v>0</v>
      </c>
      <c r="T1189" s="54">
        <f>[1]BANCO!BY68</f>
        <v>0</v>
      </c>
      <c r="U1189" s="2"/>
      <c r="V1189" s="80"/>
      <c r="W1189" s="80"/>
      <c r="X1189" s="80"/>
      <c r="Y1189" s="54"/>
      <c r="Z1189" s="54"/>
      <c r="AA1189" s="54"/>
      <c r="AB1189" s="54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4"/>
    </row>
    <row r="1190" spans="1:54" hidden="1" x14ac:dyDescent="0.2">
      <c r="A1190" s="32">
        <f>[1]BANCO!A69</f>
        <v>40787</v>
      </c>
      <c r="B1190" s="54">
        <f>[1]BANCO!E69</f>
        <v>51.38</v>
      </c>
      <c r="C1190" s="54">
        <f>[1]BANCO!I69</f>
        <v>13.66</v>
      </c>
      <c r="D1190" s="54">
        <f>[1]BANCO!M69</f>
        <v>12.29</v>
      </c>
      <c r="E1190" s="54">
        <f>[1]BANCO!Q69</f>
        <v>12.74</v>
      </c>
      <c r="F1190" s="54">
        <f>[1]BANCO!U69</f>
        <v>48.24</v>
      </c>
      <c r="G1190" s="54">
        <f>[1]BANCO!Y69</f>
        <v>57.85</v>
      </c>
      <c r="H1190" s="54">
        <f>[1]BANCO!AC69</f>
        <v>26.69</v>
      </c>
      <c r="I1190" s="54">
        <f>[1]BANCO!AG69</f>
        <v>22.09</v>
      </c>
      <c r="J1190" s="54">
        <f>[1]BANCO!AK69</f>
        <v>45.61</v>
      </c>
      <c r="K1190" s="54">
        <f>[1]BANCO!AO69</f>
        <v>31.47</v>
      </c>
      <c r="L1190" s="54">
        <f>[1]BANCO!AS69</f>
        <v>27.3</v>
      </c>
      <c r="M1190" s="54">
        <f>[1]BANCO!AW69</f>
        <v>35.76</v>
      </c>
      <c r="N1190" s="54">
        <f>[1]BANCO!BA69</f>
        <v>28.23</v>
      </c>
      <c r="O1190" s="54">
        <f>[1]BANCO!BE69</f>
        <v>31.66</v>
      </c>
      <c r="P1190" s="54">
        <f>[1]BANCO!BI69</f>
        <v>35.76</v>
      </c>
      <c r="Q1190" s="54">
        <f>[1]BANCO!BM69</f>
        <v>28.23</v>
      </c>
      <c r="R1190" s="54">
        <f>[1]BANCO!BQ69</f>
        <v>31.66</v>
      </c>
      <c r="S1190" s="54">
        <f>[1]BANCO!BU69</f>
        <v>0</v>
      </c>
      <c r="T1190" s="54">
        <f>[1]BANCO!BY69</f>
        <v>0</v>
      </c>
      <c r="U1190" s="2"/>
      <c r="V1190" s="80"/>
      <c r="W1190" s="80"/>
      <c r="X1190" s="80"/>
      <c r="Y1190" s="54"/>
      <c r="Z1190" s="54"/>
      <c r="AA1190" s="54"/>
      <c r="AB1190" s="54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4"/>
    </row>
    <row r="1191" spans="1:54" hidden="1" x14ac:dyDescent="0.2">
      <c r="A1191" s="32">
        <f>[1]BANCO!A70</f>
        <v>40817</v>
      </c>
      <c r="B1191" s="54">
        <f>[1]BANCO!E70</f>
        <v>51.38</v>
      </c>
      <c r="C1191" s="54">
        <f>[1]BANCO!I70</f>
        <v>13.66</v>
      </c>
      <c r="D1191" s="54">
        <f>[1]BANCO!M70</f>
        <v>12.29</v>
      </c>
      <c r="E1191" s="54">
        <f>[1]BANCO!Q70</f>
        <v>12.74</v>
      </c>
      <c r="F1191" s="54">
        <f>[1]BANCO!U70</f>
        <v>48.24</v>
      </c>
      <c r="G1191" s="54">
        <f>[1]BANCO!Y70</f>
        <v>57.85</v>
      </c>
      <c r="H1191" s="54">
        <f>[1]BANCO!AC70</f>
        <v>26.69</v>
      </c>
      <c r="I1191" s="54">
        <f>[1]BANCO!AG70</f>
        <v>22.09</v>
      </c>
      <c r="J1191" s="54">
        <f>[1]BANCO!AK70</f>
        <v>45.61</v>
      </c>
      <c r="K1191" s="54">
        <f>[1]BANCO!AO70</f>
        <v>31.47</v>
      </c>
      <c r="L1191" s="54">
        <f>[1]BANCO!AS70</f>
        <v>27.3</v>
      </c>
      <c r="M1191" s="54">
        <f>[1]BANCO!AW70</f>
        <v>35.76</v>
      </c>
      <c r="N1191" s="54">
        <f>[1]BANCO!BA70</f>
        <v>28.23</v>
      </c>
      <c r="O1191" s="54">
        <f>[1]BANCO!BE70</f>
        <v>31.66</v>
      </c>
      <c r="P1191" s="54">
        <f>[1]BANCO!BI70</f>
        <v>35.76</v>
      </c>
      <c r="Q1191" s="54">
        <f>[1]BANCO!BM70</f>
        <v>28.23</v>
      </c>
      <c r="R1191" s="54">
        <f>[1]BANCO!BQ70</f>
        <v>31.66</v>
      </c>
      <c r="S1191" s="54">
        <f>[1]BANCO!BU70</f>
        <v>0</v>
      </c>
      <c r="T1191" s="54">
        <f>[1]BANCO!BY70</f>
        <v>0</v>
      </c>
      <c r="U1191" s="2"/>
      <c r="V1191" s="80"/>
      <c r="W1191" s="80"/>
      <c r="X1191" s="80"/>
      <c r="Y1191" s="54"/>
      <c r="Z1191" s="54"/>
      <c r="AA1191" s="54"/>
      <c r="AB1191" s="54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4"/>
    </row>
    <row r="1192" spans="1:54" hidden="1" x14ac:dyDescent="0.2">
      <c r="A1192" s="32">
        <f>[1]BANCO!A71</f>
        <v>40848</v>
      </c>
      <c r="B1192" s="54">
        <f>[1]BANCO!E71</f>
        <v>51.38</v>
      </c>
      <c r="C1192" s="54">
        <f>[1]BANCO!I71</f>
        <v>13.66</v>
      </c>
      <c r="D1192" s="54">
        <f>[1]BANCO!M71</f>
        <v>12.29</v>
      </c>
      <c r="E1192" s="54">
        <f>[1]BANCO!Q71</f>
        <v>12.74</v>
      </c>
      <c r="F1192" s="54">
        <f>[1]BANCO!U71</f>
        <v>48.24</v>
      </c>
      <c r="G1192" s="54">
        <f>[1]BANCO!Y71</f>
        <v>57.85</v>
      </c>
      <c r="H1192" s="54">
        <f>[1]BANCO!AC71</f>
        <v>26.69</v>
      </c>
      <c r="I1192" s="54">
        <f>[1]BANCO!AG71</f>
        <v>22.09</v>
      </c>
      <c r="J1192" s="54">
        <f>[1]BANCO!AK71</f>
        <v>45.61</v>
      </c>
      <c r="K1192" s="54">
        <f>[1]BANCO!AO71</f>
        <v>31.47</v>
      </c>
      <c r="L1192" s="54">
        <f>[1]BANCO!AS71</f>
        <v>27.3</v>
      </c>
      <c r="M1192" s="54">
        <f>[1]BANCO!AW71</f>
        <v>35.76</v>
      </c>
      <c r="N1192" s="54">
        <f>[1]BANCO!BA71</f>
        <v>28.23</v>
      </c>
      <c r="O1192" s="54">
        <f>[1]BANCO!BE71</f>
        <v>31.66</v>
      </c>
      <c r="P1192" s="54">
        <f>[1]BANCO!BI71</f>
        <v>35.76</v>
      </c>
      <c r="Q1192" s="54">
        <f>[1]BANCO!BM71</f>
        <v>28.23</v>
      </c>
      <c r="R1192" s="54">
        <f>[1]BANCO!BQ71</f>
        <v>31.66</v>
      </c>
      <c r="S1192" s="54">
        <f>[1]BANCO!BU71</f>
        <v>0</v>
      </c>
      <c r="T1192" s="54">
        <f>[1]BANCO!BY71</f>
        <v>0</v>
      </c>
      <c r="U1192" s="2"/>
      <c r="V1192" s="80"/>
      <c r="W1192" s="80"/>
      <c r="X1192" s="80"/>
      <c r="Y1192" s="54"/>
      <c r="Z1192" s="54"/>
      <c r="AA1192" s="54"/>
      <c r="AB1192" s="54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4"/>
    </row>
    <row r="1193" spans="1:54" hidden="1" x14ac:dyDescent="0.2">
      <c r="A1193" s="32">
        <f>[1]BANCO!A72</f>
        <v>40878</v>
      </c>
      <c r="B1193" s="54">
        <f>[1]BANCO!E72</f>
        <v>51.38</v>
      </c>
      <c r="C1193" s="54">
        <f>[1]BANCO!I72</f>
        <v>13.66</v>
      </c>
      <c r="D1193" s="54">
        <f>[1]BANCO!M72</f>
        <v>12.29</v>
      </c>
      <c r="E1193" s="54">
        <f>[1]BANCO!Q72</f>
        <v>12.74</v>
      </c>
      <c r="F1193" s="54">
        <f>[1]BANCO!U72</f>
        <v>48.24</v>
      </c>
      <c r="G1193" s="54">
        <f>[1]BANCO!Y72</f>
        <v>57.85</v>
      </c>
      <c r="H1193" s="54">
        <f>[1]BANCO!AC72</f>
        <v>26.69</v>
      </c>
      <c r="I1193" s="54">
        <f>[1]BANCO!AG72</f>
        <v>22.09</v>
      </c>
      <c r="J1193" s="54">
        <f>[1]BANCO!AK72</f>
        <v>45.61</v>
      </c>
      <c r="K1193" s="54">
        <f>[1]BANCO!AO72</f>
        <v>31.47</v>
      </c>
      <c r="L1193" s="54">
        <f>[1]BANCO!AS72</f>
        <v>27.3</v>
      </c>
      <c r="M1193" s="54">
        <f>[1]BANCO!AW72</f>
        <v>35.76</v>
      </c>
      <c r="N1193" s="54">
        <f>[1]BANCO!BA72</f>
        <v>28.23</v>
      </c>
      <c r="O1193" s="54">
        <f>[1]BANCO!BE72</f>
        <v>31.66</v>
      </c>
      <c r="P1193" s="54">
        <f>[1]BANCO!BI72</f>
        <v>35.76</v>
      </c>
      <c r="Q1193" s="54">
        <f>[1]BANCO!BM72</f>
        <v>28.23</v>
      </c>
      <c r="R1193" s="54">
        <f>[1]BANCO!BQ72</f>
        <v>31.66</v>
      </c>
      <c r="S1193" s="54">
        <f>[1]BANCO!BU72</f>
        <v>0</v>
      </c>
      <c r="T1193" s="54">
        <f>[1]BANCO!BY72</f>
        <v>0</v>
      </c>
      <c r="U1193" s="2"/>
      <c r="V1193" s="80"/>
      <c r="W1193" s="80"/>
      <c r="X1193" s="80"/>
      <c r="Y1193" s="54"/>
      <c r="Z1193" s="54"/>
      <c r="AA1193" s="54"/>
      <c r="AB1193" s="54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4"/>
    </row>
    <row r="1194" spans="1:54" hidden="1" x14ac:dyDescent="0.2">
      <c r="A1194" s="32">
        <f>[1]BANCO!A73</f>
        <v>40909</v>
      </c>
      <c r="B1194" s="54">
        <f>[1]BANCO!E73</f>
        <v>51.38</v>
      </c>
      <c r="C1194" s="54">
        <f>[1]BANCO!I73</f>
        <v>13.66</v>
      </c>
      <c r="D1194" s="54">
        <f>[1]BANCO!M73</f>
        <v>12.29</v>
      </c>
      <c r="E1194" s="54">
        <f>[1]BANCO!Q73</f>
        <v>12.74</v>
      </c>
      <c r="F1194" s="54">
        <f>[1]BANCO!U73</f>
        <v>48.24</v>
      </c>
      <c r="G1194" s="54">
        <f>[1]BANCO!Y73</f>
        <v>57.85</v>
      </c>
      <c r="H1194" s="54">
        <f>[1]BANCO!AC73</f>
        <v>26.69</v>
      </c>
      <c r="I1194" s="54">
        <f>[1]BANCO!AG73</f>
        <v>22.09</v>
      </c>
      <c r="J1194" s="54">
        <f>[1]BANCO!AK73</f>
        <v>45.61</v>
      </c>
      <c r="K1194" s="54">
        <f>[1]BANCO!AO73</f>
        <v>31.47</v>
      </c>
      <c r="L1194" s="54">
        <f>[1]BANCO!AS73</f>
        <v>27.3</v>
      </c>
      <c r="M1194" s="54">
        <f>[1]BANCO!AW73</f>
        <v>35.76</v>
      </c>
      <c r="N1194" s="54">
        <f>[1]BANCO!BA73</f>
        <v>28.23</v>
      </c>
      <c r="O1194" s="54">
        <f>[1]BANCO!BE73</f>
        <v>31.66</v>
      </c>
      <c r="P1194" s="54">
        <f>[1]BANCO!BI73</f>
        <v>35.76</v>
      </c>
      <c r="Q1194" s="54">
        <f>[1]BANCO!BM73</f>
        <v>28.23</v>
      </c>
      <c r="R1194" s="54">
        <f>[1]BANCO!BQ73</f>
        <v>31.66</v>
      </c>
      <c r="S1194" s="54">
        <f>[1]BANCO!BU73</f>
        <v>0</v>
      </c>
      <c r="T1194" s="54">
        <f>[1]BANCO!BY73</f>
        <v>0</v>
      </c>
      <c r="U1194" s="2"/>
      <c r="V1194" s="80"/>
      <c r="W1194" s="80"/>
      <c r="X1194" s="80"/>
      <c r="Y1194" s="54"/>
      <c r="Z1194" s="54"/>
      <c r="AA1194" s="54"/>
      <c r="AB1194" s="54"/>
      <c r="AC1194" s="59"/>
      <c r="AD1194" s="59"/>
      <c r="AE1194" s="59"/>
      <c r="AF1194" s="59"/>
      <c r="AG1194" s="59"/>
      <c r="AH1194" s="59"/>
      <c r="AI1194" s="59"/>
      <c r="AJ1194" s="59"/>
      <c r="AK1194" s="59"/>
      <c r="AL1194" s="59"/>
      <c r="AM1194" s="59"/>
      <c r="AN1194" s="59"/>
      <c r="AO1194" s="59"/>
      <c r="AP1194" s="59"/>
      <c r="AQ1194" s="59"/>
      <c r="AR1194" s="59"/>
      <c r="AS1194" s="59"/>
      <c r="AT1194" s="59"/>
      <c r="AU1194" s="59"/>
      <c r="AV1194" s="59"/>
      <c r="AW1194" s="59"/>
      <c r="AX1194" s="59"/>
      <c r="AY1194" s="59"/>
      <c r="AZ1194" s="59"/>
      <c r="BA1194" s="59"/>
      <c r="BB1194" s="54"/>
    </row>
    <row r="1195" spans="1:54" hidden="1" x14ac:dyDescent="0.2">
      <c r="A1195" s="32">
        <f>[1]BANCO!A74</f>
        <v>40940</v>
      </c>
      <c r="B1195" s="54">
        <f>[1]BANCO!E74</f>
        <v>51.38</v>
      </c>
      <c r="C1195" s="54">
        <f>[1]BANCO!I74</f>
        <v>13.66</v>
      </c>
      <c r="D1195" s="54">
        <f>[1]BANCO!M74</f>
        <v>12.29</v>
      </c>
      <c r="E1195" s="54">
        <f>[1]BANCO!Q74</f>
        <v>12.74</v>
      </c>
      <c r="F1195" s="54">
        <f>[1]BANCO!U74</f>
        <v>48.24</v>
      </c>
      <c r="G1195" s="54">
        <f>[1]BANCO!Y74</f>
        <v>57.85</v>
      </c>
      <c r="H1195" s="54">
        <f>[1]BANCO!AC74</f>
        <v>26.69</v>
      </c>
      <c r="I1195" s="54">
        <f>[1]BANCO!AG74</f>
        <v>22.09</v>
      </c>
      <c r="J1195" s="54">
        <f>[1]BANCO!AK74</f>
        <v>45.61</v>
      </c>
      <c r="K1195" s="54">
        <f>[1]BANCO!AO74</f>
        <v>31.47</v>
      </c>
      <c r="L1195" s="54">
        <f>[1]BANCO!AS74</f>
        <v>27.3</v>
      </c>
      <c r="M1195" s="54">
        <f>[1]BANCO!AW74</f>
        <v>35.76</v>
      </c>
      <c r="N1195" s="54">
        <f>[1]BANCO!BA74</f>
        <v>28.23</v>
      </c>
      <c r="O1195" s="54">
        <f>[1]BANCO!BE74</f>
        <v>31.66</v>
      </c>
      <c r="P1195" s="54">
        <f>[1]BANCO!BI74</f>
        <v>35.76</v>
      </c>
      <c r="Q1195" s="54">
        <f>[1]BANCO!BM74</f>
        <v>28.23</v>
      </c>
      <c r="R1195" s="54">
        <f>[1]BANCO!BQ74</f>
        <v>31.66</v>
      </c>
      <c r="S1195" s="54">
        <f>[1]BANCO!BU74</f>
        <v>0</v>
      </c>
      <c r="T1195" s="54">
        <f>[1]BANCO!BY74</f>
        <v>0</v>
      </c>
      <c r="U1195" s="2"/>
      <c r="V1195" s="80"/>
      <c r="W1195" s="80"/>
      <c r="X1195" s="80"/>
      <c r="Y1195" s="54"/>
      <c r="Z1195" s="54"/>
      <c r="AA1195" s="54"/>
      <c r="AB1195" s="54"/>
      <c r="AC1195" s="59"/>
      <c r="AD1195" s="59"/>
      <c r="AE1195" s="59"/>
      <c r="AF1195" s="59"/>
      <c r="AG1195" s="59"/>
      <c r="AH1195" s="59"/>
      <c r="AI1195" s="59"/>
      <c r="AJ1195" s="59"/>
      <c r="AK1195" s="59"/>
      <c r="AL1195" s="59"/>
      <c r="AM1195" s="59"/>
      <c r="AN1195" s="59"/>
      <c r="AO1195" s="59"/>
      <c r="AP1195" s="59"/>
      <c r="AQ1195" s="59"/>
      <c r="AR1195" s="59"/>
      <c r="AS1195" s="59"/>
      <c r="AT1195" s="59"/>
      <c r="AU1195" s="59"/>
      <c r="AV1195" s="59"/>
      <c r="AW1195" s="59"/>
      <c r="AX1195" s="59"/>
      <c r="AY1195" s="59"/>
      <c r="AZ1195" s="59"/>
      <c r="BA1195" s="59"/>
      <c r="BB1195" s="54"/>
    </row>
    <row r="1196" spans="1:54" hidden="1" x14ac:dyDescent="0.2">
      <c r="A1196" s="32">
        <f>[1]BANCO!A75</f>
        <v>40969</v>
      </c>
      <c r="B1196" s="54">
        <f>[1]BANCO!E75</f>
        <v>51.46</v>
      </c>
      <c r="C1196" s="54">
        <f>[1]BANCO!I75</f>
        <v>13.68</v>
      </c>
      <c r="D1196" s="54">
        <f>[1]BANCO!M75</f>
        <v>12.31</v>
      </c>
      <c r="E1196" s="54">
        <f>[1]BANCO!Q75</f>
        <v>12.76</v>
      </c>
      <c r="F1196" s="54">
        <f>[1]BANCO!U75</f>
        <v>48.32</v>
      </c>
      <c r="G1196" s="54">
        <f>[1]BANCO!Y75</f>
        <v>57.94</v>
      </c>
      <c r="H1196" s="54">
        <f>[1]BANCO!AC75</f>
        <v>26.73</v>
      </c>
      <c r="I1196" s="54">
        <f>[1]BANCO!AG75</f>
        <v>22.12</v>
      </c>
      <c r="J1196" s="54">
        <f>[1]BANCO!AK75</f>
        <v>45.68</v>
      </c>
      <c r="K1196" s="54">
        <f>[1]BANCO!AO75</f>
        <v>31.52</v>
      </c>
      <c r="L1196" s="54">
        <f>[1]BANCO!AS75</f>
        <v>27.34</v>
      </c>
      <c r="M1196" s="54">
        <f>[1]BANCO!AW75</f>
        <v>35.81</v>
      </c>
      <c r="N1196" s="54">
        <f>[1]BANCO!BA75</f>
        <v>28.27</v>
      </c>
      <c r="O1196" s="54">
        <f>[1]BANCO!BE75</f>
        <v>31.72</v>
      </c>
      <c r="P1196" s="54">
        <f>[1]BANCO!BI75</f>
        <v>35.82</v>
      </c>
      <c r="Q1196" s="54">
        <f>[1]BANCO!BM75</f>
        <v>28.27</v>
      </c>
      <c r="R1196" s="54">
        <f>[1]BANCO!BQ75</f>
        <v>31.71</v>
      </c>
      <c r="S1196" s="54">
        <f>[1]BANCO!BU75</f>
        <v>0</v>
      </c>
      <c r="T1196" s="54">
        <f>[1]BANCO!BY75</f>
        <v>0</v>
      </c>
      <c r="U1196" s="2"/>
      <c r="V1196" s="80"/>
      <c r="W1196" s="80"/>
      <c r="X1196" s="80"/>
      <c r="Y1196" s="54"/>
      <c r="Z1196" s="54"/>
      <c r="AA1196" s="54"/>
      <c r="AB1196" s="54"/>
      <c r="AC1196" s="59"/>
      <c r="AD1196" s="59"/>
      <c r="AE1196" s="59"/>
      <c r="AF1196" s="59"/>
      <c r="AG1196" s="59"/>
      <c r="AH1196" s="59"/>
      <c r="AI1196" s="59"/>
      <c r="AJ1196" s="59"/>
      <c r="AK1196" s="59"/>
      <c r="AL1196" s="59"/>
      <c r="AM1196" s="59"/>
      <c r="AN1196" s="59"/>
      <c r="AO1196" s="59"/>
      <c r="AP1196" s="59"/>
      <c r="AQ1196" s="59"/>
      <c r="AR1196" s="59"/>
      <c r="AS1196" s="59"/>
      <c r="AT1196" s="59"/>
      <c r="AU1196" s="59"/>
      <c r="AV1196" s="59"/>
      <c r="AW1196" s="59"/>
      <c r="AX1196" s="59"/>
      <c r="AY1196" s="59"/>
      <c r="AZ1196" s="59"/>
      <c r="BA1196" s="59"/>
      <c r="BB1196" s="54"/>
    </row>
    <row r="1197" spans="1:54" hidden="1" x14ac:dyDescent="0.2">
      <c r="A1197" s="32">
        <f>[1]BANCO!A76</f>
        <v>41000</v>
      </c>
      <c r="B1197" s="54">
        <f>[1]BANCO!E76</f>
        <v>51.46</v>
      </c>
      <c r="C1197" s="54">
        <f>[1]BANCO!I76</f>
        <v>13.68</v>
      </c>
      <c r="D1197" s="54">
        <f>[1]BANCO!M76</f>
        <v>12.31</v>
      </c>
      <c r="E1197" s="54">
        <f>[1]BANCO!Q76</f>
        <v>12.76</v>
      </c>
      <c r="F1197" s="54">
        <f>[1]BANCO!U76</f>
        <v>48.32</v>
      </c>
      <c r="G1197" s="54">
        <f>[1]BANCO!Y76</f>
        <v>57.94</v>
      </c>
      <c r="H1197" s="54">
        <f>[1]BANCO!AC76</f>
        <v>26.73</v>
      </c>
      <c r="I1197" s="54">
        <f>[1]BANCO!AG76</f>
        <v>22.12</v>
      </c>
      <c r="J1197" s="54">
        <f>[1]BANCO!AK76</f>
        <v>45.68</v>
      </c>
      <c r="K1197" s="54">
        <f>[1]BANCO!AO76</f>
        <v>31.52</v>
      </c>
      <c r="L1197" s="54">
        <f>[1]BANCO!AS76</f>
        <v>27.34</v>
      </c>
      <c r="M1197" s="54">
        <f>[1]BANCO!AW76</f>
        <v>35.81</v>
      </c>
      <c r="N1197" s="54">
        <f>[1]BANCO!BA76</f>
        <v>28.27</v>
      </c>
      <c r="O1197" s="54">
        <f>[1]BANCO!BE76</f>
        <v>31.72</v>
      </c>
      <c r="P1197" s="54">
        <f>[1]BANCO!BI76</f>
        <v>35.82</v>
      </c>
      <c r="Q1197" s="54">
        <f>[1]BANCO!BM76</f>
        <v>28.27</v>
      </c>
      <c r="R1197" s="54">
        <f>[1]BANCO!BQ76</f>
        <v>31.71</v>
      </c>
      <c r="S1197" s="54">
        <f>[1]BANCO!BU76</f>
        <v>0</v>
      </c>
      <c r="T1197" s="54">
        <f>[1]BANCO!BY76</f>
        <v>0</v>
      </c>
      <c r="U1197" s="2"/>
      <c r="V1197" s="80"/>
      <c r="W1197" s="80"/>
      <c r="X1197" s="80"/>
      <c r="Y1197" s="54"/>
      <c r="Z1197" s="54"/>
      <c r="AA1197" s="54"/>
      <c r="AB1197" s="54"/>
      <c r="AC1197" s="59"/>
      <c r="AD1197" s="59"/>
      <c r="AE1197" s="59"/>
      <c r="AF1197" s="59"/>
      <c r="AG1197" s="59"/>
      <c r="AH1197" s="59"/>
      <c r="AI1197" s="59"/>
      <c r="AJ1197" s="59"/>
      <c r="AK1197" s="59"/>
      <c r="AL1197" s="59"/>
      <c r="AM1197" s="59"/>
      <c r="AN1197" s="59"/>
      <c r="AO1197" s="59"/>
      <c r="AP1197" s="59"/>
      <c r="AQ1197" s="59"/>
      <c r="AR1197" s="59"/>
      <c r="AS1197" s="59"/>
      <c r="AT1197" s="59"/>
      <c r="AU1197" s="59"/>
      <c r="AV1197" s="59"/>
      <c r="AW1197" s="59"/>
      <c r="AX1197" s="59"/>
      <c r="AY1197" s="59"/>
      <c r="AZ1197" s="59"/>
      <c r="BA1197" s="59"/>
      <c r="BB1197" s="54"/>
    </row>
    <row r="1198" spans="1:54" hidden="1" x14ac:dyDescent="0.2">
      <c r="A1198" s="32">
        <f>[1]BANCO!A77</f>
        <v>41030</v>
      </c>
      <c r="B1198" s="54">
        <f>[1]BANCO!E77</f>
        <v>53.23</v>
      </c>
      <c r="C1198" s="54">
        <f>[1]BANCO!I77</f>
        <v>14.15</v>
      </c>
      <c r="D1198" s="54">
        <f>[1]BANCO!M77</f>
        <v>12.74</v>
      </c>
      <c r="E1198" s="54">
        <f>[1]BANCO!Q77</f>
        <v>13.2</v>
      </c>
      <c r="F1198" s="54">
        <f>[1]BANCO!U77</f>
        <v>49.98</v>
      </c>
      <c r="G1198" s="54">
        <f>[1]BANCO!Y77</f>
        <v>59.93</v>
      </c>
      <c r="H1198" s="54">
        <f>[1]BANCO!AC77</f>
        <v>27.65</v>
      </c>
      <c r="I1198" s="54">
        <f>[1]BANCO!AG77</f>
        <v>22.88</v>
      </c>
      <c r="J1198" s="54">
        <f>[1]BANCO!AK77</f>
        <v>47.25</v>
      </c>
      <c r="K1198" s="54">
        <f>[1]BANCO!AO77</f>
        <v>32.6</v>
      </c>
      <c r="L1198" s="54">
        <f>[1]BANCO!AS77</f>
        <v>28.28</v>
      </c>
      <c r="M1198" s="54">
        <f>[1]BANCO!AW77</f>
        <v>37.04</v>
      </c>
      <c r="N1198" s="54">
        <f>[1]BANCO!BA77</f>
        <v>29.25</v>
      </c>
      <c r="O1198" s="54">
        <f>[1]BANCO!BE77</f>
        <v>32.81</v>
      </c>
      <c r="P1198" s="54">
        <f>[1]BANCO!BI77</f>
        <v>37.049999999999997</v>
      </c>
      <c r="Q1198" s="54">
        <f>[1]BANCO!BM77</f>
        <v>29.25</v>
      </c>
      <c r="R1198" s="54">
        <f>[1]BANCO!BQ77</f>
        <v>32.799999999999997</v>
      </c>
      <c r="S1198" s="54">
        <f>[1]BANCO!BU77</f>
        <v>0</v>
      </c>
      <c r="T1198" s="54">
        <f>[1]BANCO!BY77</f>
        <v>0</v>
      </c>
      <c r="U1198" s="2"/>
      <c r="V1198" s="80"/>
      <c r="W1198" s="80"/>
      <c r="X1198" s="80"/>
      <c r="Y1198" s="54"/>
      <c r="Z1198" s="54"/>
      <c r="AA1198" s="54"/>
      <c r="AB1198" s="54"/>
      <c r="AC1198" s="59"/>
      <c r="AD1198" s="59"/>
      <c r="AE1198" s="59"/>
      <c r="AF1198" s="59"/>
      <c r="AG1198" s="59"/>
      <c r="AH1198" s="59"/>
      <c r="AI1198" s="59"/>
      <c r="AJ1198" s="59"/>
      <c r="AK1198" s="59"/>
      <c r="AL1198" s="59"/>
      <c r="AM1198" s="59"/>
      <c r="AN1198" s="59"/>
      <c r="AO1198" s="59"/>
      <c r="AP1198" s="59"/>
      <c r="AQ1198" s="59"/>
      <c r="AR1198" s="59"/>
      <c r="AS1198" s="59"/>
      <c r="AT1198" s="59"/>
      <c r="AU1198" s="59"/>
      <c r="AV1198" s="59"/>
      <c r="AW1198" s="59"/>
      <c r="AX1198" s="59"/>
      <c r="AY1198" s="59"/>
      <c r="AZ1198" s="59"/>
      <c r="BA1198" s="59"/>
      <c r="BB1198" s="54"/>
    </row>
    <row r="1199" spans="1:54" hidden="1" x14ac:dyDescent="0.2">
      <c r="A1199" s="32">
        <f>[1]BANCO!A78</f>
        <v>41061</v>
      </c>
      <c r="B1199" s="54">
        <f>[1]BANCO!E78</f>
        <v>55.33</v>
      </c>
      <c r="C1199" s="54">
        <f>[1]BANCO!I78</f>
        <v>14.71</v>
      </c>
      <c r="D1199" s="54">
        <f>[1]BANCO!M78</f>
        <v>13.24</v>
      </c>
      <c r="E1199" s="54">
        <f>[1]BANCO!Q78</f>
        <v>13.72</v>
      </c>
      <c r="F1199" s="54">
        <f>[1]BANCO!U78</f>
        <v>51.95</v>
      </c>
      <c r="G1199" s="54">
        <f>[1]BANCO!Y78</f>
        <v>62.3</v>
      </c>
      <c r="H1199" s="54">
        <f>[1]BANCO!AC78</f>
        <v>28.74</v>
      </c>
      <c r="I1199" s="54">
        <f>[1]BANCO!AG78</f>
        <v>23.78</v>
      </c>
      <c r="J1199" s="54">
        <f>[1]BANCO!AK78</f>
        <v>49.11</v>
      </c>
      <c r="K1199" s="54">
        <f>[1]BANCO!AO78</f>
        <v>33.89</v>
      </c>
      <c r="L1199" s="54">
        <f>[1]BANCO!AS78</f>
        <v>29.4</v>
      </c>
      <c r="M1199" s="54">
        <f>[1]BANCO!AW78</f>
        <v>38.51</v>
      </c>
      <c r="N1199" s="54">
        <f>[1]BANCO!BA78</f>
        <v>30.4</v>
      </c>
      <c r="O1199" s="54">
        <f>[1]BANCO!BE78</f>
        <v>34.1</v>
      </c>
      <c r="P1199" s="54">
        <f>[1]BANCO!BI78</f>
        <v>38.51</v>
      </c>
      <c r="Q1199" s="54">
        <f>[1]BANCO!BM78</f>
        <v>30.4</v>
      </c>
      <c r="R1199" s="54">
        <f>[1]BANCO!BQ78</f>
        <v>34.1</v>
      </c>
      <c r="S1199" s="54">
        <f>[1]BANCO!BU78</f>
        <v>0</v>
      </c>
      <c r="T1199" s="54">
        <f>[1]BANCO!BY78</f>
        <v>0</v>
      </c>
      <c r="U1199" s="2"/>
      <c r="V1199" s="80"/>
      <c r="W1199" s="80"/>
      <c r="X1199" s="80"/>
      <c r="Y1199" s="54"/>
      <c r="Z1199" s="54"/>
      <c r="AA1199" s="54"/>
      <c r="AB1199" s="54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4"/>
    </row>
    <row r="1200" spans="1:54" hidden="1" x14ac:dyDescent="0.2">
      <c r="A1200" s="32">
        <f>[1]BANCO!A79</f>
        <v>41091</v>
      </c>
      <c r="B1200" s="54">
        <f>[1]BANCO!E79</f>
        <v>55.33</v>
      </c>
      <c r="C1200" s="54">
        <f>[1]BANCO!I79</f>
        <v>14.71</v>
      </c>
      <c r="D1200" s="54">
        <f>[1]BANCO!M79</f>
        <v>13.24</v>
      </c>
      <c r="E1200" s="54">
        <f>[1]BANCO!Q79</f>
        <v>13.72</v>
      </c>
      <c r="F1200" s="54">
        <f>[1]BANCO!U79</f>
        <v>51.95</v>
      </c>
      <c r="G1200" s="54">
        <f>[1]BANCO!Y79</f>
        <v>62.3</v>
      </c>
      <c r="H1200" s="54">
        <f>[1]BANCO!AC79</f>
        <v>28.74</v>
      </c>
      <c r="I1200" s="54">
        <f>[1]BANCO!AG79</f>
        <v>23.78</v>
      </c>
      <c r="J1200" s="54">
        <f>[1]BANCO!AK79</f>
        <v>49.11</v>
      </c>
      <c r="K1200" s="54">
        <f>[1]BANCO!AO79</f>
        <v>33.89</v>
      </c>
      <c r="L1200" s="54">
        <f>[1]BANCO!AS79</f>
        <v>29.4</v>
      </c>
      <c r="M1200" s="54">
        <f>[1]BANCO!AW79</f>
        <v>38.51</v>
      </c>
      <c r="N1200" s="54">
        <f>[1]BANCO!BA79</f>
        <v>30.4</v>
      </c>
      <c r="O1200" s="54">
        <f>[1]BANCO!BE79</f>
        <v>34.1</v>
      </c>
      <c r="P1200" s="54">
        <f>[1]BANCO!BI79</f>
        <v>38.51</v>
      </c>
      <c r="Q1200" s="54">
        <f>[1]BANCO!BM79</f>
        <v>30.4</v>
      </c>
      <c r="R1200" s="54">
        <f>[1]BANCO!BQ79</f>
        <v>34.1</v>
      </c>
      <c r="S1200" s="54">
        <f>[1]BANCO!BU79</f>
        <v>0</v>
      </c>
      <c r="T1200" s="54">
        <f>[1]BANCO!BY79</f>
        <v>0</v>
      </c>
      <c r="U1200" s="2"/>
      <c r="V1200" s="80"/>
      <c r="W1200" s="80"/>
      <c r="X1200" s="80"/>
      <c r="Y1200" s="54"/>
      <c r="Z1200" s="54"/>
      <c r="AA1200" s="54"/>
      <c r="AB1200" s="54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4"/>
    </row>
    <row r="1201" spans="1:54" hidden="1" x14ac:dyDescent="0.2">
      <c r="A1201" s="32">
        <f>[1]BANCO!A80</f>
        <v>41122</v>
      </c>
      <c r="B1201" s="54">
        <f>[1]BANCO!E80</f>
        <v>55.33</v>
      </c>
      <c r="C1201" s="54">
        <f>[1]BANCO!I80</f>
        <v>14.71</v>
      </c>
      <c r="D1201" s="54">
        <f>[1]BANCO!M80</f>
        <v>13.24</v>
      </c>
      <c r="E1201" s="54">
        <f>[1]BANCO!Q80</f>
        <v>13.72</v>
      </c>
      <c r="F1201" s="54">
        <f>[1]BANCO!U80</f>
        <v>51.95</v>
      </c>
      <c r="G1201" s="54">
        <f>[1]BANCO!Y80</f>
        <v>62.3</v>
      </c>
      <c r="H1201" s="54">
        <f>[1]BANCO!AC80</f>
        <v>28.74</v>
      </c>
      <c r="I1201" s="54">
        <f>[1]BANCO!AG80</f>
        <v>23.78</v>
      </c>
      <c r="J1201" s="54">
        <f>[1]BANCO!AK80</f>
        <v>49.11</v>
      </c>
      <c r="K1201" s="54">
        <f>[1]BANCO!AO80</f>
        <v>33.89</v>
      </c>
      <c r="L1201" s="54">
        <f>[1]BANCO!AS80</f>
        <v>29.4</v>
      </c>
      <c r="M1201" s="54">
        <f>[1]BANCO!AW80</f>
        <v>38.51</v>
      </c>
      <c r="N1201" s="54">
        <f>[1]BANCO!BA80</f>
        <v>30.4</v>
      </c>
      <c r="O1201" s="54">
        <f>[1]BANCO!BE80</f>
        <v>34.1</v>
      </c>
      <c r="P1201" s="54">
        <f>[1]BANCO!BI80</f>
        <v>38.51</v>
      </c>
      <c r="Q1201" s="54">
        <f>[1]BANCO!BM80</f>
        <v>30.4</v>
      </c>
      <c r="R1201" s="54">
        <f>[1]BANCO!BQ80</f>
        <v>34.1</v>
      </c>
      <c r="S1201" s="54">
        <f>[1]BANCO!BU80</f>
        <v>0</v>
      </c>
      <c r="T1201" s="54">
        <f>[1]BANCO!BY80</f>
        <v>0</v>
      </c>
      <c r="U1201" s="2"/>
      <c r="V1201" s="80"/>
      <c r="W1201" s="80"/>
      <c r="X1201" s="80"/>
      <c r="Y1201" s="54"/>
      <c r="Z1201" s="54"/>
      <c r="AA1201" s="54"/>
      <c r="AB1201" s="54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4"/>
    </row>
    <row r="1202" spans="1:54" hidden="1" x14ac:dyDescent="0.2">
      <c r="A1202" s="32">
        <f>[1]BANCO!A81</f>
        <v>41153</v>
      </c>
      <c r="B1202" s="54">
        <f>[1]BANCO!E81</f>
        <v>55.33</v>
      </c>
      <c r="C1202" s="54">
        <f>[1]BANCO!I81</f>
        <v>14.71</v>
      </c>
      <c r="D1202" s="54">
        <f>[1]BANCO!M81</f>
        <v>13.24</v>
      </c>
      <c r="E1202" s="54">
        <f>[1]BANCO!Q81</f>
        <v>13.72</v>
      </c>
      <c r="F1202" s="54">
        <f>[1]BANCO!U81</f>
        <v>51.95</v>
      </c>
      <c r="G1202" s="54">
        <f>[1]BANCO!Y81</f>
        <v>62.3</v>
      </c>
      <c r="H1202" s="54">
        <f>[1]BANCO!AC81</f>
        <v>28.74</v>
      </c>
      <c r="I1202" s="54">
        <f>[1]BANCO!AG81</f>
        <v>23.78</v>
      </c>
      <c r="J1202" s="54">
        <f>[1]BANCO!AK81</f>
        <v>49.11</v>
      </c>
      <c r="K1202" s="54">
        <f>[1]BANCO!AO81</f>
        <v>33.89</v>
      </c>
      <c r="L1202" s="54">
        <f>[1]BANCO!AS81</f>
        <v>29.4</v>
      </c>
      <c r="M1202" s="54">
        <f>[1]BANCO!AW81</f>
        <v>38.51</v>
      </c>
      <c r="N1202" s="54">
        <f>[1]BANCO!BA81</f>
        <v>30.4</v>
      </c>
      <c r="O1202" s="54">
        <f>[1]BANCO!BE81</f>
        <v>34.1</v>
      </c>
      <c r="P1202" s="54">
        <f>[1]BANCO!BI81</f>
        <v>38.51</v>
      </c>
      <c r="Q1202" s="54">
        <f>[1]BANCO!BM81</f>
        <v>30.4</v>
      </c>
      <c r="R1202" s="54">
        <f>[1]BANCO!BQ81</f>
        <v>34.1</v>
      </c>
      <c r="S1202" s="54">
        <f>[1]BANCO!BU81</f>
        <v>0</v>
      </c>
      <c r="T1202" s="54">
        <f>[1]BANCO!BY81</f>
        <v>0</v>
      </c>
      <c r="U1202" s="2"/>
      <c r="V1202" s="80"/>
      <c r="W1202" s="80"/>
      <c r="X1202" s="80"/>
      <c r="Y1202" s="54"/>
      <c r="Z1202" s="54"/>
      <c r="AA1202" s="54"/>
      <c r="AB1202" s="54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4"/>
    </row>
    <row r="1203" spans="1:54" hidden="1" x14ac:dyDescent="0.2">
      <c r="A1203" s="32">
        <f>[1]BANCO!A82</f>
        <v>41183</v>
      </c>
      <c r="B1203" s="54">
        <f>[1]BANCO!E82</f>
        <v>55.33</v>
      </c>
      <c r="C1203" s="54">
        <f>[1]BANCO!I82</f>
        <v>14.71</v>
      </c>
      <c r="D1203" s="54">
        <f>[1]BANCO!M82</f>
        <v>13.24</v>
      </c>
      <c r="E1203" s="54">
        <f>[1]BANCO!Q82</f>
        <v>13.72</v>
      </c>
      <c r="F1203" s="54">
        <f>[1]BANCO!U82</f>
        <v>51.95</v>
      </c>
      <c r="G1203" s="54">
        <f>[1]BANCO!Y82</f>
        <v>62.3</v>
      </c>
      <c r="H1203" s="54">
        <f>[1]BANCO!AC82</f>
        <v>28.74</v>
      </c>
      <c r="I1203" s="54">
        <f>[1]BANCO!AG82</f>
        <v>23.78</v>
      </c>
      <c r="J1203" s="54">
        <f>[1]BANCO!AK82</f>
        <v>49.11</v>
      </c>
      <c r="K1203" s="54">
        <f>[1]BANCO!AO82</f>
        <v>33.89</v>
      </c>
      <c r="L1203" s="54">
        <f>[1]BANCO!AS82</f>
        <v>29.4</v>
      </c>
      <c r="M1203" s="54">
        <f>[1]BANCO!AW82</f>
        <v>38.51</v>
      </c>
      <c r="N1203" s="54">
        <f>[1]BANCO!BA82</f>
        <v>30.4</v>
      </c>
      <c r="O1203" s="54">
        <f>[1]BANCO!BE82</f>
        <v>34.1</v>
      </c>
      <c r="P1203" s="54">
        <f>[1]BANCO!BI82</f>
        <v>38.51</v>
      </c>
      <c r="Q1203" s="54">
        <f>[1]BANCO!BM82</f>
        <v>30.4</v>
      </c>
      <c r="R1203" s="54">
        <f>[1]BANCO!BQ82</f>
        <v>34.1</v>
      </c>
      <c r="S1203" s="54">
        <f>[1]BANCO!BU82</f>
        <v>0</v>
      </c>
      <c r="T1203" s="54">
        <f>[1]BANCO!BY82</f>
        <v>0</v>
      </c>
      <c r="U1203" s="2"/>
      <c r="V1203" s="80"/>
      <c r="W1203" s="80"/>
      <c r="X1203" s="80"/>
      <c r="Y1203" s="54"/>
      <c r="Z1203" s="54"/>
      <c r="AA1203" s="54"/>
      <c r="AB1203" s="54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4"/>
    </row>
    <row r="1204" spans="1:54" hidden="1" x14ac:dyDescent="0.2">
      <c r="A1204" s="32">
        <f>[1]BANCO!A83</f>
        <v>41214</v>
      </c>
      <c r="B1204" s="54">
        <f>[1]BANCO!E83</f>
        <v>55.55</v>
      </c>
      <c r="C1204" s="54">
        <f>[1]BANCO!I83</f>
        <v>14.77</v>
      </c>
      <c r="D1204" s="54">
        <f>[1]BANCO!M83</f>
        <v>13.29</v>
      </c>
      <c r="E1204" s="54">
        <f>[1]BANCO!Q83</f>
        <v>13.77</v>
      </c>
      <c r="F1204" s="54">
        <f>[1]BANCO!U83</f>
        <v>52.15</v>
      </c>
      <c r="G1204" s="54">
        <f>[1]BANCO!Y83</f>
        <v>62.54</v>
      </c>
      <c r="H1204" s="54">
        <f>[1]BANCO!AC83</f>
        <v>28.85</v>
      </c>
      <c r="I1204" s="54">
        <f>[1]BANCO!AG83</f>
        <v>23.88</v>
      </c>
      <c r="J1204" s="54">
        <f>[1]BANCO!AK83</f>
        <v>49.31</v>
      </c>
      <c r="K1204" s="54">
        <f>[1]BANCO!AO83</f>
        <v>34.020000000000003</v>
      </c>
      <c r="L1204" s="54">
        <f>[1]BANCO!AS83</f>
        <v>29.51</v>
      </c>
      <c r="M1204" s="54">
        <f>[1]BANCO!AW83</f>
        <v>38.659999999999997</v>
      </c>
      <c r="N1204" s="54">
        <f>[1]BANCO!BA83</f>
        <v>30.52</v>
      </c>
      <c r="O1204" s="54">
        <f>[1]BANCO!BE83</f>
        <v>34.229999999999997</v>
      </c>
      <c r="P1204" s="54">
        <f>[1]BANCO!BI83</f>
        <v>38.659999999999997</v>
      </c>
      <c r="Q1204" s="54">
        <f>[1]BANCO!BM83</f>
        <v>30.52</v>
      </c>
      <c r="R1204" s="54">
        <f>[1]BANCO!BQ83</f>
        <v>34.229999999999997</v>
      </c>
      <c r="S1204" s="54">
        <f>[1]BANCO!BU83</f>
        <v>0</v>
      </c>
      <c r="T1204" s="54">
        <f>[1]BANCO!BY83</f>
        <v>0</v>
      </c>
      <c r="U1204" s="2"/>
      <c r="V1204" s="80"/>
      <c r="W1204" s="80"/>
      <c r="X1204" s="80"/>
      <c r="Y1204" s="54"/>
      <c r="Z1204" s="54"/>
      <c r="AA1204" s="54"/>
      <c r="AB1204" s="54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4"/>
    </row>
    <row r="1205" spans="1:54" hidden="1" x14ac:dyDescent="0.2">
      <c r="A1205" s="32">
        <f>[1]BANCO!A84</f>
        <v>41244</v>
      </c>
      <c r="B1205" s="54">
        <f>[1]BANCO!E84</f>
        <v>55.55</v>
      </c>
      <c r="C1205" s="54">
        <f>[1]BANCO!I84</f>
        <v>14.77</v>
      </c>
      <c r="D1205" s="54">
        <f>[1]BANCO!M84</f>
        <v>13.29</v>
      </c>
      <c r="E1205" s="54">
        <f>[1]BANCO!Q84</f>
        <v>13.77</v>
      </c>
      <c r="F1205" s="54">
        <f>[1]BANCO!U84</f>
        <v>52.15</v>
      </c>
      <c r="G1205" s="54">
        <f>[1]BANCO!Y84</f>
        <v>62.54</v>
      </c>
      <c r="H1205" s="54">
        <f>[1]BANCO!AC84</f>
        <v>28.85</v>
      </c>
      <c r="I1205" s="54">
        <f>[1]BANCO!AG84</f>
        <v>23.88</v>
      </c>
      <c r="J1205" s="54">
        <f>[1]BANCO!AK84</f>
        <v>49.31</v>
      </c>
      <c r="K1205" s="54">
        <f>[1]BANCO!AO84</f>
        <v>34.020000000000003</v>
      </c>
      <c r="L1205" s="54">
        <f>[1]BANCO!AS84</f>
        <v>29.51</v>
      </c>
      <c r="M1205" s="54">
        <f>[1]BANCO!AW84</f>
        <v>38.659999999999997</v>
      </c>
      <c r="N1205" s="54">
        <f>[1]BANCO!BA84</f>
        <v>30.52</v>
      </c>
      <c r="O1205" s="54">
        <f>[1]BANCO!BE84</f>
        <v>34.229999999999997</v>
      </c>
      <c r="P1205" s="54">
        <f>[1]BANCO!BI84</f>
        <v>38.659999999999997</v>
      </c>
      <c r="Q1205" s="54">
        <f>[1]BANCO!BM84</f>
        <v>30.52</v>
      </c>
      <c r="R1205" s="54">
        <f>[1]BANCO!BQ84</f>
        <v>34.229999999999997</v>
      </c>
      <c r="S1205" s="54">
        <f>[1]BANCO!BU84</f>
        <v>0</v>
      </c>
      <c r="T1205" s="54">
        <f>[1]BANCO!BY84</f>
        <v>0</v>
      </c>
      <c r="U1205" s="2"/>
      <c r="V1205" s="80"/>
      <c r="W1205" s="80"/>
      <c r="X1205" s="80"/>
      <c r="Y1205" s="54"/>
      <c r="Z1205" s="54"/>
      <c r="AA1205" s="54"/>
      <c r="AB1205" s="54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4"/>
    </row>
    <row r="1206" spans="1:54" hidden="1" x14ac:dyDescent="0.2">
      <c r="A1206" s="32">
        <f>[1]BANCO!A85</f>
        <v>41275</v>
      </c>
      <c r="B1206" s="54">
        <f>[1]BANCO!E85</f>
        <v>55.55</v>
      </c>
      <c r="C1206" s="54">
        <f>[1]BANCO!I85</f>
        <v>14.77</v>
      </c>
      <c r="D1206" s="54">
        <f>[1]BANCO!M85</f>
        <v>13.29</v>
      </c>
      <c r="E1206" s="54">
        <f>[1]BANCO!Q85</f>
        <v>13.77</v>
      </c>
      <c r="F1206" s="54">
        <f>[1]BANCO!U85</f>
        <v>52.15</v>
      </c>
      <c r="G1206" s="54">
        <f>[1]BANCO!Y85</f>
        <v>62.54</v>
      </c>
      <c r="H1206" s="54">
        <f>[1]BANCO!AC85</f>
        <v>28.85</v>
      </c>
      <c r="I1206" s="54">
        <f>[1]BANCO!AG85</f>
        <v>23.88</v>
      </c>
      <c r="J1206" s="54">
        <f>[1]BANCO!AK85</f>
        <v>49.31</v>
      </c>
      <c r="K1206" s="54">
        <f>[1]BANCO!AO85</f>
        <v>34.020000000000003</v>
      </c>
      <c r="L1206" s="54">
        <f>[1]BANCO!AS85</f>
        <v>29.51</v>
      </c>
      <c r="M1206" s="54">
        <f>[1]BANCO!AW85</f>
        <v>38.659999999999997</v>
      </c>
      <c r="N1206" s="54">
        <f>[1]BANCO!BA85</f>
        <v>30.52</v>
      </c>
      <c r="O1206" s="54">
        <f>[1]BANCO!BE85</f>
        <v>34.229999999999997</v>
      </c>
      <c r="P1206" s="54">
        <f>[1]BANCO!BI85</f>
        <v>38.659999999999997</v>
      </c>
      <c r="Q1206" s="54">
        <f>[1]BANCO!BM85</f>
        <v>30.52</v>
      </c>
      <c r="R1206" s="54">
        <f>[1]BANCO!BQ85</f>
        <v>34.229999999999997</v>
      </c>
      <c r="S1206" s="54">
        <f>[1]BANCO!BU85</f>
        <v>0</v>
      </c>
      <c r="T1206" s="54">
        <f>[1]BANCO!BY85</f>
        <v>0</v>
      </c>
      <c r="U1206" s="2"/>
      <c r="V1206" s="80"/>
      <c r="W1206" s="80"/>
      <c r="X1206" s="80"/>
      <c r="Y1206" s="54"/>
      <c r="Z1206" s="54"/>
      <c r="AA1206" s="54"/>
      <c r="AB1206" s="54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4"/>
    </row>
    <row r="1207" spans="1:54" hidden="1" x14ac:dyDescent="0.2">
      <c r="A1207" s="32">
        <f>[1]BANCO!A86</f>
        <v>41306</v>
      </c>
      <c r="B1207" s="54">
        <f>[1]BANCO!E86</f>
        <v>55.55</v>
      </c>
      <c r="C1207" s="54">
        <f>[1]BANCO!I86</f>
        <v>14.77</v>
      </c>
      <c r="D1207" s="54">
        <f>[1]BANCO!M86</f>
        <v>13.29</v>
      </c>
      <c r="E1207" s="54">
        <f>[1]BANCO!Q86</f>
        <v>13.77</v>
      </c>
      <c r="F1207" s="54">
        <f>[1]BANCO!U86</f>
        <v>52.15</v>
      </c>
      <c r="G1207" s="54">
        <f>[1]BANCO!Y86</f>
        <v>62.54</v>
      </c>
      <c r="H1207" s="54">
        <f>[1]BANCO!AC86</f>
        <v>28.85</v>
      </c>
      <c r="I1207" s="54">
        <f>[1]BANCO!AG86</f>
        <v>23.88</v>
      </c>
      <c r="J1207" s="54">
        <f>[1]BANCO!AK86</f>
        <v>49.31</v>
      </c>
      <c r="K1207" s="54">
        <f>[1]BANCO!AO86</f>
        <v>34.020000000000003</v>
      </c>
      <c r="L1207" s="54">
        <f>[1]BANCO!AS86</f>
        <v>29.51</v>
      </c>
      <c r="M1207" s="54">
        <f>[1]BANCO!AW86</f>
        <v>38.659999999999997</v>
      </c>
      <c r="N1207" s="54">
        <f>[1]BANCO!BA86</f>
        <v>30.52</v>
      </c>
      <c r="O1207" s="54">
        <f>[1]BANCO!BE86</f>
        <v>34.229999999999997</v>
      </c>
      <c r="P1207" s="54">
        <f>[1]BANCO!BI86</f>
        <v>38.659999999999997</v>
      </c>
      <c r="Q1207" s="54">
        <f>[1]BANCO!BM86</f>
        <v>30.52</v>
      </c>
      <c r="R1207" s="54">
        <f>[1]BANCO!BQ86</f>
        <v>34.229999999999997</v>
      </c>
      <c r="S1207" s="54">
        <f>[1]BANCO!BU86</f>
        <v>0</v>
      </c>
      <c r="T1207" s="54">
        <f>[1]BANCO!BY86</f>
        <v>0</v>
      </c>
      <c r="U1207" s="2"/>
      <c r="V1207" s="80"/>
      <c r="W1207" s="80"/>
      <c r="X1207" s="80"/>
      <c r="Y1207" s="54"/>
      <c r="Z1207" s="54"/>
      <c r="AA1207" s="54"/>
      <c r="AB1207" s="54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4"/>
    </row>
    <row r="1208" spans="1:54" hidden="1" x14ac:dyDescent="0.2">
      <c r="A1208" s="32">
        <f>[1]BANCO!A87</f>
        <v>41334</v>
      </c>
      <c r="B1208" s="54">
        <f>[1]BANCO!E87</f>
        <v>55.55</v>
      </c>
      <c r="C1208" s="54">
        <f>[1]BANCO!I87</f>
        <v>14.77</v>
      </c>
      <c r="D1208" s="54">
        <f>[1]BANCO!M87</f>
        <v>13.29</v>
      </c>
      <c r="E1208" s="54">
        <f>[1]BANCO!Q87</f>
        <v>13.77</v>
      </c>
      <c r="F1208" s="54">
        <f>[1]BANCO!U87</f>
        <v>52.15</v>
      </c>
      <c r="G1208" s="54">
        <f>[1]BANCO!Y87</f>
        <v>62.54</v>
      </c>
      <c r="H1208" s="54">
        <f>[1]BANCO!AC87</f>
        <v>28.85</v>
      </c>
      <c r="I1208" s="54">
        <f>[1]BANCO!AG87</f>
        <v>23.88</v>
      </c>
      <c r="J1208" s="54">
        <f>[1]BANCO!AK87</f>
        <v>49.31</v>
      </c>
      <c r="K1208" s="54">
        <f>[1]BANCO!AO87</f>
        <v>34.020000000000003</v>
      </c>
      <c r="L1208" s="54">
        <f>[1]BANCO!AS87</f>
        <v>29.51</v>
      </c>
      <c r="M1208" s="54">
        <f>[1]BANCO!AW87</f>
        <v>38.659999999999997</v>
      </c>
      <c r="N1208" s="54">
        <f>[1]BANCO!BA87</f>
        <v>30.52</v>
      </c>
      <c r="O1208" s="54">
        <f>[1]BANCO!BE87</f>
        <v>34.229999999999997</v>
      </c>
      <c r="P1208" s="54">
        <f>[1]BANCO!BI87</f>
        <v>38.659999999999997</v>
      </c>
      <c r="Q1208" s="54">
        <f>[1]BANCO!BM87</f>
        <v>30.52</v>
      </c>
      <c r="R1208" s="54">
        <f>[1]BANCO!BQ87</f>
        <v>34.229999999999997</v>
      </c>
      <c r="S1208" s="54">
        <f>[1]BANCO!BU87</f>
        <v>0</v>
      </c>
      <c r="T1208" s="54">
        <f>[1]BANCO!BY87</f>
        <v>0</v>
      </c>
      <c r="U1208" s="2"/>
      <c r="V1208" s="80"/>
      <c r="W1208" s="80"/>
      <c r="X1208" s="80"/>
      <c r="Y1208" s="54"/>
      <c r="Z1208" s="54"/>
      <c r="AA1208" s="54"/>
      <c r="AB1208" s="54"/>
      <c r="AC1208" s="59"/>
      <c r="AD1208" s="59"/>
      <c r="AE1208" s="59"/>
      <c r="AF1208" s="59"/>
      <c r="AG1208" s="59"/>
      <c r="AH1208" s="59"/>
      <c r="AI1208" s="59"/>
      <c r="AJ1208" s="59"/>
      <c r="AK1208" s="59"/>
      <c r="AL1208" s="59"/>
      <c r="AM1208" s="59"/>
      <c r="AN1208" s="59"/>
      <c r="AO1208" s="59"/>
      <c r="AP1208" s="59"/>
      <c r="AQ1208" s="59"/>
      <c r="AR1208" s="59"/>
      <c r="AS1208" s="59"/>
      <c r="AT1208" s="59"/>
      <c r="AU1208" s="59"/>
      <c r="AV1208" s="59"/>
      <c r="AW1208" s="59"/>
      <c r="AX1208" s="59"/>
      <c r="AY1208" s="59"/>
      <c r="AZ1208" s="59"/>
      <c r="BA1208" s="59"/>
      <c r="BB1208" s="54"/>
    </row>
    <row r="1209" spans="1:54" hidden="1" x14ac:dyDescent="0.2">
      <c r="A1209" s="32">
        <f>[1]BANCO!A88</f>
        <v>41365</v>
      </c>
      <c r="B1209" s="54">
        <f>[1]BANCO!E88</f>
        <v>55.55</v>
      </c>
      <c r="C1209" s="54">
        <f>[1]BANCO!I88</f>
        <v>14.77</v>
      </c>
      <c r="D1209" s="54">
        <f>[1]BANCO!M88</f>
        <v>13.29</v>
      </c>
      <c r="E1209" s="54">
        <f>[1]BANCO!Q88</f>
        <v>13.77</v>
      </c>
      <c r="F1209" s="54">
        <f>[1]BANCO!U88</f>
        <v>52.15</v>
      </c>
      <c r="G1209" s="54">
        <f>[1]BANCO!Y88</f>
        <v>62.54</v>
      </c>
      <c r="H1209" s="54">
        <f>[1]BANCO!AC88</f>
        <v>28.85</v>
      </c>
      <c r="I1209" s="54">
        <f>[1]BANCO!AG88</f>
        <v>23.88</v>
      </c>
      <c r="J1209" s="54">
        <f>[1]BANCO!AK88</f>
        <v>49.31</v>
      </c>
      <c r="K1209" s="54">
        <f>[1]BANCO!AO88</f>
        <v>34.020000000000003</v>
      </c>
      <c r="L1209" s="54">
        <f>[1]BANCO!AS88</f>
        <v>29.51</v>
      </c>
      <c r="M1209" s="54">
        <f>[1]BANCO!AW88</f>
        <v>38.659999999999997</v>
      </c>
      <c r="N1209" s="54">
        <f>[1]BANCO!BA88</f>
        <v>30.52</v>
      </c>
      <c r="O1209" s="54">
        <f>[1]BANCO!BE88</f>
        <v>34.229999999999997</v>
      </c>
      <c r="P1209" s="54">
        <f>[1]BANCO!BI88</f>
        <v>38.659999999999997</v>
      </c>
      <c r="Q1209" s="54">
        <f>[1]BANCO!BM88</f>
        <v>30.52</v>
      </c>
      <c r="R1209" s="54">
        <f>[1]BANCO!BQ88</f>
        <v>34.229999999999997</v>
      </c>
      <c r="S1209" s="54">
        <f>[1]BANCO!BU88</f>
        <v>0</v>
      </c>
      <c r="T1209" s="54">
        <f>[1]BANCO!BY88</f>
        <v>0</v>
      </c>
      <c r="U1209" s="2"/>
      <c r="V1209" s="80"/>
      <c r="W1209" s="80"/>
      <c r="X1209" s="80"/>
      <c r="Y1209" s="54"/>
      <c r="Z1209" s="54"/>
      <c r="AA1209" s="54"/>
      <c r="AB1209" s="54"/>
      <c r="AC1209" s="59"/>
      <c r="AD1209" s="59"/>
      <c r="AE1209" s="59"/>
      <c r="AF1209" s="59"/>
      <c r="AG1209" s="59"/>
      <c r="AH1209" s="59"/>
      <c r="AI1209" s="59"/>
      <c r="AJ1209" s="59"/>
      <c r="AK1209" s="59"/>
      <c r="AL1209" s="59"/>
      <c r="AM1209" s="59"/>
      <c r="AN1209" s="59"/>
      <c r="AO1209" s="59"/>
      <c r="AP1209" s="59"/>
      <c r="AQ1209" s="59"/>
      <c r="AR1209" s="59"/>
      <c r="AS1209" s="59"/>
      <c r="AT1209" s="59"/>
      <c r="AU1209" s="59"/>
      <c r="AV1209" s="59"/>
      <c r="AW1209" s="59"/>
      <c r="AX1209" s="59"/>
      <c r="AY1209" s="59"/>
      <c r="AZ1209" s="59"/>
      <c r="BA1209" s="59"/>
      <c r="BB1209" s="54"/>
    </row>
    <row r="1210" spans="1:54" hidden="1" x14ac:dyDescent="0.2">
      <c r="A1210" s="32">
        <f>[1]BANCO!A89</f>
        <v>41395</v>
      </c>
      <c r="B1210" s="54">
        <f>[1]BANCO!E89</f>
        <v>59.55</v>
      </c>
      <c r="C1210" s="54">
        <f>[1]BANCO!I89</f>
        <v>15.83</v>
      </c>
      <c r="D1210" s="54">
        <f>[1]BANCO!M89</f>
        <v>14.25</v>
      </c>
      <c r="E1210" s="54">
        <f>[1]BANCO!Q89</f>
        <v>14.77</v>
      </c>
      <c r="F1210" s="54">
        <f>[1]BANCO!U89</f>
        <v>55.91</v>
      </c>
      <c r="G1210" s="54">
        <f>[1]BANCO!Y89</f>
        <v>67.040000000000006</v>
      </c>
      <c r="H1210" s="54">
        <f>[1]BANCO!AC89</f>
        <v>30.93</v>
      </c>
      <c r="I1210" s="54">
        <f>[1]BANCO!AG89</f>
        <v>25.6</v>
      </c>
      <c r="J1210" s="54">
        <f>[1]BANCO!AK89</f>
        <v>52.86</v>
      </c>
      <c r="K1210" s="54">
        <f>[1]BANCO!AO89</f>
        <v>36.47</v>
      </c>
      <c r="L1210" s="54">
        <f>[1]BANCO!AS89</f>
        <v>31.64</v>
      </c>
      <c r="M1210" s="54">
        <f>[1]BANCO!AW89</f>
        <v>41.44</v>
      </c>
      <c r="N1210" s="54">
        <f>[1]BANCO!BA89</f>
        <v>32.72</v>
      </c>
      <c r="O1210" s="54">
        <f>[1]BANCO!BE89</f>
        <v>36.700000000000003</v>
      </c>
      <c r="P1210" s="54">
        <f>[1]BANCO!BI89</f>
        <v>41.44</v>
      </c>
      <c r="Q1210" s="54">
        <f>[1]BANCO!BM89</f>
        <v>32.72</v>
      </c>
      <c r="R1210" s="54">
        <f>[1]BANCO!BQ89</f>
        <v>36.700000000000003</v>
      </c>
      <c r="S1210" s="54">
        <f>[1]BANCO!BU89</f>
        <v>0</v>
      </c>
      <c r="T1210" s="54">
        <f>[1]BANCO!BY89</f>
        <v>0</v>
      </c>
      <c r="U1210" s="2"/>
      <c r="V1210" s="80"/>
      <c r="W1210" s="80"/>
      <c r="X1210" s="80"/>
      <c r="Y1210" s="54"/>
      <c r="Z1210" s="54"/>
      <c r="AA1210" s="54"/>
      <c r="AB1210" s="54"/>
      <c r="AC1210" s="59"/>
      <c r="AD1210" s="59"/>
      <c r="AE1210" s="59"/>
      <c r="AF1210" s="59"/>
      <c r="AG1210" s="59"/>
      <c r="AH1210" s="59"/>
      <c r="AI1210" s="59"/>
      <c r="AJ1210" s="59"/>
      <c r="AK1210" s="59"/>
      <c r="AL1210" s="59"/>
      <c r="AM1210" s="59"/>
      <c r="AN1210" s="59"/>
      <c r="AO1210" s="59"/>
      <c r="AP1210" s="59"/>
      <c r="AQ1210" s="59"/>
      <c r="AR1210" s="59"/>
      <c r="AS1210" s="59"/>
      <c r="AT1210" s="59"/>
      <c r="AU1210" s="59"/>
      <c r="AV1210" s="59"/>
      <c r="AW1210" s="59"/>
      <c r="AX1210" s="59"/>
      <c r="AY1210" s="59"/>
      <c r="AZ1210" s="59"/>
      <c r="BA1210" s="59"/>
      <c r="BB1210" s="54"/>
    </row>
    <row r="1211" spans="1:54" hidden="1" x14ac:dyDescent="0.2">
      <c r="A1211" s="32">
        <f>[1]BANCO!A90</f>
        <v>41426</v>
      </c>
      <c r="B1211" s="54">
        <f>[1]BANCO!E90</f>
        <v>62.29</v>
      </c>
      <c r="C1211" s="54">
        <f>[1]BANCO!I90</f>
        <v>16.559999999999999</v>
      </c>
      <c r="D1211" s="54">
        <f>[1]BANCO!M90</f>
        <v>14.9</v>
      </c>
      <c r="E1211" s="54">
        <f>[1]BANCO!Q90</f>
        <v>15.45</v>
      </c>
      <c r="F1211" s="54">
        <f>[1]BANCO!U90</f>
        <v>58.49</v>
      </c>
      <c r="G1211" s="54">
        <f>[1]BANCO!Y90</f>
        <v>70.13</v>
      </c>
      <c r="H1211" s="54">
        <f>[1]BANCO!AC90</f>
        <v>32.36</v>
      </c>
      <c r="I1211" s="54">
        <f>[1]BANCO!AG90</f>
        <v>26.78</v>
      </c>
      <c r="J1211" s="54">
        <f>[1]BANCO!AK90</f>
        <v>55.29</v>
      </c>
      <c r="K1211" s="54">
        <f>[1]BANCO!AO90</f>
        <v>38.15</v>
      </c>
      <c r="L1211" s="54">
        <f>[1]BANCO!AS90</f>
        <v>33.1</v>
      </c>
      <c r="M1211" s="54">
        <f>[1]BANCO!AW90</f>
        <v>43.35</v>
      </c>
      <c r="N1211" s="54">
        <f>[1]BANCO!BA90</f>
        <v>34.229999999999997</v>
      </c>
      <c r="O1211" s="54">
        <f>[1]BANCO!BE90</f>
        <v>38.39</v>
      </c>
      <c r="P1211" s="54">
        <f>[1]BANCO!BI90</f>
        <v>43.36</v>
      </c>
      <c r="Q1211" s="54">
        <f>[1]BANCO!BM90</f>
        <v>34.229999999999997</v>
      </c>
      <c r="R1211" s="54">
        <f>[1]BANCO!BQ90</f>
        <v>38.39</v>
      </c>
      <c r="S1211" s="54">
        <f>[1]BANCO!BU90</f>
        <v>0</v>
      </c>
      <c r="T1211" s="54">
        <f>[1]BANCO!BY90</f>
        <v>0</v>
      </c>
      <c r="U1211" s="2"/>
      <c r="V1211" s="80"/>
      <c r="W1211" s="80"/>
      <c r="X1211" s="80"/>
      <c r="Y1211" s="54"/>
      <c r="Z1211" s="54"/>
      <c r="AA1211" s="54"/>
      <c r="AB1211" s="54"/>
      <c r="AC1211" s="59"/>
      <c r="AD1211" s="59"/>
      <c r="AE1211" s="59"/>
      <c r="AF1211" s="59"/>
      <c r="AG1211" s="59"/>
      <c r="AH1211" s="59"/>
      <c r="AI1211" s="59"/>
      <c r="AJ1211" s="59"/>
      <c r="AK1211" s="59"/>
      <c r="AL1211" s="59"/>
      <c r="AM1211" s="59"/>
      <c r="AN1211" s="59"/>
      <c r="AO1211" s="59"/>
      <c r="AP1211" s="59"/>
      <c r="AQ1211" s="59"/>
      <c r="AR1211" s="59"/>
      <c r="AS1211" s="59"/>
      <c r="AT1211" s="59"/>
      <c r="AU1211" s="59"/>
      <c r="AV1211" s="59"/>
      <c r="AW1211" s="59"/>
      <c r="AX1211" s="59"/>
      <c r="AY1211" s="59"/>
      <c r="AZ1211" s="59"/>
      <c r="BA1211" s="59"/>
      <c r="BB1211" s="54"/>
    </row>
    <row r="1212" spans="1:54" hidden="1" x14ac:dyDescent="0.2">
      <c r="A1212" s="32">
        <f>[1]BANCO!A91</f>
        <v>41456</v>
      </c>
      <c r="B1212" s="54">
        <f>[1]BANCO!E91</f>
        <v>62.29</v>
      </c>
      <c r="C1212" s="54">
        <f>[1]BANCO!I91</f>
        <v>16.559999999999999</v>
      </c>
      <c r="D1212" s="54">
        <f>[1]BANCO!M91</f>
        <v>14.9</v>
      </c>
      <c r="E1212" s="54">
        <f>[1]BANCO!Q91</f>
        <v>15.45</v>
      </c>
      <c r="F1212" s="54">
        <f>[1]BANCO!U91</f>
        <v>58.49</v>
      </c>
      <c r="G1212" s="54">
        <f>[1]BANCO!Y91</f>
        <v>70.13</v>
      </c>
      <c r="H1212" s="54">
        <f>[1]BANCO!AC91</f>
        <v>32.36</v>
      </c>
      <c r="I1212" s="54">
        <f>[1]BANCO!AG91</f>
        <v>26.78</v>
      </c>
      <c r="J1212" s="54">
        <f>[1]BANCO!AK91</f>
        <v>55.29</v>
      </c>
      <c r="K1212" s="54">
        <f>[1]BANCO!AO91</f>
        <v>38.15</v>
      </c>
      <c r="L1212" s="54">
        <f>[1]BANCO!AS91</f>
        <v>33.1</v>
      </c>
      <c r="M1212" s="54">
        <f>[1]BANCO!AW91</f>
        <v>43.35</v>
      </c>
      <c r="N1212" s="54">
        <f>[1]BANCO!BA91</f>
        <v>34.229999999999997</v>
      </c>
      <c r="O1212" s="54">
        <f>[1]BANCO!BE91</f>
        <v>38.39</v>
      </c>
      <c r="P1212" s="54">
        <f>[1]BANCO!BI91</f>
        <v>43.36</v>
      </c>
      <c r="Q1212" s="54">
        <f>[1]BANCO!BM91</f>
        <v>34.229999999999997</v>
      </c>
      <c r="R1212" s="54">
        <f>[1]BANCO!BQ91</f>
        <v>38.39</v>
      </c>
      <c r="S1212" s="54">
        <f>[1]BANCO!BU91</f>
        <v>0</v>
      </c>
      <c r="T1212" s="54">
        <f>[1]BANCO!BY91</f>
        <v>0</v>
      </c>
      <c r="U1212" s="2"/>
      <c r="V1212" s="80"/>
      <c r="W1212" s="80"/>
      <c r="X1212" s="80"/>
      <c r="Y1212" s="54"/>
      <c r="Z1212" s="54"/>
      <c r="AA1212" s="54"/>
      <c r="AB1212" s="54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4"/>
    </row>
    <row r="1213" spans="1:54" hidden="1" x14ac:dyDescent="0.2">
      <c r="A1213" s="32">
        <f>[1]BANCO!A92</f>
        <v>41487</v>
      </c>
      <c r="B1213" s="54">
        <f>[1]BANCO!E92</f>
        <v>62.29</v>
      </c>
      <c r="C1213" s="54">
        <f>[1]BANCO!I92</f>
        <v>16.559999999999999</v>
      </c>
      <c r="D1213" s="54">
        <f>[1]BANCO!M92</f>
        <v>14.9</v>
      </c>
      <c r="E1213" s="54">
        <f>[1]BANCO!Q92</f>
        <v>15.45</v>
      </c>
      <c r="F1213" s="54">
        <f>[1]BANCO!U92</f>
        <v>58.49</v>
      </c>
      <c r="G1213" s="54">
        <f>[1]BANCO!Y92</f>
        <v>70.13</v>
      </c>
      <c r="H1213" s="54">
        <f>[1]BANCO!AC92</f>
        <v>32.36</v>
      </c>
      <c r="I1213" s="54">
        <f>[1]BANCO!AG92</f>
        <v>26.78</v>
      </c>
      <c r="J1213" s="54">
        <f>[1]BANCO!AK92</f>
        <v>55.29</v>
      </c>
      <c r="K1213" s="54">
        <f>[1]BANCO!AO92</f>
        <v>38.15</v>
      </c>
      <c r="L1213" s="54">
        <f>[1]BANCO!AS92</f>
        <v>33.1</v>
      </c>
      <c r="M1213" s="54">
        <f>[1]BANCO!AW92</f>
        <v>43.35</v>
      </c>
      <c r="N1213" s="54">
        <f>[1]BANCO!BA92</f>
        <v>34.229999999999997</v>
      </c>
      <c r="O1213" s="54">
        <f>[1]BANCO!BE92</f>
        <v>38.39</v>
      </c>
      <c r="P1213" s="54">
        <f>[1]BANCO!BI92</f>
        <v>43.36</v>
      </c>
      <c r="Q1213" s="54">
        <f>[1]BANCO!BM92</f>
        <v>34.229999999999997</v>
      </c>
      <c r="R1213" s="54">
        <f>[1]BANCO!BQ92</f>
        <v>38.39</v>
      </c>
      <c r="S1213" s="54">
        <f>[1]BANCO!BU92</f>
        <v>0</v>
      </c>
      <c r="T1213" s="54">
        <f>[1]BANCO!BY92</f>
        <v>0</v>
      </c>
      <c r="U1213" s="2"/>
      <c r="V1213" s="80"/>
      <c r="W1213" s="80"/>
      <c r="X1213" s="80"/>
      <c r="Y1213" s="54"/>
      <c r="Z1213" s="54"/>
      <c r="AA1213" s="54"/>
      <c r="AB1213" s="54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4"/>
    </row>
    <row r="1214" spans="1:54" hidden="1" x14ac:dyDescent="0.2">
      <c r="A1214" s="32">
        <f>[1]BANCO!A93</f>
        <v>41518</v>
      </c>
      <c r="B1214" s="54">
        <f>[1]BANCO!E93</f>
        <v>62.46</v>
      </c>
      <c r="C1214" s="54">
        <f>[1]BANCO!I93</f>
        <v>16.61</v>
      </c>
      <c r="D1214" s="54">
        <f>[1]BANCO!M93</f>
        <v>14.94</v>
      </c>
      <c r="E1214" s="54">
        <f>[1]BANCO!Q93</f>
        <v>15.49</v>
      </c>
      <c r="F1214" s="54">
        <f>[1]BANCO!U93</f>
        <v>58.64</v>
      </c>
      <c r="G1214" s="54">
        <f>[1]BANCO!Y93</f>
        <v>70.319999999999993</v>
      </c>
      <c r="H1214" s="54">
        <f>[1]BANCO!AC93</f>
        <v>32.44</v>
      </c>
      <c r="I1214" s="54">
        <f>[1]BANCO!AG93</f>
        <v>26.85</v>
      </c>
      <c r="J1214" s="54">
        <f>[1]BANCO!AK93</f>
        <v>55.44</v>
      </c>
      <c r="K1214" s="54">
        <f>[1]BANCO!AO93</f>
        <v>38.25</v>
      </c>
      <c r="L1214" s="54">
        <f>[1]BANCO!AS93</f>
        <v>33.18</v>
      </c>
      <c r="M1214" s="54">
        <f>[1]BANCO!AW93</f>
        <v>43.47</v>
      </c>
      <c r="N1214" s="54">
        <f>[1]BANCO!BA93</f>
        <v>34.32</v>
      </c>
      <c r="O1214" s="54">
        <f>[1]BANCO!BE93</f>
        <v>38.49</v>
      </c>
      <c r="P1214" s="54">
        <f>[1]BANCO!BI93</f>
        <v>43.47</v>
      </c>
      <c r="Q1214" s="54">
        <f>[1]BANCO!BM93</f>
        <v>34.32</v>
      </c>
      <c r="R1214" s="54">
        <f>[1]BANCO!BQ93</f>
        <v>38.49</v>
      </c>
      <c r="S1214" s="54">
        <f>[1]BANCO!BU93</f>
        <v>0</v>
      </c>
      <c r="T1214" s="54">
        <f>[1]BANCO!BY93</f>
        <v>0</v>
      </c>
      <c r="U1214" s="2"/>
      <c r="V1214" s="80"/>
      <c r="W1214" s="80"/>
      <c r="X1214" s="80"/>
      <c r="Y1214" s="54"/>
      <c r="Z1214" s="54"/>
      <c r="AA1214" s="54"/>
      <c r="AB1214" s="54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4"/>
    </row>
    <row r="1215" spans="1:54" hidden="1" x14ac:dyDescent="0.2">
      <c r="A1215" s="32">
        <f>[1]BANCO!A94</f>
        <v>41548</v>
      </c>
      <c r="B1215" s="54">
        <f>[1]BANCO!E94</f>
        <v>62.46</v>
      </c>
      <c r="C1215" s="54">
        <f>[1]BANCO!I94</f>
        <v>16.61</v>
      </c>
      <c r="D1215" s="54">
        <f>[1]BANCO!M94</f>
        <v>14.94</v>
      </c>
      <c r="E1215" s="54">
        <f>[1]BANCO!Q94</f>
        <v>15.49</v>
      </c>
      <c r="F1215" s="54">
        <f>[1]BANCO!U94</f>
        <v>58.64</v>
      </c>
      <c r="G1215" s="54">
        <f>[1]BANCO!Y94</f>
        <v>70.319999999999993</v>
      </c>
      <c r="H1215" s="54">
        <f>[1]BANCO!AC94</f>
        <v>32.44</v>
      </c>
      <c r="I1215" s="54">
        <f>[1]BANCO!AG94</f>
        <v>26.85</v>
      </c>
      <c r="J1215" s="54">
        <f>[1]BANCO!AK94</f>
        <v>55.44</v>
      </c>
      <c r="K1215" s="54">
        <f>[1]BANCO!AO94</f>
        <v>38.25</v>
      </c>
      <c r="L1215" s="54">
        <f>[1]BANCO!AS94</f>
        <v>33.18</v>
      </c>
      <c r="M1215" s="54">
        <f>[1]BANCO!AW94</f>
        <v>43.47</v>
      </c>
      <c r="N1215" s="54">
        <f>[1]BANCO!BA94</f>
        <v>34.32</v>
      </c>
      <c r="O1215" s="54">
        <f>[1]BANCO!BE94</f>
        <v>38.49</v>
      </c>
      <c r="P1215" s="54">
        <f>[1]BANCO!BI94</f>
        <v>43.47</v>
      </c>
      <c r="Q1215" s="54">
        <f>[1]BANCO!BM94</f>
        <v>34.32</v>
      </c>
      <c r="R1215" s="54">
        <f>[1]BANCO!BQ94</f>
        <v>38.49</v>
      </c>
      <c r="S1215" s="54">
        <f>[1]BANCO!BU94</f>
        <v>0</v>
      </c>
      <c r="T1215" s="54">
        <f>[1]BANCO!BY94</f>
        <v>0</v>
      </c>
      <c r="U1215" s="2"/>
      <c r="V1215" s="80"/>
      <c r="W1215" s="80"/>
      <c r="X1215" s="80"/>
      <c r="Y1215" s="54"/>
      <c r="Z1215" s="54"/>
      <c r="AA1215" s="54"/>
      <c r="AB1215" s="54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4"/>
    </row>
    <row r="1216" spans="1:54" hidden="1" x14ac:dyDescent="0.2">
      <c r="A1216" s="32">
        <f>[1]BANCO!A95</f>
        <v>41579</v>
      </c>
      <c r="B1216" s="54">
        <f>[1]BANCO!E95</f>
        <v>62.46</v>
      </c>
      <c r="C1216" s="54">
        <f>[1]BANCO!I95</f>
        <v>16.61</v>
      </c>
      <c r="D1216" s="54">
        <f>[1]BANCO!M95</f>
        <v>14.94</v>
      </c>
      <c r="E1216" s="54">
        <f>[1]BANCO!Q95</f>
        <v>15.49</v>
      </c>
      <c r="F1216" s="54">
        <f>[1]BANCO!U95</f>
        <v>58.64</v>
      </c>
      <c r="G1216" s="54">
        <f>[1]BANCO!Y95</f>
        <v>70.319999999999993</v>
      </c>
      <c r="H1216" s="54">
        <f>[1]BANCO!AC95</f>
        <v>32.44</v>
      </c>
      <c r="I1216" s="54">
        <f>[1]BANCO!AG95</f>
        <v>26.85</v>
      </c>
      <c r="J1216" s="54">
        <f>[1]BANCO!AK95</f>
        <v>55.44</v>
      </c>
      <c r="K1216" s="54">
        <f>[1]BANCO!AO95</f>
        <v>38.25</v>
      </c>
      <c r="L1216" s="54">
        <f>[1]BANCO!AS95</f>
        <v>33.18</v>
      </c>
      <c r="M1216" s="54">
        <f>[1]BANCO!AW95</f>
        <v>43.47</v>
      </c>
      <c r="N1216" s="54">
        <f>[1]BANCO!BA95</f>
        <v>34.32</v>
      </c>
      <c r="O1216" s="54">
        <f>[1]BANCO!BE95</f>
        <v>38.49</v>
      </c>
      <c r="P1216" s="54">
        <f>[1]BANCO!BI95</f>
        <v>43.47</v>
      </c>
      <c r="Q1216" s="54">
        <f>[1]BANCO!BM95</f>
        <v>34.32</v>
      </c>
      <c r="R1216" s="54">
        <f>[1]BANCO!BQ95</f>
        <v>38.49</v>
      </c>
      <c r="S1216" s="54">
        <f>[1]BANCO!BU95</f>
        <v>0</v>
      </c>
      <c r="T1216" s="54">
        <f>[1]BANCO!BY95</f>
        <v>0</v>
      </c>
      <c r="U1216" s="2"/>
      <c r="V1216" s="80"/>
      <c r="W1216" s="80"/>
      <c r="X1216" s="80"/>
      <c r="Y1216" s="54"/>
      <c r="Z1216" s="54"/>
      <c r="AA1216" s="54"/>
      <c r="AB1216" s="54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4"/>
    </row>
    <row r="1217" spans="1:54" hidden="1" x14ac:dyDescent="0.2">
      <c r="A1217" s="32">
        <f>[1]BANCO!A96</f>
        <v>41609</v>
      </c>
      <c r="B1217" s="54">
        <f>[1]BANCO!E96</f>
        <v>62.46</v>
      </c>
      <c r="C1217" s="54">
        <f>[1]BANCO!I96</f>
        <v>16.61</v>
      </c>
      <c r="D1217" s="54">
        <f>[1]BANCO!M96</f>
        <v>14.94</v>
      </c>
      <c r="E1217" s="54">
        <f>[1]BANCO!Q96</f>
        <v>15.49</v>
      </c>
      <c r="F1217" s="54">
        <f>[1]BANCO!U96</f>
        <v>58.64</v>
      </c>
      <c r="G1217" s="54">
        <f>[1]BANCO!Y96</f>
        <v>70.319999999999993</v>
      </c>
      <c r="H1217" s="54">
        <f>[1]BANCO!AC96</f>
        <v>32.44</v>
      </c>
      <c r="I1217" s="54">
        <f>[1]BANCO!AG96</f>
        <v>26.85</v>
      </c>
      <c r="J1217" s="54">
        <f>[1]BANCO!AK96</f>
        <v>55.44</v>
      </c>
      <c r="K1217" s="54">
        <f>[1]BANCO!AO96</f>
        <v>38.25</v>
      </c>
      <c r="L1217" s="54">
        <f>[1]BANCO!AS96</f>
        <v>33.18</v>
      </c>
      <c r="M1217" s="54">
        <f>[1]BANCO!AW96</f>
        <v>43.47</v>
      </c>
      <c r="N1217" s="54">
        <f>[1]BANCO!BA96</f>
        <v>34.32</v>
      </c>
      <c r="O1217" s="54">
        <f>[1]BANCO!BE96</f>
        <v>38.49</v>
      </c>
      <c r="P1217" s="54">
        <f>[1]BANCO!BI96</f>
        <v>43.47</v>
      </c>
      <c r="Q1217" s="54">
        <f>[1]BANCO!BM96</f>
        <v>34.32</v>
      </c>
      <c r="R1217" s="54">
        <f>[1]BANCO!BQ96</f>
        <v>38.49</v>
      </c>
      <c r="S1217" s="54">
        <f>[1]BANCO!BU96</f>
        <v>0</v>
      </c>
      <c r="T1217" s="54">
        <f>[1]BANCO!BY96</f>
        <v>0</v>
      </c>
      <c r="U1217" s="2"/>
      <c r="V1217" s="80"/>
      <c r="W1217" s="80"/>
      <c r="X1217" s="80"/>
      <c r="Y1217" s="54"/>
      <c r="Z1217" s="54"/>
      <c r="AA1217" s="54"/>
      <c r="AB1217" s="54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4"/>
    </row>
    <row r="1218" spans="1:54" hidden="1" x14ac:dyDescent="0.2">
      <c r="A1218" s="32">
        <f>[1]BANCO!A97</f>
        <v>41640</v>
      </c>
      <c r="B1218" s="54">
        <f>[1]BANCO!E97</f>
        <v>62.77</v>
      </c>
      <c r="C1218" s="54">
        <f>[1]BANCO!I97</f>
        <v>16.690000000000001</v>
      </c>
      <c r="D1218" s="54">
        <f>[1]BANCO!M97</f>
        <v>15.02</v>
      </c>
      <c r="E1218" s="54">
        <f>[1]BANCO!Q97</f>
        <v>15.57</v>
      </c>
      <c r="F1218" s="54">
        <f>[1]BANCO!U97</f>
        <v>58.94</v>
      </c>
      <c r="G1218" s="54">
        <f>[1]BANCO!Y97</f>
        <v>70.67</v>
      </c>
      <c r="H1218" s="54">
        <f>[1]BANCO!AC97</f>
        <v>32.61</v>
      </c>
      <c r="I1218" s="54">
        <f>[1]BANCO!AG97</f>
        <v>26.98</v>
      </c>
      <c r="J1218" s="54">
        <f>[1]BANCO!AK97</f>
        <v>55.72</v>
      </c>
      <c r="K1218" s="54">
        <f>[1]BANCO!AO97</f>
        <v>38.450000000000003</v>
      </c>
      <c r="L1218" s="54">
        <f>[1]BANCO!AS97</f>
        <v>33.35</v>
      </c>
      <c r="M1218" s="54">
        <f>[1]BANCO!AW97</f>
        <v>43.68</v>
      </c>
      <c r="N1218" s="54">
        <f>[1]BANCO!BA97</f>
        <v>34.49</v>
      </c>
      <c r="O1218" s="54">
        <f>[1]BANCO!BE97</f>
        <v>38.69</v>
      </c>
      <c r="P1218" s="54">
        <f>[1]BANCO!BI97</f>
        <v>43.69</v>
      </c>
      <c r="Q1218" s="54">
        <f>[1]BANCO!BM97</f>
        <v>34.49</v>
      </c>
      <c r="R1218" s="54">
        <f>[1]BANCO!BQ97</f>
        <v>38.68</v>
      </c>
      <c r="S1218" s="54">
        <f>[1]BANCO!BU97</f>
        <v>0</v>
      </c>
      <c r="T1218" s="54">
        <f>[1]BANCO!BY97</f>
        <v>0</v>
      </c>
      <c r="U1218" s="2"/>
      <c r="V1218" s="80"/>
      <c r="W1218" s="80"/>
      <c r="X1218" s="80"/>
      <c r="Y1218" s="54"/>
      <c r="Z1218" s="54"/>
      <c r="AA1218" s="54"/>
      <c r="AB1218" s="54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4"/>
    </row>
    <row r="1219" spans="1:54" hidden="1" x14ac:dyDescent="0.2">
      <c r="A1219" s="32">
        <f>[1]BANCO!A98</f>
        <v>41671</v>
      </c>
      <c r="B1219" s="54">
        <f>[1]BANCO!E98</f>
        <v>62.77</v>
      </c>
      <c r="C1219" s="54">
        <f>[1]BANCO!I98</f>
        <v>16.690000000000001</v>
      </c>
      <c r="D1219" s="54">
        <f>[1]BANCO!M98</f>
        <v>15.02</v>
      </c>
      <c r="E1219" s="54">
        <f>[1]BANCO!Q98</f>
        <v>15.57</v>
      </c>
      <c r="F1219" s="54">
        <f>[1]BANCO!U98</f>
        <v>58.94</v>
      </c>
      <c r="G1219" s="54">
        <f>[1]BANCO!Y98</f>
        <v>70.67</v>
      </c>
      <c r="H1219" s="54">
        <f>[1]BANCO!AC98</f>
        <v>32.61</v>
      </c>
      <c r="I1219" s="54">
        <f>[1]BANCO!AG98</f>
        <v>26.98</v>
      </c>
      <c r="J1219" s="54">
        <f>[1]BANCO!AK98</f>
        <v>55.72</v>
      </c>
      <c r="K1219" s="54">
        <f>[1]BANCO!AO98</f>
        <v>38.450000000000003</v>
      </c>
      <c r="L1219" s="54">
        <f>[1]BANCO!AS98</f>
        <v>33.35</v>
      </c>
      <c r="M1219" s="54">
        <f>[1]BANCO!AW98</f>
        <v>43.68</v>
      </c>
      <c r="N1219" s="54">
        <f>[1]BANCO!BA98</f>
        <v>34.49</v>
      </c>
      <c r="O1219" s="54">
        <f>[1]BANCO!BE98</f>
        <v>38.69</v>
      </c>
      <c r="P1219" s="54">
        <f>[1]BANCO!BI98</f>
        <v>43.69</v>
      </c>
      <c r="Q1219" s="54">
        <f>[1]BANCO!BM98</f>
        <v>34.49</v>
      </c>
      <c r="R1219" s="54">
        <f>[1]BANCO!BQ98</f>
        <v>38.68</v>
      </c>
      <c r="S1219" s="54">
        <f>[1]BANCO!BU98</f>
        <v>0</v>
      </c>
      <c r="T1219" s="54">
        <f>[1]BANCO!BY98</f>
        <v>0</v>
      </c>
      <c r="U1219" s="2"/>
      <c r="V1219" s="80"/>
      <c r="W1219" s="80"/>
      <c r="X1219" s="80"/>
      <c r="Y1219" s="54"/>
      <c r="Z1219" s="54"/>
      <c r="AA1219" s="54"/>
      <c r="AB1219" s="54"/>
      <c r="AC1219" s="59"/>
      <c r="AD1219" s="59"/>
      <c r="AE1219" s="59"/>
      <c r="AF1219" s="59"/>
      <c r="AG1219" s="59"/>
      <c r="AH1219" s="59"/>
      <c r="AI1219" s="59"/>
      <c r="AJ1219" s="59"/>
      <c r="AK1219" s="59"/>
      <c r="AL1219" s="59"/>
      <c r="AM1219" s="59"/>
      <c r="AN1219" s="59"/>
      <c r="AO1219" s="59"/>
      <c r="AP1219" s="59"/>
      <c r="AQ1219" s="59"/>
      <c r="AR1219" s="59"/>
      <c r="AS1219" s="59"/>
      <c r="AT1219" s="59"/>
      <c r="AU1219" s="59"/>
      <c r="AV1219" s="59"/>
      <c r="AW1219" s="59"/>
      <c r="AX1219" s="59"/>
      <c r="AY1219" s="59"/>
      <c r="AZ1219" s="59"/>
      <c r="BA1219" s="59"/>
      <c r="BB1219" s="54"/>
    </row>
    <row r="1220" spans="1:54" hidden="1" x14ac:dyDescent="0.2">
      <c r="A1220" s="32">
        <f>[1]BANCO!A99</f>
        <v>41699</v>
      </c>
      <c r="B1220" s="54">
        <f>[1]BANCO!E99</f>
        <v>62.77</v>
      </c>
      <c r="C1220" s="54">
        <f>[1]BANCO!I99</f>
        <v>16.690000000000001</v>
      </c>
      <c r="D1220" s="54">
        <f>[1]BANCO!M99</f>
        <v>15.02</v>
      </c>
      <c r="E1220" s="54">
        <f>[1]BANCO!Q99</f>
        <v>15.57</v>
      </c>
      <c r="F1220" s="54">
        <f>[1]BANCO!U99</f>
        <v>58.94</v>
      </c>
      <c r="G1220" s="54">
        <f>[1]BANCO!Y99</f>
        <v>70.67</v>
      </c>
      <c r="H1220" s="54">
        <f>[1]BANCO!AC99</f>
        <v>32.61</v>
      </c>
      <c r="I1220" s="54">
        <f>[1]BANCO!AG99</f>
        <v>26.98</v>
      </c>
      <c r="J1220" s="54">
        <f>[1]BANCO!AK99</f>
        <v>55.72</v>
      </c>
      <c r="K1220" s="54">
        <f>[1]BANCO!AO99</f>
        <v>38.450000000000003</v>
      </c>
      <c r="L1220" s="54">
        <f>[1]BANCO!AS99</f>
        <v>33.35</v>
      </c>
      <c r="M1220" s="54">
        <f>[1]BANCO!AW99</f>
        <v>43.68</v>
      </c>
      <c r="N1220" s="54">
        <f>[1]BANCO!BA99</f>
        <v>34.49</v>
      </c>
      <c r="O1220" s="54">
        <f>[1]BANCO!BE99</f>
        <v>38.69</v>
      </c>
      <c r="P1220" s="54">
        <f>[1]BANCO!BI99</f>
        <v>43.69</v>
      </c>
      <c r="Q1220" s="54">
        <f>[1]BANCO!BM99</f>
        <v>34.49</v>
      </c>
      <c r="R1220" s="54">
        <f>[1]BANCO!BQ99</f>
        <v>38.68</v>
      </c>
      <c r="S1220" s="54">
        <f>[1]BANCO!BU99</f>
        <v>0</v>
      </c>
      <c r="T1220" s="54">
        <f>[1]BANCO!BY99</f>
        <v>0</v>
      </c>
      <c r="U1220" s="2"/>
      <c r="V1220" s="80"/>
      <c r="W1220" s="80"/>
      <c r="X1220" s="80"/>
      <c r="Y1220" s="54"/>
      <c r="Z1220" s="54"/>
      <c r="AA1220" s="54"/>
      <c r="AB1220" s="54"/>
      <c r="AC1220" s="59"/>
      <c r="AD1220" s="59"/>
      <c r="AE1220" s="59"/>
      <c r="AF1220" s="59"/>
      <c r="AG1220" s="59"/>
      <c r="AH1220" s="59"/>
      <c r="AI1220" s="59"/>
      <c r="AJ1220" s="59"/>
      <c r="AK1220" s="59"/>
      <c r="AL1220" s="59"/>
      <c r="AM1220" s="59"/>
      <c r="AN1220" s="59"/>
      <c r="AO1220" s="59"/>
      <c r="AP1220" s="59"/>
      <c r="AQ1220" s="59"/>
      <c r="AR1220" s="59"/>
      <c r="AS1220" s="59"/>
      <c r="AT1220" s="59"/>
      <c r="AU1220" s="59"/>
      <c r="AV1220" s="59"/>
      <c r="AW1220" s="59"/>
      <c r="AX1220" s="59"/>
      <c r="AY1220" s="59"/>
      <c r="AZ1220" s="59"/>
      <c r="BA1220" s="59"/>
      <c r="BB1220" s="54"/>
    </row>
    <row r="1221" spans="1:54" hidden="1" x14ac:dyDescent="0.2">
      <c r="A1221" s="32">
        <f>[1]BANCO!A100</f>
        <v>41730</v>
      </c>
      <c r="B1221" s="54">
        <f>[1]BANCO!E100</f>
        <v>62.77</v>
      </c>
      <c r="C1221" s="54">
        <f>[1]BANCO!I100</f>
        <v>16.690000000000001</v>
      </c>
      <c r="D1221" s="54">
        <f>[1]BANCO!M100</f>
        <v>15.02</v>
      </c>
      <c r="E1221" s="54">
        <f>[1]BANCO!Q100</f>
        <v>15.57</v>
      </c>
      <c r="F1221" s="54">
        <f>[1]BANCO!U100</f>
        <v>58.94</v>
      </c>
      <c r="G1221" s="54">
        <f>[1]BANCO!Y100</f>
        <v>70.67</v>
      </c>
      <c r="H1221" s="54">
        <f>[1]BANCO!AC100</f>
        <v>32.61</v>
      </c>
      <c r="I1221" s="54">
        <f>[1]BANCO!AG100</f>
        <v>26.98</v>
      </c>
      <c r="J1221" s="54">
        <f>[1]BANCO!AK100</f>
        <v>55.72</v>
      </c>
      <c r="K1221" s="54">
        <f>[1]BANCO!AO100</f>
        <v>38.450000000000003</v>
      </c>
      <c r="L1221" s="54">
        <f>[1]BANCO!AS100</f>
        <v>33.35</v>
      </c>
      <c r="M1221" s="54">
        <f>[1]BANCO!AW100</f>
        <v>43.68</v>
      </c>
      <c r="N1221" s="54">
        <f>[1]BANCO!BA100</f>
        <v>34.49</v>
      </c>
      <c r="O1221" s="54">
        <f>[1]BANCO!BE100</f>
        <v>38.69</v>
      </c>
      <c r="P1221" s="54">
        <f>[1]BANCO!BI100</f>
        <v>43.69</v>
      </c>
      <c r="Q1221" s="54">
        <f>[1]BANCO!BM100</f>
        <v>34.49</v>
      </c>
      <c r="R1221" s="54">
        <f>[1]BANCO!BQ100</f>
        <v>38.68</v>
      </c>
      <c r="S1221" s="54">
        <f>[1]BANCO!BU100</f>
        <v>0</v>
      </c>
      <c r="T1221" s="54">
        <f>[1]BANCO!BY100</f>
        <v>0</v>
      </c>
      <c r="U1221" s="2"/>
      <c r="V1221" s="80"/>
      <c r="W1221" s="80"/>
      <c r="X1221" s="80"/>
      <c r="Y1221" s="54"/>
      <c r="Z1221" s="54"/>
      <c r="AA1221" s="54"/>
      <c r="AB1221" s="54"/>
      <c r="AC1221" s="59"/>
      <c r="AD1221" s="59"/>
      <c r="AE1221" s="59"/>
      <c r="AF1221" s="59"/>
      <c r="AG1221" s="59"/>
      <c r="AH1221" s="59"/>
      <c r="AI1221" s="59"/>
      <c r="AJ1221" s="59"/>
      <c r="AK1221" s="59"/>
      <c r="AL1221" s="59"/>
      <c r="AM1221" s="59"/>
      <c r="AN1221" s="59"/>
      <c r="AO1221" s="59"/>
      <c r="AP1221" s="59"/>
      <c r="AQ1221" s="59"/>
      <c r="AR1221" s="59"/>
      <c r="AS1221" s="59"/>
      <c r="AT1221" s="59"/>
      <c r="AU1221" s="59"/>
      <c r="AV1221" s="59"/>
      <c r="AW1221" s="59"/>
      <c r="AX1221" s="59"/>
      <c r="AY1221" s="59"/>
      <c r="AZ1221" s="59"/>
      <c r="BA1221" s="59"/>
      <c r="BB1221" s="54"/>
    </row>
    <row r="1222" spans="1:54" hidden="1" x14ac:dyDescent="0.2">
      <c r="A1222" s="32">
        <f>[1]BANCO!A101</f>
        <v>41760</v>
      </c>
      <c r="B1222" s="54">
        <f>[1]BANCO!E101</f>
        <v>64.569999999999993</v>
      </c>
      <c r="C1222" s="54">
        <f>[1]BANCO!I101</f>
        <v>17.170000000000002</v>
      </c>
      <c r="D1222" s="54">
        <f>[1]BANCO!M101</f>
        <v>15.45</v>
      </c>
      <c r="E1222" s="54">
        <f>[1]BANCO!Q101</f>
        <v>16.010000000000002</v>
      </c>
      <c r="F1222" s="54">
        <f>[1]BANCO!U101</f>
        <v>60.63</v>
      </c>
      <c r="G1222" s="54">
        <f>[1]BANCO!Y101</f>
        <v>72.7</v>
      </c>
      <c r="H1222" s="54">
        <f>[1]BANCO!AC101</f>
        <v>33.54</v>
      </c>
      <c r="I1222" s="54">
        <f>[1]BANCO!AG101</f>
        <v>27.76</v>
      </c>
      <c r="J1222" s="54">
        <f>[1]BANCO!AK101</f>
        <v>57.32</v>
      </c>
      <c r="K1222" s="54">
        <f>[1]BANCO!AO101</f>
        <v>39.549999999999997</v>
      </c>
      <c r="L1222" s="54">
        <f>[1]BANCO!AS101</f>
        <v>34.31</v>
      </c>
      <c r="M1222" s="54">
        <f>[1]BANCO!AW101</f>
        <v>44.94</v>
      </c>
      <c r="N1222" s="54">
        <f>[1]BANCO!BA101</f>
        <v>35.479999999999997</v>
      </c>
      <c r="O1222" s="54">
        <f>[1]BANCO!BE101</f>
        <v>39.799999999999997</v>
      </c>
      <c r="P1222" s="54">
        <f>[1]BANCO!BI101</f>
        <v>44.94</v>
      </c>
      <c r="Q1222" s="54">
        <f>[1]BANCO!BM101</f>
        <v>35.479999999999997</v>
      </c>
      <c r="R1222" s="54">
        <f>[1]BANCO!BQ101</f>
        <v>39.79</v>
      </c>
      <c r="S1222" s="54">
        <f>[1]BANCO!BU101</f>
        <v>0</v>
      </c>
      <c r="T1222" s="54">
        <f>[1]BANCO!BY101</f>
        <v>0</v>
      </c>
      <c r="U1222" s="2"/>
      <c r="V1222" s="80"/>
      <c r="W1222" s="80"/>
      <c r="X1222" s="80"/>
      <c r="Y1222" s="54"/>
      <c r="Z1222" s="54"/>
      <c r="AA1222" s="54"/>
      <c r="AB1222" s="54"/>
      <c r="AC1222" s="59"/>
      <c r="AD1222" s="59"/>
      <c r="AE1222" s="59"/>
      <c r="AF1222" s="59"/>
      <c r="AG1222" s="59"/>
      <c r="AH1222" s="59"/>
      <c r="AI1222" s="59"/>
      <c r="AJ1222" s="59"/>
      <c r="AK1222" s="59"/>
      <c r="AL1222" s="59"/>
      <c r="AM1222" s="59"/>
      <c r="AN1222" s="59"/>
      <c r="AO1222" s="59"/>
      <c r="AP1222" s="59"/>
      <c r="AQ1222" s="59"/>
      <c r="AR1222" s="59"/>
      <c r="AS1222" s="59"/>
      <c r="AT1222" s="59"/>
      <c r="AU1222" s="59"/>
      <c r="AV1222" s="59"/>
      <c r="AW1222" s="59"/>
      <c r="AX1222" s="59"/>
      <c r="AY1222" s="59"/>
      <c r="AZ1222" s="59"/>
      <c r="BA1222" s="59"/>
      <c r="BB1222" s="54"/>
    </row>
    <row r="1223" spans="1:54" hidden="1" x14ac:dyDescent="0.2">
      <c r="A1223" s="32">
        <f>[1]BANCO!A102</f>
        <v>41791</v>
      </c>
      <c r="B1223" s="54">
        <f>[1]BANCO!E102</f>
        <v>67.72</v>
      </c>
      <c r="C1223" s="54">
        <f>[1]BANCO!I102</f>
        <v>18.010000000000002</v>
      </c>
      <c r="D1223" s="54">
        <f>[1]BANCO!M102</f>
        <v>16.2</v>
      </c>
      <c r="E1223" s="54">
        <f>[1]BANCO!Q102</f>
        <v>16.79</v>
      </c>
      <c r="F1223" s="54">
        <f>[1]BANCO!U102</f>
        <v>63.58</v>
      </c>
      <c r="G1223" s="54">
        <f>[1]BANCO!Y102</f>
        <v>76.239999999999995</v>
      </c>
      <c r="H1223" s="54">
        <f>[1]BANCO!AC102</f>
        <v>35.17</v>
      </c>
      <c r="I1223" s="54">
        <f>[1]BANCO!AG102</f>
        <v>29.11</v>
      </c>
      <c r="J1223" s="54">
        <f>[1]BANCO!AK102</f>
        <v>60.11</v>
      </c>
      <c r="K1223" s="54">
        <f>[1]BANCO!AO102</f>
        <v>41.47</v>
      </c>
      <c r="L1223" s="54">
        <f>[1]BANCO!AS102</f>
        <v>35.979999999999997</v>
      </c>
      <c r="M1223" s="54">
        <f>[1]BANCO!AW102</f>
        <v>47.13</v>
      </c>
      <c r="N1223" s="54">
        <f>[1]BANCO!BA102</f>
        <v>37.21</v>
      </c>
      <c r="O1223" s="54">
        <f>[1]BANCO!BE102</f>
        <v>41.73</v>
      </c>
      <c r="P1223" s="54">
        <f>[1]BANCO!BI102</f>
        <v>47.13</v>
      </c>
      <c r="Q1223" s="54">
        <f>[1]BANCO!BM102</f>
        <v>37.21</v>
      </c>
      <c r="R1223" s="54">
        <f>[1]BANCO!BQ102</f>
        <v>41.73</v>
      </c>
      <c r="S1223" s="54">
        <f>[1]BANCO!BU102</f>
        <v>0</v>
      </c>
      <c r="T1223" s="54">
        <f>[1]BANCO!BY102</f>
        <v>0</v>
      </c>
      <c r="U1223" s="2"/>
      <c r="V1223" s="80"/>
      <c r="W1223" s="80"/>
      <c r="X1223" s="80"/>
      <c r="Y1223" s="54"/>
      <c r="Z1223" s="54"/>
      <c r="AA1223" s="54"/>
      <c r="AB1223" s="54"/>
      <c r="AC1223" s="59"/>
      <c r="AD1223" s="59"/>
      <c r="AE1223" s="59"/>
      <c r="AF1223" s="59"/>
      <c r="AG1223" s="59"/>
      <c r="AH1223" s="59"/>
      <c r="AI1223" s="59"/>
      <c r="AJ1223" s="59"/>
      <c r="AK1223" s="59"/>
      <c r="AL1223" s="59"/>
      <c r="AM1223" s="59"/>
      <c r="AN1223" s="59"/>
      <c r="AO1223" s="59"/>
      <c r="AP1223" s="59"/>
      <c r="AQ1223" s="59"/>
      <c r="AR1223" s="59"/>
      <c r="AS1223" s="59"/>
      <c r="AT1223" s="59"/>
      <c r="AU1223" s="59"/>
      <c r="AV1223" s="59"/>
      <c r="AW1223" s="59"/>
      <c r="AX1223" s="59"/>
      <c r="AY1223" s="59"/>
      <c r="AZ1223" s="59"/>
      <c r="BA1223" s="59"/>
      <c r="BB1223" s="54"/>
    </row>
    <row r="1224" spans="1:54" hidden="1" x14ac:dyDescent="0.2">
      <c r="A1224" s="32">
        <f>[1]BANCO!A103</f>
        <v>41821</v>
      </c>
      <c r="B1224" s="54">
        <f>[1]BANCO!E103</f>
        <v>67.72</v>
      </c>
      <c r="C1224" s="54">
        <f>[1]BANCO!I103</f>
        <v>18.010000000000002</v>
      </c>
      <c r="D1224" s="54">
        <f>[1]BANCO!M103</f>
        <v>16.2</v>
      </c>
      <c r="E1224" s="54">
        <f>[1]BANCO!Q103</f>
        <v>16.79</v>
      </c>
      <c r="F1224" s="54">
        <f>[1]BANCO!U103</f>
        <v>63.58</v>
      </c>
      <c r="G1224" s="54">
        <f>[1]BANCO!Y103</f>
        <v>76.239999999999995</v>
      </c>
      <c r="H1224" s="54">
        <f>[1]BANCO!AC103</f>
        <v>35.17</v>
      </c>
      <c r="I1224" s="54">
        <f>[1]BANCO!AG103</f>
        <v>29.11</v>
      </c>
      <c r="J1224" s="54">
        <f>[1]BANCO!AK103</f>
        <v>60.11</v>
      </c>
      <c r="K1224" s="54">
        <f>[1]BANCO!AO103</f>
        <v>41.47</v>
      </c>
      <c r="L1224" s="54">
        <f>[1]BANCO!AS103</f>
        <v>35.979999999999997</v>
      </c>
      <c r="M1224" s="54">
        <f>[1]BANCO!AW103</f>
        <v>47.13</v>
      </c>
      <c r="N1224" s="54">
        <f>[1]BANCO!BA103</f>
        <v>37.21</v>
      </c>
      <c r="O1224" s="54">
        <f>[1]BANCO!BE103</f>
        <v>41.73</v>
      </c>
      <c r="P1224" s="54">
        <f>[1]BANCO!BI103</f>
        <v>47.13</v>
      </c>
      <c r="Q1224" s="54">
        <f>[1]BANCO!BM103</f>
        <v>37.21</v>
      </c>
      <c r="R1224" s="54">
        <f>[1]BANCO!BQ103</f>
        <v>41.73</v>
      </c>
      <c r="S1224" s="54">
        <f>[1]BANCO!BU103</f>
        <v>0</v>
      </c>
      <c r="T1224" s="54">
        <f>[1]BANCO!BY103</f>
        <v>0</v>
      </c>
      <c r="U1224" s="2"/>
      <c r="V1224" s="80"/>
      <c r="W1224" s="80"/>
      <c r="X1224" s="80"/>
      <c r="Y1224" s="54"/>
      <c r="Z1224" s="54"/>
      <c r="AA1224" s="54"/>
      <c r="AB1224" s="54"/>
      <c r="AC1224" s="59"/>
      <c r="AD1224" s="59"/>
      <c r="AE1224" s="59"/>
      <c r="AF1224" s="59"/>
      <c r="AG1224" s="59"/>
      <c r="AH1224" s="59"/>
      <c r="AI1224" s="59"/>
      <c r="AJ1224" s="59"/>
      <c r="AK1224" s="59"/>
      <c r="AL1224" s="59"/>
      <c r="AM1224" s="59"/>
      <c r="AN1224" s="59"/>
      <c r="AO1224" s="59"/>
      <c r="AP1224" s="59"/>
      <c r="AQ1224" s="59"/>
      <c r="AR1224" s="59"/>
      <c r="AS1224" s="59"/>
      <c r="AT1224" s="59"/>
      <c r="AU1224" s="59"/>
      <c r="AV1224" s="59"/>
      <c r="AW1224" s="59"/>
      <c r="AX1224" s="59"/>
      <c r="AY1224" s="59"/>
      <c r="AZ1224" s="59"/>
      <c r="BA1224" s="59"/>
      <c r="BB1224" s="54"/>
    </row>
    <row r="1225" spans="1:54" hidden="1" x14ac:dyDescent="0.2">
      <c r="A1225" s="32">
        <f>[1]BANCO!A104</f>
        <v>41852</v>
      </c>
      <c r="B1225" s="54">
        <f>[1]BANCO!E104</f>
        <v>68</v>
      </c>
      <c r="C1225" s="54">
        <f>[1]BANCO!I104</f>
        <v>18.079999999999998</v>
      </c>
      <c r="D1225" s="54">
        <f>[1]BANCO!M104</f>
        <v>16.27</v>
      </c>
      <c r="E1225" s="54">
        <f>[1]BANCO!Q104</f>
        <v>16.86</v>
      </c>
      <c r="F1225" s="54">
        <f>[1]BANCO!U104</f>
        <v>63.84</v>
      </c>
      <c r="G1225" s="54">
        <f>[1]BANCO!Y104</f>
        <v>76.56</v>
      </c>
      <c r="H1225" s="54">
        <f>[1]BANCO!AC104</f>
        <v>35.32</v>
      </c>
      <c r="I1225" s="54">
        <f>[1]BANCO!AG104</f>
        <v>29.23</v>
      </c>
      <c r="J1225" s="54">
        <f>[1]BANCO!AK104</f>
        <v>60.36</v>
      </c>
      <c r="K1225" s="54">
        <f>[1]BANCO!AO104</f>
        <v>41.65</v>
      </c>
      <c r="L1225" s="54">
        <f>[1]BANCO!AS104</f>
        <v>36.130000000000003</v>
      </c>
      <c r="M1225" s="54">
        <f>[1]BANCO!AW104</f>
        <v>47.32</v>
      </c>
      <c r="N1225" s="54">
        <f>[1]BANCO!BA104</f>
        <v>37.36</v>
      </c>
      <c r="O1225" s="54">
        <f>[1]BANCO!BE104</f>
        <v>41.91</v>
      </c>
      <c r="P1225" s="54">
        <f>[1]BANCO!BI104</f>
        <v>47.33</v>
      </c>
      <c r="Q1225" s="54">
        <f>[1]BANCO!BM104</f>
        <v>37.36</v>
      </c>
      <c r="R1225" s="54">
        <f>[1]BANCO!BQ104</f>
        <v>41.9</v>
      </c>
      <c r="S1225" s="54">
        <f>[1]BANCO!BU104</f>
        <v>0</v>
      </c>
      <c r="T1225" s="54">
        <f>[1]BANCO!BY104</f>
        <v>0</v>
      </c>
      <c r="U1225" s="2"/>
      <c r="V1225" s="80"/>
      <c r="W1225" s="80"/>
      <c r="X1225" s="80"/>
      <c r="Y1225" s="54"/>
      <c r="Z1225" s="54"/>
      <c r="AA1225" s="54"/>
      <c r="AB1225" s="54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4"/>
    </row>
    <row r="1226" spans="1:54" hidden="1" x14ac:dyDescent="0.2">
      <c r="A1226" s="32">
        <f>[1]BANCO!A105</f>
        <v>41883</v>
      </c>
      <c r="B1226" s="54">
        <f>[1]BANCO!E105</f>
        <v>68.84</v>
      </c>
      <c r="C1226" s="54">
        <f>[1]BANCO!I105</f>
        <v>18.3</v>
      </c>
      <c r="D1226" s="54">
        <f>[1]BANCO!M105</f>
        <v>16.47</v>
      </c>
      <c r="E1226" s="54">
        <f>[1]BANCO!Q105</f>
        <v>17.07</v>
      </c>
      <c r="F1226" s="54">
        <f>[1]BANCO!U105</f>
        <v>64.64</v>
      </c>
      <c r="G1226" s="54">
        <f>[1]BANCO!Y105</f>
        <v>77.510000000000005</v>
      </c>
      <c r="H1226" s="54">
        <f>[1]BANCO!AC105</f>
        <v>35.76</v>
      </c>
      <c r="I1226" s="54">
        <f>[1]BANCO!AG105</f>
        <v>29.59</v>
      </c>
      <c r="J1226" s="54">
        <f>[1]BANCO!AK105</f>
        <v>61.11</v>
      </c>
      <c r="K1226" s="54">
        <f>[1]BANCO!AO105</f>
        <v>42.16</v>
      </c>
      <c r="L1226" s="54">
        <f>[1]BANCO!AS105</f>
        <v>36.58</v>
      </c>
      <c r="M1226" s="54">
        <f>[1]BANCO!AW105</f>
        <v>47.91</v>
      </c>
      <c r="N1226" s="54">
        <f>[1]BANCO!BA105</f>
        <v>37.82</v>
      </c>
      <c r="O1226" s="54">
        <f>[1]BANCO!BE105</f>
        <v>42.43</v>
      </c>
      <c r="P1226" s="54">
        <f>[1]BANCO!BI105</f>
        <v>47.91</v>
      </c>
      <c r="Q1226" s="54">
        <f>[1]BANCO!BM105</f>
        <v>37.82</v>
      </c>
      <c r="R1226" s="54">
        <f>[1]BANCO!BQ105</f>
        <v>42.42</v>
      </c>
      <c r="S1226" s="54">
        <f>[1]BANCO!BU105</f>
        <v>0</v>
      </c>
      <c r="T1226" s="54">
        <f>[1]BANCO!BY105</f>
        <v>0</v>
      </c>
      <c r="U1226" s="2"/>
      <c r="V1226" s="80"/>
      <c r="W1226" s="80"/>
      <c r="X1226" s="80"/>
      <c r="Y1226" s="54"/>
      <c r="Z1226" s="54"/>
      <c r="AA1226" s="54"/>
      <c r="AB1226" s="54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4"/>
    </row>
    <row r="1227" spans="1:54" hidden="1" x14ac:dyDescent="0.2">
      <c r="A1227" s="32">
        <f>[1]BANCO!A106</f>
        <v>41913</v>
      </c>
      <c r="B1227" s="54">
        <f>[1]BANCO!E106</f>
        <v>69.63</v>
      </c>
      <c r="C1227" s="54">
        <f>[1]BANCO!I106</f>
        <v>18.52</v>
      </c>
      <c r="D1227" s="54">
        <f>[1]BANCO!M106</f>
        <v>16.66</v>
      </c>
      <c r="E1227" s="54">
        <f>[1]BANCO!Q106</f>
        <v>17.27</v>
      </c>
      <c r="F1227" s="54">
        <f>[1]BANCO!U106</f>
        <v>65.38</v>
      </c>
      <c r="G1227" s="54">
        <f>[1]BANCO!Y106</f>
        <v>78.400000000000006</v>
      </c>
      <c r="H1227" s="54">
        <f>[1]BANCO!AC106</f>
        <v>36.17</v>
      </c>
      <c r="I1227" s="54">
        <f>[1]BANCO!AG106</f>
        <v>29.93</v>
      </c>
      <c r="J1227" s="54">
        <f>[1]BANCO!AK106</f>
        <v>61.81</v>
      </c>
      <c r="K1227" s="54">
        <f>[1]BANCO!AO106</f>
        <v>42.65</v>
      </c>
      <c r="L1227" s="54">
        <f>[1]BANCO!AS106</f>
        <v>37</v>
      </c>
      <c r="M1227" s="54">
        <f>[1]BANCO!AW106</f>
        <v>48.46</v>
      </c>
      <c r="N1227" s="54">
        <f>[1]BANCO!BA106</f>
        <v>38.26</v>
      </c>
      <c r="O1227" s="54">
        <f>[1]BANCO!BE106</f>
        <v>42.92</v>
      </c>
      <c r="P1227" s="54">
        <f>[1]BANCO!BI106</f>
        <v>48.47</v>
      </c>
      <c r="Q1227" s="54">
        <f>[1]BANCO!BM106</f>
        <v>38.26</v>
      </c>
      <c r="R1227" s="54">
        <f>[1]BANCO!BQ106</f>
        <v>42.91</v>
      </c>
      <c r="S1227" s="54">
        <f>[1]BANCO!BU106</f>
        <v>0</v>
      </c>
      <c r="T1227" s="54">
        <f>[1]BANCO!BY106</f>
        <v>0</v>
      </c>
      <c r="U1227" s="2"/>
      <c r="V1227" s="80"/>
      <c r="W1227" s="80"/>
      <c r="X1227" s="80"/>
      <c r="Y1227" s="54"/>
      <c r="Z1227" s="54"/>
      <c r="AA1227" s="54"/>
      <c r="AB1227" s="54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4"/>
    </row>
    <row r="1228" spans="1:54" hidden="1" x14ac:dyDescent="0.2">
      <c r="A1228" s="32">
        <f>[1]BANCO!A107</f>
        <v>41944</v>
      </c>
      <c r="B1228" s="54">
        <f>[1]BANCO!E107</f>
        <v>69.63</v>
      </c>
      <c r="C1228" s="54">
        <f>[1]BANCO!I107</f>
        <v>18.52</v>
      </c>
      <c r="D1228" s="54">
        <f>[1]BANCO!M107</f>
        <v>16.66</v>
      </c>
      <c r="E1228" s="54">
        <f>[1]BANCO!Q107</f>
        <v>17.27</v>
      </c>
      <c r="F1228" s="54">
        <f>[1]BANCO!U107</f>
        <v>65.38</v>
      </c>
      <c r="G1228" s="54">
        <f>[1]BANCO!Y107</f>
        <v>78.400000000000006</v>
      </c>
      <c r="H1228" s="54">
        <f>[1]BANCO!AC107</f>
        <v>36.17</v>
      </c>
      <c r="I1228" s="54">
        <f>[1]BANCO!AG107</f>
        <v>29.93</v>
      </c>
      <c r="J1228" s="54">
        <f>[1]BANCO!AK107</f>
        <v>61.81</v>
      </c>
      <c r="K1228" s="54">
        <f>[1]BANCO!AO107</f>
        <v>42.65</v>
      </c>
      <c r="L1228" s="54">
        <f>[1]BANCO!AS107</f>
        <v>37</v>
      </c>
      <c r="M1228" s="54">
        <f>[1]BANCO!AW107</f>
        <v>48.46</v>
      </c>
      <c r="N1228" s="54">
        <f>[1]BANCO!BA107</f>
        <v>38.26</v>
      </c>
      <c r="O1228" s="54">
        <f>[1]BANCO!BE107</f>
        <v>42.92</v>
      </c>
      <c r="P1228" s="54">
        <f>[1]BANCO!BI107</f>
        <v>48.47</v>
      </c>
      <c r="Q1228" s="54">
        <f>[1]BANCO!BM107</f>
        <v>38.26</v>
      </c>
      <c r="R1228" s="54">
        <f>[1]BANCO!BQ107</f>
        <v>42.91</v>
      </c>
      <c r="S1228" s="54">
        <f>[1]BANCO!BU107</f>
        <v>0</v>
      </c>
      <c r="T1228" s="54">
        <f>[1]BANCO!BY107</f>
        <v>0</v>
      </c>
      <c r="U1228" s="2"/>
      <c r="V1228" s="80"/>
      <c r="W1228" s="80"/>
      <c r="X1228" s="80"/>
      <c r="Y1228" s="54"/>
      <c r="Z1228" s="54"/>
      <c r="AA1228" s="54"/>
      <c r="AB1228" s="54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4"/>
    </row>
    <row r="1229" spans="1:54" hidden="1" x14ac:dyDescent="0.2">
      <c r="A1229" s="32">
        <f>[1]BANCO!A108</f>
        <v>41974</v>
      </c>
      <c r="B1229" s="54">
        <f>[1]BANCO!E108</f>
        <v>69.63</v>
      </c>
      <c r="C1229" s="54">
        <f>[1]BANCO!I108</f>
        <v>18.52</v>
      </c>
      <c r="D1229" s="54">
        <f>[1]BANCO!M108</f>
        <v>16.66</v>
      </c>
      <c r="E1229" s="54">
        <f>[1]BANCO!Q108</f>
        <v>17.27</v>
      </c>
      <c r="F1229" s="54">
        <f>[1]BANCO!U108</f>
        <v>65.38</v>
      </c>
      <c r="G1229" s="54">
        <f>[1]BANCO!Y108</f>
        <v>78.400000000000006</v>
      </c>
      <c r="H1229" s="54">
        <f>[1]BANCO!AC108</f>
        <v>36.17</v>
      </c>
      <c r="I1229" s="54">
        <f>[1]BANCO!AG108</f>
        <v>29.93</v>
      </c>
      <c r="J1229" s="54">
        <f>[1]BANCO!AK108</f>
        <v>61.81</v>
      </c>
      <c r="K1229" s="54">
        <f>[1]BANCO!AO108</f>
        <v>42.65</v>
      </c>
      <c r="L1229" s="54">
        <f>[1]BANCO!AS108</f>
        <v>37</v>
      </c>
      <c r="M1229" s="54">
        <f>[1]BANCO!AW108</f>
        <v>48.46</v>
      </c>
      <c r="N1229" s="54">
        <f>[1]BANCO!BA108</f>
        <v>38.26</v>
      </c>
      <c r="O1229" s="54">
        <f>[1]BANCO!BE108</f>
        <v>42.92</v>
      </c>
      <c r="P1229" s="54">
        <f>[1]BANCO!BI108</f>
        <v>48.47</v>
      </c>
      <c r="Q1229" s="54">
        <f>[1]BANCO!BM108</f>
        <v>38.26</v>
      </c>
      <c r="R1229" s="54">
        <f>[1]BANCO!BQ108</f>
        <v>42.91</v>
      </c>
      <c r="S1229" s="54">
        <f>[1]BANCO!BU108</f>
        <v>0</v>
      </c>
      <c r="T1229" s="54">
        <f>[1]BANCO!BY108</f>
        <v>0</v>
      </c>
      <c r="U1229" s="2"/>
      <c r="V1229" s="80"/>
      <c r="W1229" s="80"/>
      <c r="X1229" s="80"/>
      <c r="Y1229" s="54"/>
      <c r="Z1229" s="54"/>
      <c r="AA1229" s="54"/>
      <c r="AB1229" s="54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4"/>
    </row>
    <row r="1230" spans="1:54" hidden="1" x14ac:dyDescent="0.2">
      <c r="A1230" s="32">
        <f>[1]BANCO!A109</f>
        <v>42005</v>
      </c>
      <c r="B1230" s="54">
        <f>[1]BANCO!E109</f>
        <v>70.16</v>
      </c>
      <c r="C1230" s="54">
        <f>[1]BANCO!I109</f>
        <v>18.66</v>
      </c>
      <c r="D1230" s="54">
        <f>[1]BANCO!M109</f>
        <v>16.79</v>
      </c>
      <c r="E1230" s="54">
        <f>[1]BANCO!Q109</f>
        <v>17.399999999999999</v>
      </c>
      <c r="F1230" s="54">
        <f>[1]BANCO!U109</f>
        <v>65.88</v>
      </c>
      <c r="G1230" s="54">
        <f>[1]BANCO!Y109</f>
        <v>79</v>
      </c>
      <c r="H1230" s="54">
        <f>[1]BANCO!AC109</f>
        <v>36.450000000000003</v>
      </c>
      <c r="I1230" s="54">
        <f>[1]BANCO!AG109</f>
        <v>30.16</v>
      </c>
      <c r="J1230" s="54">
        <f>[1]BANCO!AK109</f>
        <v>62.28</v>
      </c>
      <c r="K1230" s="54">
        <f>[1]BANCO!AO109</f>
        <v>42.97</v>
      </c>
      <c r="L1230" s="54">
        <f>[1]BANCO!AS109</f>
        <v>37.28</v>
      </c>
      <c r="M1230" s="54">
        <f>[1]BANCO!AW109</f>
        <v>48.83</v>
      </c>
      <c r="N1230" s="54">
        <f>[1]BANCO!BA109</f>
        <v>38.549999999999997</v>
      </c>
      <c r="O1230" s="54">
        <f>[1]BANCO!BE109</f>
        <v>43.24</v>
      </c>
      <c r="P1230" s="54">
        <f>[1]BANCO!BI109</f>
        <v>48.83</v>
      </c>
      <c r="Q1230" s="54">
        <f>[1]BANCO!BM109</f>
        <v>38.549999999999997</v>
      </c>
      <c r="R1230" s="54">
        <f>[1]BANCO!BQ109</f>
        <v>43.24</v>
      </c>
      <c r="S1230" s="54">
        <f>[1]BANCO!BU109</f>
        <v>0</v>
      </c>
      <c r="T1230" s="54">
        <f>[1]BANCO!BY109</f>
        <v>0</v>
      </c>
      <c r="U1230" s="2"/>
      <c r="V1230" s="80"/>
      <c r="W1230" s="80"/>
      <c r="X1230" s="80"/>
      <c r="Y1230" s="54"/>
      <c r="Z1230" s="54"/>
      <c r="AA1230" s="54"/>
      <c r="AB1230" s="54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4"/>
    </row>
    <row r="1231" spans="1:54" hidden="1" x14ac:dyDescent="0.2">
      <c r="A1231" s="32">
        <f>[1]BANCO!A110</f>
        <v>42036</v>
      </c>
      <c r="B1231" s="54">
        <f>[1]BANCO!E110</f>
        <v>70.16</v>
      </c>
      <c r="C1231" s="54">
        <f>[1]BANCO!I110</f>
        <v>18.66</v>
      </c>
      <c r="D1231" s="54">
        <f>[1]BANCO!M110</f>
        <v>16.79</v>
      </c>
      <c r="E1231" s="54">
        <f>[1]BANCO!Q110</f>
        <v>17.399999999999999</v>
      </c>
      <c r="F1231" s="54">
        <f>[1]BANCO!U110</f>
        <v>65.88</v>
      </c>
      <c r="G1231" s="54">
        <f>[1]BANCO!Y110</f>
        <v>79</v>
      </c>
      <c r="H1231" s="54">
        <f>[1]BANCO!AC110</f>
        <v>36.450000000000003</v>
      </c>
      <c r="I1231" s="54">
        <f>[1]BANCO!AG110</f>
        <v>30.16</v>
      </c>
      <c r="J1231" s="54">
        <f>[1]BANCO!AK110</f>
        <v>62.28</v>
      </c>
      <c r="K1231" s="54">
        <f>[1]BANCO!AO110</f>
        <v>42.97</v>
      </c>
      <c r="L1231" s="54">
        <f>[1]BANCO!AS110</f>
        <v>37.28</v>
      </c>
      <c r="M1231" s="54">
        <f>[1]BANCO!AW110</f>
        <v>48.83</v>
      </c>
      <c r="N1231" s="54">
        <f>[1]BANCO!BA110</f>
        <v>38.549999999999997</v>
      </c>
      <c r="O1231" s="54">
        <f>[1]BANCO!BE110</f>
        <v>43.24</v>
      </c>
      <c r="P1231" s="54">
        <f>[1]BANCO!BI110</f>
        <v>48.83</v>
      </c>
      <c r="Q1231" s="54">
        <f>[1]BANCO!BM110</f>
        <v>38.549999999999997</v>
      </c>
      <c r="R1231" s="54">
        <f>[1]BANCO!BQ110</f>
        <v>43.24</v>
      </c>
      <c r="S1231" s="54">
        <f>[1]BANCO!BU110</f>
        <v>0</v>
      </c>
      <c r="T1231" s="54">
        <f>[1]BANCO!BY110</f>
        <v>0</v>
      </c>
      <c r="U1231" s="2"/>
      <c r="V1231" s="80"/>
      <c r="W1231" s="80"/>
      <c r="X1231" s="80"/>
      <c r="Y1231" s="54"/>
      <c r="Z1231" s="54"/>
      <c r="AA1231" s="54"/>
      <c r="AB1231" s="54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4"/>
    </row>
    <row r="1232" spans="1:54" hidden="1" x14ac:dyDescent="0.2">
      <c r="A1232" s="32">
        <f>[1]BANCO!A111</f>
        <v>42064</v>
      </c>
      <c r="B1232" s="54">
        <f>[1]BANCO!E111</f>
        <v>70.16</v>
      </c>
      <c r="C1232" s="54">
        <f>[1]BANCO!I111</f>
        <v>18.66</v>
      </c>
      <c r="D1232" s="54">
        <f>[1]BANCO!M111</f>
        <v>16.79</v>
      </c>
      <c r="E1232" s="54">
        <f>[1]BANCO!Q111</f>
        <v>17.399999999999999</v>
      </c>
      <c r="F1232" s="54">
        <f>[1]BANCO!U111</f>
        <v>65.88</v>
      </c>
      <c r="G1232" s="54">
        <f>[1]BANCO!Y111</f>
        <v>79</v>
      </c>
      <c r="H1232" s="54">
        <f>[1]BANCO!AC111</f>
        <v>36.450000000000003</v>
      </c>
      <c r="I1232" s="54">
        <f>[1]BANCO!AG111</f>
        <v>30.16</v>
      </c>
      <c r="J1232" s="54">
        <f>[1]BANCO!AK111</f>
        <v>62.28</v>
      </c>
      <c r="K1232" s="54">
        <f>[1]BANCO!AO111</f>
        <v>42.97</v>
      </c>
      <c r="L1232" s="54">
        <f>[1]BANCO!AS111</f>
        <v>37.28</v>
      </c>
      <c r="M1232" s="54">
        <f>[1]BANCO!AW111</f>
        <v>48.83</v>
      </c>
      <c r="N1232" s="54">
        <f>[1]BANCO!BA111</f>
        <v>38.549999999999997</v>
      </c>
      <c r="O1232" s="54">
        <f>[1]BANCO!BE111</f>
        <v>43.24</v>
      </c>
      <c r="P1232" s="54">
        <f>[1]BANCO!BI111</f>
        <v>48.83</v>
      </c>
      <c r="Q1232" s="54">
        <f>[1]BANCO!BM111</f>
        <v>38.549999999999997</v>
      </c>
      <c r="R1232" s="54">
        <f>[1]BANCO!BQ111</f>
        <v>43.24</v>
      </c>
      <c r="S1232" s="54">
        <f>[1]BANCO!BU111</f>
        <v>0</v>
      </c>
      <c r="T1232" s="54">
        <f>[1]BANCO!BY111</f>
        <v>0</v>
      </c>
      <c r="U1232" s="80"/>
      <c r="V1232" s="80"/>
      <c r="W1232" s="80"/>
      <c r="X1232" s="80"/>
      <c r="Y1232" s="54"/>
      <c r="Z1232" s="54"/>
      <c r="AA1232" s="54"/>
      <c r="AB1232" s="54"/>
      <c r="AC1232" s="59"/>
      <c r="AD1232" s="59"/>
      <c r="AE1232" s="59"/>
      <c r="AF1232" s="59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4"/>
    </row>
    <row r="1233" spans="1:54" hidden="1" x14ac:dyDescent="0.2">
      <c r="A1233" s="32">
        <f>[1]BANCO!A112</f>
        <v>42095</v>
      </c>
      <c r="B1233" s="54">
        <f>[1]BANCO!E112</f>
        <v>70.16</v>
      </c>
      <c r="C1233" s="54">
        <f>[1]BANCO!I112</f>
        <v>18.66</v>
      </c>
      <c r="D1233" s="54">
        <f>[1]BANCO!M112</f>
        <v>16.79</v>
      </c>
      <c r="E1233" s="54">
        <f>[1]BANCO!Q112</f>
        <v>17.399999999999999</v>
      </c>
      <c r="F1233" s="54">
        <f>[1]BANCO!U112</f>
        <v>65.88</v>
      </c>
      <c r="G1233" s="54">
        <f>[1]BANCO!Y112</f>
        <v>79</v>
      </c>
      <c r="H1233" s="54">
        <f>[1]BANCO!AC112</f>
        <v>36.450000000000003</v>
      </c>
      <c r="I1233" s="54">
        <f>[1]BANCO!AG112</f>
        <v>30.16</v>
      </c>
      <c r="J1233" s="54">
        <f>[1]BANCO!AK112</f>
        <v>62.28</v>
      </c>
      <c r="K1233" s="54">
        <f>[1]BANCO!AO112</f>
        <v>42.97</v>
      </c>
      <c r="L1233" s="54">
        <f>[1]BANCO!AS112</f>
        <v>37.28</v>
      </c>
      <c r="M1233" s="54">
        <f>[1]BANCO!AW112</f>
        <v>48.83</v>
      </c>
      <c r="N1233" s="54">
        <f>[1]BANCO!BA112</f>
        <v>38.549999999999997</v>
      </c>
      <c r="O1233" s="54">
        <f>[1]BANCO!BE112</f>
        <v>43.24</v>
      </c>
      <c r="P1233" s="54">
        <f>[1]BANCO!BI112</f>
        <v>48.83</v>
      </c>
      <c r="Q1233" s="54">
        <f>[1]BANCO!BM112</f>
        <v>38.549999999999997</v>
      </c>
      <c r="R1233" s="54">
        <f>[1]BANCO!BQ112</f>
        <v>43.24</v>
      </c>
      <c r="S1233" s="54">
        <f>[1]BANCO!BU112</f>
        <v>0</v>
      </c>
      <c r="T1233" s="54">
        <f>[1]BANCO!BY112</f>
        <v>0</v>
      </c>
      <c r="U1233" s="80"/>
      <c r="V1233" s="80"/>
      <c r="W1233" s="80"/>
      <c r="X1233" s="80"/>
      <c r="Y1233" s="54"/>
      <c r="Z1233" s="54"/>
      <c r="AA1233" s="54"/>
      <c r="AB1233" s="54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4"/>
    </row>
    <row r="1234" spans="1:54" hidden="1" x14ac:dyDescent="0.2">
      <c r="A1234" s="32">
        <f>[1]BANCO!A113</f>
        <v>42125</v>
      </c>
      <c r="B1234" s="54">
        <f>[1]BANCO!E113</f>
        <v>72.2</v>
      </c>
      <c r="C1234" s="54">
        <f>[1]BANCO!I113</f>
        <v>19.2</v>
      </c>
      <c r="D1234" s="54">
        <f>[1]BANCO!M113</f>
        <v>17.27</v>
      </c>
      <c r="E1234" s="54">
        <f>[1]BANCO!Q113</f>
        <v>17.899999999999999</v>
      </c>
      <c r="F1234" s="54">
        <f>[1]BANCO!U113</f>
        <v>67.790000000000006</v>
      </c>
      <c r="G1234" s="54">
        <f>[1]BANCO!Y113</f>
        <v>81.290000000000006</v>
      </c>
      <c r="H1234" s="54">
        <f>[1]BANCO!AC113</f>
        <v>37.5</v>
      </c>
      <c r="I1234" s="54">
        <f>[1]BANCO!AG113</f>
        <v>31.04</v>
      </c>
      <c r="J1234" s="54">
        <f>[1]BANCO!AK113</f>
        <v>64.09</v>
      </c>
      <c r="K1234" s="54">
        <f>[1]BANCO!AO113</f>
        <v>44.22</v>
      </c>
      <c r="L1234" s="54">
        <f>[1]BANCO!AS113</f>
        <v>38.36</v>
      </c>
      <c r="M1234" s="54">
        <f>[1]BANCO!AW113</f>
        <v>50.24</v>
      </c>
      <c r="N1234" s="54">
        <f>[1]BANCO!BA113</f>
        <v>39.67</v>
      </c>
      <c r="O1234" s="54">
        <f>[1]BANCO!BE113</f>
        <v>44.5</v>
      </c>
      <c r="P1234" s="54">
        <f>[1]BANCO!BI113</f>
        <v>50.25</v>
      </c>
      <c r="Q1234" s="54">
        <f>[1]BANCO!BM113</f>
        <v>39.67</v>
      </c>
      <c r="R1234" s="54">
        <f>[1]BANCO!BQ113</f>
        <v>44.49</v>
      </c>
      <c r="S1234" s="54">
        <f>[1]BANCO!BU113</f>
        <v>0</v>
      </c>
      <c r="T1234" s="54">
        <f>[1]BANCO!BY113</f>
        <v>0</v>
      </c>
      <c r="U1234" s="80"/>
      <c r="V1234" s="80"/>
      <c r="W1234" s="80"/>
      <c r="X1234" s="80"/>
      <c r="Y1234" s="54"/>
      <c r="Z1234" s="54"/>
      <c r="AA1234" s="54"/>
      <c r="AB1234" s="54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4"/>
    </row>
    <row r="1235" spans="1:54" hidden="1" x14ac:dyDescent="0.2">
      <c r="A1235" s="32">
        <f>[1]BANCO!A114</f>
        <v>42156</v>
      </c>
      <c r="B1235" s="54">
        <f>[1]BANCO!E114</f>
        <v>72.81</v>
      </c>
      <c r="C1235" s="54">
        <f>[1]BANCO!I114</f>
        <v>19.36</v>
      </c>
      <c r="D1235" s="54">
        <f>[1]BANCO!M114</f>
        <v>17.420000000000002</v>
      </c>
      <c r="E1235" s="54">
        <f>[1]BANCO!Q114</f>
        <v>18.059999999999999</v>
      </c>
      <c r="F1235" s="54">
        <f>[1]BANCO!U114</f>
        <v>68.36</v>
      </c>
      <c r="G1235" s="54">
        <f>[1]BANCO!Y114</f>
        <v>81.97</v>
      </c>
      <c r="H1235" s="54">
        <f>[1]BANCO!AC114</f>
        <v>37.82</v>
      </c>
      <c r="I1235" s="54">
        <f>[1]BANCO!AG114</f>
        <v>31.3</v>
      </c>
      <c r="J1235" s="54">
        <f>[1]BANCO!AK114</f>
        <v>64.63</v>
      </c>
      <c r="K1235" s="54">
        <f>[1]BANCO!AO114</f>
        <v>44.59</v>
      </c>
      <c r="L1235" s="54">
        <f>[1]BANCO!AS114</f>
        <v>38.68</v>
      </c>
      <c r="M1235" s="54">
        <f>[1]BANCO!AW114</f>
        <v>50.67</v>
      </c>
      <c r="N1235" s="54">
        <f>[1]BANCO!BA114</f>
        <v>40</v>
      </c>
      <c r="O1235" s="54">
        <f>[1]BANCO!BE114</f>
        <v>44.87</v>
      </c>
      <c r="P1235" s="54">
        <f>[1]BANCO!BI114</f>
        <v>50.68</v>
      </c>
      <c r="Q1235" s="54">
        <f>[1]BANCO!BM114</f>
        <v>40</v>
      </c>
      <c r="R1235" s="54">
        <f>[1]BANCO!BQ114</f>
        <v>44.87</v>
      </c>
      <c r="S1235" s="54">
        <f>[1]BANCO!BU114</f>
        <v>0</v>
      </c>
      <c r="T1235" s="54">
        <f>[1]BANCO!BY114</f>
        <v>0</v>
      </c>
      <c r="U1235" s="80"/>
      <c r="V1235" s="80"/>
      <c r="W1235" s="80"/>
      <c r="X1235" s="80"/>
      <c r="Y1235" s="54"/>
      <c r="Z1235" s="54"/>
      <c r="AA1235" s="54"/>
      <c r="AB1235" s="54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4"/>
    </row>
    <row r="1236" spans="1:54" hidden="1" x14ac:dyDescent="0.2">
      <c r="A1236" s="32">
        <f>[1]BANCO!A115</f>
        <v>42186</v>
      </c>
      <c r="B1236" s="54">
        <f>[1]BANCO!E115</f>
        <v>73.17</v>
      </c>
      <c r="C1236" s="54">
        <f>[1]BANCO!I115</f>
        <v>19.46</v>
      </c>
      <c r="D1236" s="54">
        <f>[1]BANCO!M115</f>
        <v>17.510000000000002</v>
      </c>
      <c r="E1236" s="54">
        <f>[1]BANCO!Q115</f>
        <v>18.149999999999999</v>
      </c>
      <c r="F1236" s="54">
        <f>[1]BANCO!U115</f>
        <v>68.7</v>
      </c>
      <c r="G1236" s="54">
        <f>[1]BANCO!Y115</f>
        <v>82.38</v>
      </c>
      <c r="H1236" s="54">
        <f>[1]BANCO!AC115</f>
        <v>38.01</v>
      </c>
      <c r="I1236" s="54">
        <f>[1]BANCO!AG115</f>
        <v>31.45</v>
      </c>
      <c r="J1236" s="54">
        <f>[1]BANCO!AK115</f>
        <v>64.95</v>
      </c>
      <c r="K1236" s="54">
        <f>[1]BANCO!AO115</f>
        <v>44.82</v>
      </c>
      <c r="L1236" s="54">
        <f>[1]BANCO!AS115</f>
        <v>38.880000000000003</v>
      </c>
      <c r="M1236" s="54">
        <f>[1]BANCO!AW115</f>
        <v>50.92</v>
      </c>
      <c r="N1236" s="54">
        <f>[1]BANCO!BA115</f>
        <v>40.200000000000003</v>
      </c>
      <c r="O1236" s="54">
        <f>[1]BANCO!BE115</f>
        <v>45.1</v>
      </c>
      <c r="P1236" s="54">
        <f>[1]BANCO!BI115</f>
        <v>50.93</v>
      </c>
      <c r="Q1236" s="54">
        <f>[1]BANCO!BM115</f>
        <v>40.200000000000003</v>
      </c>
      <c r="R1236" s="54">
        <f>[1]BANCO!BQ115</f>
        <v>45.09</v>
      </c>
      <c r="S1236" s="54">
        <f>[1]BANCO!BU115</f>
        <v>0</v>
      </c>
      <c r="T1236" s="54">
        <f>[1]BANCO!BY115</f>
        <v>0</v>
      </c>
      <c r="U1236" s="80"/>
      <c r="V1236" s="80"/>
      <c r="W1236" s="80"/>
      <c r="X1236" s="80"/>
      <c r="Y1236" s="54"/>
      <c r="Z1236" s="54"/>
      <c r="AA1236" s="54"/>
      <c r="AB1236" s="54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4"/>
    </row>
    <row r="1237" spans="1:54" hidden="1" x14ac:dyDescent="0.2">
      <c r="A1237" s="32">
        <f>[1]BANCO!A116</f>
        <v>42217</v>
      </c>
      <c r="B1237" s="54">
        <f>[1]BANCO!E116</f>
        <v>73.75</v>
      </c>
      <c r="C1237" s="54">
        <f>[1]BANCO!I116</f>
        <v>19.61</v>
      </c>
      <c r="D1237" s="54">
        <f>[1]BANCO!M116</f>
        <v>17.649999999999999</v>
      </c>
      <c r="E1237" s="54">
        <f>[1]BANCO!Q116</f>
        <v>18.29</v>
      </c>
      <c r="F1237" s="54">
        <f>[1]BANCO!U116</f>
        <v>69.25</v>
      </c>
      <c r="G1237" s="54">
        <f>[1]BANCO!Y116</f>
        <v>83.04</v>
      </c>
      <c r="H1237" s="54">
        <f>[1]BANCO!AC116</f>
        <v>38.31</v>
      </c>
      <c r="I1237" s="54">
        <f>[1]BANCO!AG116</f>
        <v>31.7</v>
      </c>
      <c r="J1237" s="54">
        <f>[1]BANCO!AK116</f>
        <v>65.47</v>
      </c>
      <c r="K1237" s="54">
        <f>[1]BANCO!AO116</f>
        <v>45.17</v>
      </c>
      <c r="L1237" s="54">
        <f>[1]BANCO!AS116</f>
        <v>39.19</v>
      </c>
      <c r="M1237" s="54">
        <f>[1]BANCO!AW116</f>
        <v>51.33</v>
      </c>
      <c r="N1237" s="54">
        <f>[1]BANCO!BA116</f>
        <v>40.520000000000003</v>
      </c>
      <c r="O1237" s="54">
        <f>[1]BANCO!BE116</f>
        <v>45.45</v>
      </c>
      <c r="P1237" s="54">
        <f>[1]BANCO!BI116</f>
        <v>51.33</v>
      </c>
      <c r="Q1237" s="54">
        <f>[1]BANCO!BM116</f>
        <v>40.520000000000003</v>
      </c>
      <c r="R1237" s="54">
        <f>[1]BANCO!BQ116</f>
        <v>45.45</v>
      </c>
      <c r="S1237" s="54">
        <f>[1]BANCO!BU116</f>
        <v>0</v>
      </c>
      <c r="T1237" s="54">
        <f>[1]BANCO!BY116</f>
        <v>0</v>
      </c>
      <c r="U1237" s="80"/>
      <c r="V1237" s="80"/>
      <c r="W1237" s="80"/>
      <c r="X1237" s="80"/>
      <c r="Y1237" s="54"/>
      <c r="Z1237" s="54"/>
      <c r="AA1237" s="54"/>
      <c r="AB1237" s="54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4"/>
    </row>
    <row r="1238" spans="1:54" hidden="1" x14ac:dyDescent="0.2">
      <c r="A1238" s="32">
        <f>[1]BANCO!A117</f>
        <v>42248</v>
      </c>
      <c r="B1238" s="54">
        <f>[1]BANCO!E117</f>
        <v>74.02</v>
      </c>
      <c r="C1238" s="54">
        <f>[1]BANCO!I117</f>
        <v>19.68</v>
      </c>
      <c r="D1238" s="54">
        <f>[1]BANCO!M117</f>
        <v>17.71</v>
      </c>
      <c r="E1238" s="54">
        <f>[1]BANCO!Q117</f>
        <v>18.36</v>
      </c>
      <c r="F1238" s="54">
        <f>[1]BANCO!U117</f>
        <v>69.5</v>
      </c>
      <c r="G1238" s="54">
        <f>[1]BANCO!Y117</f>
        <v>83.33</v>
      </c>
      <c r="H1238" s="54">
        <f>[1]BANCO!AC117</f>
        <v>38.450000000000003</v>
      </c>
      <c r="I1238" s="54">
        <f>[1]BANCO!AG117</f>
        <v>31.82</v>
      </c>
      <c r="J1238" s="54">
        <f>[1]BANCO!AK117</f>
        <v>65.7</v>
      </c>
      <c r="K1238" s="54">
        <f>[1]BANCO!AO117</f>
        <v>45.33</v>
      </c>
      <c r="L1238" s="54">
        <f>[1]BANCO!AS117</f>
        <v>39.33</v>
      </c>
      <c r="M1238" s="54">
        <f>[1]BANCO!AW117</f>
        <v>51.51</v>
      </c>
      <c r="N1238" s="54">
        <f>[1]BANCO!BA117</f>
        <v>40.67</v>
      </c>
      <c r="O1238" s="54">
        <f>[1]BANCO!BE117</f>
        <v>45.62</v>
      </c>
      <c r="P1238" s="54">
        <f>[1]BANCO!BI117</f>
        <v>51.52</v>
      </c>
      <c r="Q1238" s="54">
        <f>[1]BANCO!BM117</f>
        <v>40.67</v>
      </c>
      <c r="R1238" s="54">
        <f>[1]BANCO!BQ117</f>
        <v>45.61</v>
      </c>
      <c r="S1238" s="54">
        <f>[1]BANCO!BU117</f>
        <v>0</v>
      </c>
      <c r="T1238" s="54">
        <f>[1]BANCO!BY117</f>
        <v>0</v>
      </c>
      <c r="U1238" s="80"/>
      <c r="V1238" s="80"/>
      <c r="W1238" s="80"/>
      <c r="X1238" s="80"/>
      <c r="Y1238" s="54"/>
      <c r="Z1238" s="54"/>
      <c r="AA1238" s="54"/>
      <c r="AB1238" s="54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4"/>
    </row>
    <row r="1239" spans="1:54" hidden="1" x14ac:dyDescent="0.2">
      <c r="A1239" s="32">
        <f>[1]BANCO!A118</f>
        <v>42278</v>
      </c>
      <c r="B1239" s="54">
        <f>[1]BANCO!E118</f>
        <v>74.05</v>
      </c>
      <c r="C1239" s="54">
        <f>[1]BANCO!I118</f>
        <v>19.690000000000001</v>
      </c>
      <c r="D1239" s="54">
        <f>[1]BANCO!M118</f>
        <v>17.72</v>
      </c>
      <c r="E1239" s="54">
        <f>[1]BANCO!Q118</f>
        <v>18.36</v>
      </c>
      <c r="F1239" s="54">
        <f>[1]BANCO!U118</f>
        <v>69.53</v>
      </c>
      <c r="G1239" s="54">
        <f>[1]BANCO!Y118</f>
        <v>83.37</v>
      </c>
      <c r="H1239" s="54">
        <f>[1]BANCO!AC118</f>
        <v>38.46</v>
      </c>
      <c r="I1239" s="54">
        <f>[1]BANCO!AG118</f>
        <v>31.83</v>
      </c>
      <c r="J1239" s="54">
        <f>[1]BANCO!AK118</f>
        <v>65.73</v>
      </c>
      <c r="K1239" s="54">
        <f>[1]BANCO!AO118</f>
        <v>45.35</v>
      </c>
      <c r="L1239" s="54">
        <f>[1]BANCO!AS118</f>
        <v>39.340000000000003</v>
      </c>
      <c r="M1239" s="54">
        <f>[1]BANCO!AW118</f>
        <v>51.53</v>
      </c>
      <c r="N1239" s="54">
        <f>[1]BANCO!BA118</f>
        <v>40.69</v>
      </c>
      <c r="O1239" s="54">
        <f>[1]BANCO!BE118</f>
        <v>45.64</v>
      </c>
      <c r="P1239" s="54">
        <f>[1]BANCO!BI118</f>
        <v>51.54</v>
      </c>
      <c r="Q1239" s="54">
        <f>[1]BANCO!BM118</f>
        <v>40.69</v>
      </c>
      <c r="R1239" s="54">
        <f>[1]BANCO!BQ118</f>
        <v>45.63</v>
      </c>
      <c r="S1239" s="54">
        <f>[1]BANCO!BU118</f>
        <v>0</v>
      </c>
      <c r="T1239" s="54">
        <f>[1]BANCO!BY118</f>
        <v>0</v>
      </c>
      <c r="U1239" s="80"/>
      <c r="V1239" s="80"/>
      <c r="W1239" s="80"/>
      <c r="X1239" s="80"/>
      <c r="Y1239" s="54"/>
      <c r="Z1239" s="54"/>
      <c r="AA1239" s="54"/>
      <c r="AB1239" s="54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4"/>
    </row>
    <row r="1240" spans="1:54" hidden="1" x14ac:dyDescent="0.2">
      <c r="A1240" s="32">
        <f>[1]BANCO!A119</f>
        <v>42309</v>
      </c>
      <c r="B1240" s="54">
        <f>[1]BANCO!E119</f>
        <v>74.05</v>
      </c>
      <c r="C1240" s="54">
        <f>[1]BANCO!I119</f>
        <v>19.690000000000001</v>
      </c>
      <c r="D1240" s="54">
        <f>[1]BANCO!M119</f>
        <v>17.72</v>
      </c>
      <c r="E1240" s="54">
        <f>[1]BANCO!Q119</f>
        <v>18.36</v>
      </c>
      <c r="F1240" s="54">
        <f>[1]BANCO!U119</f>
        <v>69.53</v>
      </c>
      <c r="G1240" s="54">
        <f>[1]BANCO!Y119</f>
        <v>83.37</v>
      </c>
      <c r="H1240" s="54">
        <f>[1]BANCO!AC119</f>
        <v>38.46</v>
      </c>
      <c r="I1240" s="54">
        <f>[1]BANCO!AG119</f>
        <v>31.83</v>
      </c>
      <c r="J1240" s="54">
        <f>[1]BANCO!AK119</f>
        <v>65.73</v>
      </c>
      <c r="K1240" s="54">
        <f>[1]BANCO!AO119</f>
        <v>45.35</v>
      </c>
      <c r="L1240" s="54">
        <f>[1]BANCO!AS119</f>
        <v>39.340000000000003</v>
      </c>
      <c r="M1240" s="54">
        <f>[1]BANCO!AW119</f>
        <v>51.53</v>
      </c>
      <c r="N1240" s="54">
        <f>[1]BANCO!BA119</f>
        <v>40.69</v>
      </c>
      <c r="O1240" s="54">
        <f>[1]BANCO!BE119</f>
        <v>45.64</v>
      </c>
      <c r="P1240" s="54">
        <f>[1]BANCO!BI119</f>
        <v>51.54</v>
      </c>
      <c r="Q1240" s="54">
        <f>[1]BANCO!BM119</f>
        <v>40.69</v>
      </c>
      <c r="R1240" s="54">
        <f>[1]BANCO!BQ119</f>
        <v>45.63</v>
      </c>
      <c r="S1240" s="54">
        <f>[1]BANCO!BU119</f>
        <v>0</v>
      </c>
      <c r="T1240" s="54">
        <f>[1]BANCO!BY119</f>
        <v>0</v>
      </c>
      <c r="U1240" s="2"/>
      <c r="V1240" s="2"/>
      <c r="W1240" s="2"/>
      <c r="X1240" s="2"/>
    </row>
    <row r="1241" spans="1:54" hidden="1" x14ac:dyDescent="0.2">
      <c r="A1241" s="32">
        <f>[1]BANCO!A120</f>
        <v>42339</v>
      </c>
      <c r="B1241" s="54">
        <f>[1]BANCO!E120</f>
        <v>74.05</v>
      </c>
      <c r="C1241" s="54">
        <f>[1]BANCO!I120</f>
        <v>19.690000000000001</v>
      </c>
      <c r="D1241" s="54">
        <f>[1]BANCO!M120</f>
        <v>17.72</v>
      </c>
      <c r="E1241" s="54">
        <f>[1]BANCO!Q120</f>
        <v>18.36</v>
      </c>
      <c r="F1241" s="54">
        <f>[1]BANCO!U120</f>
        <v>69.53</v>
      </c>
      <c r="G1241" s="54">
        <f>[1]BANCO!Y120</f>
        <v>83.37</v>
      </c>
      <c r="H1241" s="54">
        <f>[1]BANCO!AC120</f>
        <v>38.46</v>
      </c>
      <c r="I1241" s="54">
        <f>[1]BANCO!AG120</f>
        <v>31.83</v>
      </c>
      <c r="J1241" s="54">
        <f>[1]BANCO!AK120</f>
        <v>65.73</v>
      </c>
      <c r="K1241" s="54">
        <f>[1]BANCO!AO120</f>
        <v>45.35</v>
      </c>
      <c r="L1241" s="54">
        <f>[1]BANCO!AS120</f>
        <v>39.340000000000003</v>
      </c>
      <c r="M1241" s="54">
        <f>[1]BANCO!AW120</f>
        <v>51.53</v>
      </c>
      <c r="N1241" s="54">
        <f>[1]BANCO!BA120</f>
        <v>40.69</v>
      </c>
      <c r="O1241" s="54">
        <f>[1]BANCO!BE120</f>
        <v>45.64</v>
      </c>
      <c r="P1241" s="54">
        <f>[1]BANCO!BI120</f>
        <v>51.54</v>
      </c>
      <c r="Q1241" s="54">
        <f>[1]BANCO!BM120</f>
        <v>40.69</v>
      </c>
      <c r="R1241" s="54">
        <f>[1]BANCO!BQ120</f>
        <v>45.63</v>
      </c>
      <c r="S1241" s="54">
        <f>[1]BANCO!BU120</f>
        <v>0</v>
      </c>
      <c r="T1241" s="54">
        <f>[1]BANCO!BY120</f>
        <v>0</v>
      </c>
      <c r="U1241" s="2"/>
      <c r="V1241" s="2"/>
      <c r="W1241" s="2"/>
      <c r="X1241" s="2"/>
    </row>
    <row r="1242" spans="1:54" hidden="1" x14ac:dyDescent="0.2">
      <c r="A1242" s="32">
        <f>[1]BANCO!A121</f>
        <v>42370</v>
      </c>
      <c r="B1242" s="54">
        <f>[1]BANCO!E121</f>
        <v>74.05</v>
      </c>
      <c r="C1242" s="54">
        <f>[1]BANCO!I121</f>
        <v>19.690000000000001</v>
      </c>
      <c r="D1242" s="54">
        <f>[1]BANCO!M121</f>
        <v>17.72</v>
      </c>
      <c r="E1242" s="54">
        <f>[1]BANCO!Q121</f>
        <v>18.36</v>
      </c>
      <c r="F1242" s="54">
        <f>[1]BANCO!U121</f>
        <v>69.53</v>
      </c>
      <c r="G1242" s="54">
        <f>[1]BANCO!Y121</f>
        <v>83.37</v>
      </c>
      <c r="H1242" s="54">
        <f>[1]BANCO!AC121</f>
        <v>38.46</v>
      </c>
      <c r="I1242" s="54">
        <f>[1]BANCO!AG121</f>
        <v>31.83</v>
      </c>
      <c r="J1242" s="54">
        <f>[1]BANCO!AK121</f>
        <v>65.73</v>
      </c>
      <c r="K1242" s="54">
        <f>[1]BANCO!AO121</f>
        <v>45.35</v>
      </c>
      <c r="L1242" s="54">
        <f>[1]BANCO!AS121</f>
        <v>39.340000000000003</v>
      </c>
      <c r="M1242" s="54">
        <f>[1]BANCO!AW121</f>
        <v>51.53</v>
      </c>
      <c r="N1242" s="54">
        <f>[1]BANCO!BA121</f>
        <v>40.69</v>
      </c>
      <c r="O1242" s="54">
        <f>[1]BANCO!BE121</f>
        <v>45.64</v>
      </c>
      <c r="P1242" s="54">
        <f>[1]BANCO!BI121</f>
        <v>51.54</v>
      </c>
      <c r="Q1242" s="54">
        <f>[1]BANCO!BM121</f>
        <v>40.69</v>
      </c>
      <c r="R1242" s="54">
        <f>[1]BANCO!BQ121</f>
        <v>45.63</v>
      </c>
      <c r="S1242" s="54">
        <f>[1]BANCO!BU121</f>
        <v>0</v>
      </c>
      <c r="T1242" s="54">
        <f>[1]BANCO!BY121</f>
        <v>0</v>
      </c>
      <c r="U1242" s="2"/>
      <c r="V1242" s="2"/>
      <c r="W1242" s="2"/>
      <c r="X1242" s="2"/>
    </row>
    <row r="1243" spans="1:54" hidden="1" x14ac:dyDescent="0.2">
      <c r="A1243" s="32">
        <f>[1]BANCO!A122</f>
        <v>42401</v>
      </c>
      <c r="B1243" s="54">
        <f>[1]BANCO!E122</f>
        <v>74.05</v>
      </c>
      <c r="C1243" s="54">
        <f>[1]BANCO!I122</f>
        <v>19.690000000000001</v>
      </c>
      <c r="D1243" s="54">
        <f>[1]BANCO!M122</f>
        <v>17.72</v>
      </c>
      <c r="E1243" s="54">
        <f>[1]BANCO!Q122</f>
        <v>18.36</v>
      </c>
      <c r="F1243" s="54">
        <f>[1]BANCO!U122</f>
        <v>69.53</v>
      </c>
      <c r="G1243" s="54">
        <f>[1]BANCO!Y122</f>
        <v>83.37</v>
      </c>
      <c r="H1243" s="54">
        <f>[1]BANCO!AC122</f>
        <v>38.46</v>
      </c>
      <c r="I1243" s="54">
        <f>[1]BANCO!AG122</f>
        <v>31.83</v>
      </c>
      <c r="J1243" s="54">
        <f>[1]BANCO!AK122</f>
        <v>65.73</v>
      </c>
      <c r="K1243" s="54">
        <f>[1]BANCO!AO122</f>
        <v>45.35</v>
      </c>
      <c r="L1243" s="54">
        <f>[1]BANCO!AS122</f>
        <v>39.340000000000003</v>
      </c>
      <c r="M1243" s="54">
        <f>[1]BANCO!AW122</f>
        <v>51.53</v>
      </c>
      <c r="N1243" s="54">
        <f>[1]BANCO!BA122</f>
        <v>40.69</v>
      </c>
      <c r="O1243" s="54">
        <f>[1]BANCO!BE122</f>
        <v>45.64</v>
      </c>
      <c r="P1243" s="54">
        <f>[1]BANCO!BI122</f>
        <v>51.54</v>
      </c>
      <c r="Q1243" s="54">
        <f>[1]BANCO!BM122</f>
        <v>40.69</v>
      </c>
      <c r="R1243" s="54">
        <f>[1]BANCO!BQ122</f>
        <v>45.63</v>
      </c>
      <c r="S1243" s="54">
        <f>[1]BANCO!BU122</f>
        <v>0</v>
      </c>
      <c r="T1243" s="54">
        <f>[1]BANCO!BY122</f>
        <v>0</v>
      </c>
      <c r="U1243" s="2"/>
      <c r="V1243" s="2"/>
      <c r="W1243" s="2"/>
      <c r="X1243" s="2"/>
    </row>
    <row r="1244" spans="1:54" hidden="1" x14ac:dyDescent="0.2">
      <c r="A1244" s="32">
        <f>[1]BANCO!A123</f>
        <v>42430</v>
      </c>
      <c r="B1244" s="54">
        <f>[1]BANCO!E123</f>
        <v>74.05</v>
      </c>
      <c r="C1244" s="54">
        <f>[1]BANCO!I123</f>
        <v>19.690000000000001</v>
      </c>
      <c r="D1244" s="54">
        <f>[1]BANCO!M123</f>
        <v>17.72</v>
      </c>
      <c r="E1244" s="54">
        <f>[1]BANCO!Q123</f>
        <v>18.36</v>
      </c>
      <c r="F1244" s="54">
        <f>[1]BANCO!U123</f>
        <v>69.53</v>
      </c>
      <c r="G1244" s="54">
        <f>[1]BANCO!Y123</f>
        <v>83.37</v>
      </c>
      <c r="H1244" s="54">
        <f>[1]BANCO!AC123</f>
        <v>38.46</v>
      </c>
      <c r="I1244" s="54">
        <f>[1]BANCO!AG123</f>
        <v>31.83</v>
      </c>
      <c r="J1244" s="54">
        <f>[1]BANCO!AK123</f>
        <v>65.73</v>
      </c>
      <c r="K1244" s="54">
        <f>[1]BANCO!AO123</f>
        <v>45.35</v>
      </c>
      <c r="L1244" s="54">
        <f>[1]BANCO!AS123</f>
        <v>39.340000000000003</v>
      </c>
      <c r="M1244" s="54">
        <f>[1]BANCO!AW123</f>
        <v>51.53</v>
      </c>
      <c r="N1244" s="54">
        <f>[1]BANCO!BA123</f>
        <v>40.69</v>
      </c>
      <c r="O1244" s="54">
        <f>[1]BANCO!BE123</f>
        <v>45.64</v>
      </c>
      <c r="P1244" s="54">
        <f>[1]BANCO!BI123</f>
        <v>51.54</v>
      </c>
      <c r="Q1244" s="54">
        <f>[1]BANCO!BM123</f>
        <v>40.69</v>
      </c>
      <c r="R1244" s="54">
        <f>[1]BANCO!BQ123</f>
        <v>45.63</v>
      </c>
      <c r="S1244" s="54">
        <f>[1]BANCO!BU123</f>
        <v>0</v>
      </c>
      <c r="T1244" s="54">
        <f>[1]BANCO!BY123</f>
        <v>0</v>
      </c>
      <c r="U1244" s="2"/>
      <c r="V1244" s="2"/>
      <c r="W1244" s="2"/>
      <c r="X1244" s="2"/>
    </row>
    <row r="1245" spans="1:54" hidden="1" x14ac:dyDescent="0.2">
      <c r="A1245" s="32">
        <f>[1]BANCO!A124</f>
        <v>42461</v>
      </c>
      <c r="B1245" s="54">
        <f>[1]BANCO!E124</f>
        <v>74.05</v>
      </c>
      <c r="C1245" s="54">
        <f>[1]BANCO!I124</f>
        <v>19.690000000000001</v>
      </c>
      <c r="D1245" s="54">
        <f>[1]BANCO!M124</f>
        <v>17.72</v>
      </c>
      <c r="E1245" s="54">
        <f>[1]BANCO!Q124</f>
        <v>18.36</v>
      </c>
      <c r="F1245" s="54">
        <f>[1]BANCO!U124</f>
        <v>69.53</v>
      </c>
      <c r="G1245" s="54">
        <f>[1]BANCO!Y124</f>
        <v>83.37</v>
      </c>
      <c r="H1245" s="54">
        <f>[1]BANCO!AC124</f>
        <v>38.46</v>
      </c>
      <c r="I1245" s="54">
        <f>[1]BANCO!AG124</f>
        <v>31.83</v>
      </c>
      <c r="J1245" s="54">
        <f>[1]BANCO!AK124</f>
        <v>65.73</v>
      </c>
      <c r="K1245" s="54">
        <f>[1]BANCO!AO124</f>
        <v>45.35</v>
      </c>
      <c r="L1245" s="54">
        <f>[1]BANCO!AS124</f>
        <v>39.340000000000003</v>
      </c>
      <c r="M1245" s="54">
        <f>[1]BANCO!AW124</f>
        <v>51.53</v>
      </c>
      <c r="N1245" s="54">
        <f>[1]BANCO!BA124</f>
        <v>40.69</v>
      </c>
      <c r="O1245" s="54">
        <f>[1]BANCO!BE124</f>
        <v>45.64</v>
      </c>
      <c r="P1245" s="54">
        <f>[1]BANCO!BI124</f>
        <v>51.54</v>
      </c>
      <c r="Q1245" s="54">
        <f>[1]BANCO!BM124</f>
        <v>40.69</v>
      </c>
      <c r="R1245" s="54">
        <f>[1]BANCO!BQ124</f>
        <v>45.63</v>
      </c>
      <c r="S1245" s="54">
        <f>[1]BANCO!BU124</f>
        <v>0</v>
      </c>
      <c r="T1245" s="54">
        <f>[1]BANCO!BY124</f>
        <v>0</v>
      </c>
      <c r="U1245" s="2"/>
      <c r="V1245" s="2"/>
      <c r="W1245" s="2"/>
      <c r="X1245" s="2"/>
    </row>
    <row r="1246" spans="1:54" hidden="1" x14ac:dyDescent="0.2">
      <c r="A1246" s="32">
        <f>[1]BANCO!A125</f>
        <v>42491</v>
      </c>
      <c r="B1246" s="54">
        <f>[1]BANCO!E125</f>
        <v>74.05</v>
      </c>
      <c r="C1246" s="54">
        <f>[1]BANCO!I125</f>
        <v>19.690000000000001</v>
      </c>
      <c r="D1246" s="54">
        <f>[1]BANCO!M125</f>
        <v>17.72</v>
      </c>
      <c r="E1246" s="54">
        <f>[1]BANCO!Q125</f>
        <v>18.36</v>
      </c>
      <c r="F1246" s="54">
        <f>[1]BANCO!U125</f>
        <v>69.53</v>
      </c>
      <c r="G1246" s="54">
        <f>[1]BANCO!Y125</f>
        <v>83.37</v>
      </c>
      <c r="H1246" s="54">
        <f>[1]BANCO!AC125</f>
        <v>38.46</v>
      </c>
      <c r="I1246" s="54">
        <f>[1]BANCO!AG125</f>
        <v>31.83</v>
      </c>
      <c r="J1246" s="54">
        <f>[1]BANCO!AK125</f>
        <v>65.73</v>
      </c>
      <c r="K1246" s="54">
        <f>[1]BANCO!AO125</f>
        <v>45.35</v>
      </c>
      <c r="L1246" s="54">
        <f>[1]BANCO!AS125</f>
        <v>39.340000000000003</v>
      </c>
      <c r="M1246" s="54">
        <f>[1]BANCO!AW125</f>
        <v>51.53</v>
      </c>
      <c r="N1246" s="54">
        <f>[1]BANCO!BA125</f>
        <v>40.69</v>
      </c>
      <c r="O1246" s="54">
        <f>[1]BANCO!BE125</f>
        <v>45.64</v>
      </c>
      <c r="P1246" s="54">
        <f>[1]BANCO!BI125</f>
        <v>51.54</v>
      </c>
      <c r="Q1246" s="54">
        <f>[1]BANCO!BM125</f>
        <v>40.69</v>
      </c>
      <c r="R1246" s="54">
        <f>[1]BANCO!BQ125</f>
        <v>45.63</v>
      </c>
      <c r="S1246" s="54">
        <f>[1]BANCO!BU125</f>
        <v>0</v>
      </c>
      <c r="T1246" s="54">
        <f>[1]BANCO!BY125</f>
        <v>0</v>
      </c>
      <c r="U1246" s="2"/>
      <c r="V1246" s="2"/>
      <c r="W1246" s="2"/>
      <c r="X1246" s="2"/>
    </row>
    <row r="1247" spans="1:54" hidden="1" x14ac:dyDescent="0.2">
      <c r="A1247" s="32">
        <f>[1]BANCO!A126</f>
        <v>42522</v>
      </c>
      <c r="B1247" s="54">
        <f>[1]BANCO!E126</f>
        <v>77.47</v>
      </c>
      <c r="C1247" s="54">
        <f>[1]BANCO!I126</f>
        <v>20.6</v>
      </c>
      <c r="D1247" s="54">
        <f>[1]BANCO!M126</f>
        <v>18.54</v>
      </c>
      <c r="E1247" s="54">
        <f>[1]BANCO!Q126</f>
        <v>19.21</v>
      </c>
      <c r="F1247" s="54">
        <f>[1]BANCO!U126</f>
        <v>72.739999999999995</v>
      </c>
      <c r="G1247" s="54">
        <f>[1]BANCO!Y126</f>
        <v>87.22</v>
      </c>
      <c r="H1247" s="54">
        <f>[1]BANCO!AC126</f>
        <v>40.24</v>
      </c>
      <c r="I1247" s="54">
        <f>[1]BANCO!AG126</f>
        <v>33.299999999999997</v>
      </c>
      <c r="J1247" s="54">
        <f>[1]BANCO!AK126</f>
        <v>68.77</v>
      </c>
      <c r="K1247" s="54">
        <f>[1]BANCO!AO126</f>
        <v>47.45</v>
      </c>
      <c r="L1247" s="54">
        <f>[1]BANCO!AS126</f>
        <v>41.16</v>
      </c>
      <c r="M1247" s="54">
        <f>[1]BANCO!AW126</f>
        <v>53.92</v>
      </c>
      <c r="N1247" s="54">
        <f>[1]BANCO!BA126</f>
        <v>42.57</v>
      </c>
      <c r="O1247" s="54">
        <f>[1]BANCO!BE126</f>
        <v>47.75</v>
      </c>
      <c r="P1247" s="54">
        <f>[1]BANCO!BI126</f>
        <v>53.92</v>
      </c>
      <c r="Q1247" s="54">
        <f>[1]BANCO!BM126</f>
        <v>42.57</v>
      </c>
      <c r="R1247" s="54">
        <f>[1]BANCO!BQ126</f>
        <v>47.74</v>
      </c>
      <c r="S1247" s="54">
        <f>[1]BANCO!BU126</f>
        <v>0</v>
      </c>
      <c r="T1247" s="54">
        <f>[1]BANCO!BY126</f>
        <v>0</v>
      </c>
      <c r="U1247" s="2"/>
      <c r="V1247" s="2"/>
      <c r="W1247" s="2"/>
      <c r="X1247" s="2"/>
    </row>
    <row r="1248" spans="1:54" hidden="1" x14ac:dyDescent="0.2">
      <c r="A1248" s="32">
        <f>[1]BANCO!A127</f>
        <v>42552</v>
      </c>
      <c r="B1248" s="54">
        <f>[1]BANCO!E127</f>
        <v>78.5</v>
      </c>
      <c r="C1248" s="54">
        <f>[1]BANCO!I127</f>
        <v>20.87</v>
      </c>
      <c r="D1248" s="54">
        <f>[1]BANCO!M127</f>
        <v>18.78</v>
      </c>
      <c r="E1248" s="54">
        <f>[1]BANCO!Q127</f>
        <v>19.47</v>
      </c>
      <c r="F1248" s="54">
        <f>[1]BANCO!U127</f>
        <v>73.7</v>
      </c>
      <c r="G1248" s="54">
        <f>[1]BANCO!Y127</f>
        <v>88.38</v>
      </c>
      <c r="H1248" s="54">
        <f>[1]BANCO!AC127</f>
        <v>40.770000000000003</v>
      </c>
      <c r="I1248" s="54">
        <f>[1]BANCO!AG127</f>
        <v>33.74</v>
      </c>
      <c r="J1248" s="54">
        <f>[1]BANCO!AK127</f>
        <v>69.680000000000007</v>
      </c>
      <c r="K1248" s="54">
        <f>[1]BANCO!AO127</f>
        <v>48.08</v>
      </c>
      <c r="L1248" s="54">
        <f>[1]BANCO!AS127</f>
        <v>41.71</v>
      </c>
      <c r="M1248" s="54">
        <f>[1]BANCO!AW127</f>
        <v>54.63</v>
      </c>
      <c r="N1248" s="54">
        <f>[1]BANCO!BA127</f>
        <v>43.13</v>
      </c>
      <c r="O1248" s="54">
        <f>[1]BANCO!BE127</f>
        <v>48.38</v>
      </c>
      <c r="P1248" s="54">
        <f>[1]BANCO!BI127</f>
        <v>54.63</v>
      </c>
      <c r="Q1248" s="54">
        <f>[1]BANCO!BM127</f>
        <v>43.13</v>
      </c>
      <c r="R1248" s="54">
        <f>[1]BANCO!BQ127</f>
        <v>48.37</v>
      </c>
      <c r="S1248" s="54">
        <f>[1]BANCO!BU127</f>
        <v>0</v>
      </c>
      <c r="T1248" s="54">
        <f>[1]BANCO!BY127</f>
        <v>0</v>
      </c>
      <c r="U1248" s="2"/>
      <c r="V1248" s="2"/>
      <c r="W1248" s="2"/>
      <c r="X1248" s="2"/>
    </row>
    <row r="1249" spans="1:24" hidden="1" x14ac:dyDescent="0.2">
      <c r="A1249" s="32">
        <f>[1]BANCO!A128</f>
        <v>42583</v>
      </c>
      <c r="B1249" s="54">
        <f>[1]BANCO!E128</f>
        <v>78.5</v>
      </c>
      <c r="C1249" s="54">
        <f>[1]BANCO!I128</f>
        <v>20.87</v>
      </c>
      <c r="D1249" s="54">
        <f>[1]BANCO!M128</f>
        <v>18.78</v>
      </c>
      <c r="E1249" s="54">
        <f>[1]BANCO!Q128</f>
        <v>19.47</v>
      </c>
      <c r="F1249" s="54">
        <f>[1]BANCO!U128</f>
        <v>73.7</v>
      </c>
      <c r="G1249" s="54">
        <f>[1]BANCO!Y128</f>
        <v>88.38</v>
      </c>
      <c r="H1249" s="54">
        <f>[1]BANCO!AC128</f>
        <v>40.770000000000003</v>
      </c>
      <c r="I1249" s="54">
        <f>[1]BANCO!AG128</f>
        <v>33.74</v>
      </c>
      <c r="J1249" s="54">
        <f>[1]BANCO!AK128</f>
        <v>69.680000000000007</v>
      </c>
      <c r="K1249" s="54">
        <f>[1]BANCO!AO128</f>
        <v>48.08</v>
      </c>
      <c r="L1249" s="54">
        <f>[1]BANCO!AS128</f>
        <v>41.71</v>
      </c>
      <c r="M1249" s="54">
        <f>[1]BANCO!AW128</f>
        <v>54.63</v>
      </c>
      <c r="N1249" s="54">
        <f>[1]BANCO!BA128</f>
        <v>43.13</v>
      </c>
      <c r="O1249" s="54">
        <f>[1]BANCO!BE128</f>
        <v>48.38</v>
      </c>
      <c r="P1249" s="54">
        <f>[1]BANCO!BI128</f>
        <v>54.63</v>
      </c>
      <c r="Q1249" s="54">
        <f>[1]BANCO!BM128</f>
        <v>43.13</v>
      </c>
      <c r="R1249" s="54">
        <f>[1]BANCO!BQ128</f>
        <v>48.37</v>
      </c>
      <c r="S1249" s="54">
        <f>[1]BANCO!BU128</f>
        <v>0</v>
      </c>
      <c r="T1249" s="54">
        <f>[1]BANCO!BY128</f>
        <v>0</v>
      </c>
      <c r="U1249" s="2"/>
      <c r="V1249" s="2"/>
      <c r="W1249" s="2"/>
      <c r="X1249" s="2"/>
    </row>
    <row r="1250" spans="1:24" hidden="1" x14ac:dyDescent="0.2">
      <c r="A1250" s="32">
        <f>[1]BANCO!A129</f>
        <v>42614</v>
      </c>
      <c r="B1250" s="54">
        <f>[1]BANCO!E129</f>
        <v>78.760000000000005</v>
      </c>
      <c r="C1250" s="54">
        <f>[1]BANCO!I129</f>
        <v>20.94</v>
      </c>
      <c r="D1250" s="54">
        <f>[1]BANCO!M129</f>
        <v>18.84</v>
      </c>
      <c r="E1250" s="54">
        <f>[1]BANCO!Q129</f>
        <v>19.53</v>
      </c>
      <c r="F1250" s="54">
        <f>[1]BANCO!U129</f>
        <v>73.95</v>
      </c>
      <c r="G1250" s="54">
        <f>[1]BANCO!Y129</f>
        <v>88.68</v>
      </c>
      <c r="H1250" s="54">
        <f>[1]BANCO!AC129</f>
        <v>40.909999999999997</v>
      </c>
      <c r="I1250" s="54">
        <f>[1]BANCO!AG129</f>
        <v>33.86</v>
      </c>
      <c r="J1250" s="54">
        <f>[1]BANCO!AK129</f>
        <v>69.91</v>
      </c>
      <c r="K1250" s="54">
        <f>[1]BANCO!AO129</f>
        <v>48.24</v>
      </c>
      <c r="L1250" s="54">
        <f>[1]BANCO!AS129</f>
        <v>41.85</v>
      </c>
      <c r="M1250" s="54">
        <f>[1]BANCO!AW129</f>
        <v>54.81</v>
      </c>
      <c r="N1250" s="54">
        <f>[1]BANCO!BA129</f>
        <v>43.28</v>
      </c>
      <c r="O1250" s="54">
        <f>[1]BANCO!BE129</f>
        <v>48.54</v>
      </c>
      <c r="P1250" s="54">
        <f>[1]BANCO!BI129</f>
        <v>54.82</v>
      </c>
      <c r="Q1250" s="54">
        <f>[1]BANCO!BM129</f>
        <v>43.28</v>
      </c>
      <c r="R1250" s="54">
        <f>[1]BANCO!BQ129</f>
        <v>48.54</v>
      </c>
      <c r="S1250" s="54">
        <f>[1]BANCO!BU129</f>
        <v>0</v>
      </c>
      <c r="T1250" s="54">
        <f>[1]BANCO!BY129</f>
        <v>0</v>
      </c>
      <c r="U1250" s="2"/>
      <c r="V1250" s="2"/>
      <c r="W1250" s="2"/>
      <c r="X1250" s="2"/>
    </row>
    <row r="1251" spans="1:24" hidden="1" x14ac:dyDescent="0.2">
      <c r="A1251" s="32">
        <f>[1]BANCO!A130</f>
        <v>42644</v>
      </c>
      <c r="B1251" s="54">
        <f>[1]BANCO!E130</f>
        <v>78.760000000000005</v>
      </c>
      <c r="C1251" s="54">
        <f>[1]BANCO!I130</f>
        <v>20.94</v>
      </c>
      <c r="D1251" s="54">
        <f>[1]BANCO!M130</f>
        <v>18.84</v>
      </c>
      <c r="E1251" s="54">
        <f>[1]BANCO!Q130</f>
        <v>19.53</v>
      </c>
      <c r="F1251" s="54">
        <f>[1]BANCO!U130</f>
        <v>73.95</v>
      </c>
      <c r="G1251" s="54">
        <f>[1]BANCO!Y130</f>
        <v>88.68</v>
      </c>
      <c r="H1251" s="54">
        <f>[1]BANCO!AC130</f>
        <v>40.909999999999997</v>
      </c>
      <c r="I1251" s="54">
        <f>[1]BANCO!AG130</f>
        <v>33.86</v>
      </c>
      <c r="J1251" s="54">
        <f>[1]BANCO!AK130</f>
        <v>69.91</v>
      </c>
      <c r="K1251" s="54">
        <f>[1]BANCO!AO130</f>
        <v>48.24</v>
      </c>
      <c r="L1251" s="54">
        <f>[1]BANCO!AS130</f>
        <v>41.85</v>
      </c>
      <c r="M1251" s="54">
        <f>[1]BANCO!AW130</f>
        <v>54.81</v>
      </c>
      <c r="N1251" s="54">
        <f>[1]BANCO!BA130</f>
        <v>43.28</v>
      </c>
      <c r="O1251" s="54">
        <f>[1]BANCO!BE130</f>
        <v>48.54</v>
      </c>
      <c r="P1251" s="54">
        <f>[1]BANCO!BI130</f>
        <v>54.82</v>
      </c>
      <c r="Q1251" s="54">
        <f>[1]BANCO!BM130</f>
        <v>43.28</v>
      </c>
      <c r="R1251" s="54">
        <f>[1]BANCO!BQ130</f>
        <v>48.54</v>
      </c>
      <c r="S1251" s="54">
        <f>[1]BANCO!BU130</f>
        <v>0</v>
      </c>
      <c r="T1251" s="54">
        <f>[1]BANCO!BY130</f>
        <v>0</v>
      </c>
      <c r="U1251" s="2"/>
      <c r="V1251" s="2"/>
      <c r="W1251" s="2"/>
      <c r="X1251" s="2"/>
    </row>
    <row r="1252" spans="1:24" hidden="1" x14ac:dyDescent="0.2">
      <c r="A1252" s="32">
        <f>[1]BANCO!A131</f>
        <v>42675</v>
      </c>
      <c r="B1252" s="54">
        <f>[1]BANCO!E131</f>
        <v>78.83</v>
      </c>
      <c r="C1252" s="54">
        <f>[1]BANCO!I131</f>
        <v>20.96</v>
      </c>
      <c r="D1252" s="54">
        <f>[1]BANCO!M131</f>
        <v>18.86</v>
      </c>
      <c r="E1252" s="54">
        <f>[1]BANCO!Q131</f>
        <v>19.55</v>
      </c>
      <c r="F1252" s="54">
        <f>[1]BANCO!U131</f>
        <v>74.010000000000005</v>
      </c>
      <c r="G1252" s="54">
        <f>[1]BANCO!Y131</f>
        <v>88.75</v>
      </c>
      <c r="H1252" s="54">
        <f>[1]BANCO!AC131</f>
        <v>40.950000000000003</v>
      </c>
      <c r="I1252" s="54">
        <f>[1]BANCO!AG131</f>
        <v>33.89</v>
      </c>
      <c r="J1252" s="54">
        <f>[1]BANCO!AK131</f>
        <v>69.97</v>
      </c>
      <c r="K1252" s="54">
        <f>[1]BANCO!AO131</f>
        <v>48.28</v>
      </c>
      <c r="L1252" s="54">
        <f>[1]BANCO!AS131</f>
        <v>41.88</v>
      </c>
      <c r="M1252" s="54">
        <f>[1]BANCO!AW131</f>
        <v>54.86</v>
      </c>
      <c r="N1252" s="54">
        <f>[1]BANCO!BA131</f>
        <v>43.31</v>
      </c>
      <c r="O1252" s="54">
        <f>[1]BANCO!BE131</f>
        <v>48.58</v>
      </c>
      <c r="P1252" s="54">
        <f>[1]BANCO!BI131</f>
        <v>54.86</v>
      </c>
      <c r="Q1252" s="54">
        <f>[1]BANCO!BM131</f>
        <v>43.31</v>
      </c>
      <c r="R1252" s="54">
        <f>[1]BANCO!BQ131</f>
        <v>48.58</v>
      </c>
      <c r="S1252" s="54">
        <f>[1]BANCO!BU131</f>
        <v>0</v>
      </c>
      <c r="T1252" s="54">
        <f>[1]BANCO!BY131</f>
        <v>0</v>
      </c>
      <c r="U1252" s="2"/>
      <c r="V1252" s="2"/>
      <c r="W1252" s="2"/>
      <c r="X1252" s="2"/>
    </row>
    <row r="1253" spans="1:24" hidden="1" x14ac:dyDescent="0.2">
      <c r="A1253" s="32">
        <f>[1]BANCO!A132</f>
        <v>42705</v>
      </c>
      <c r="B1253" s="54">
        <f>[1]BANCO!E132</f>
        <v>78.83</v>
      </c>
      <c r="C1253" s="54">
        <f>[1]BANCO!I132</f>
        <v>20.96</v>
      </c>
      <c r="D1253" s="54">
        <f>[1]BANCO!M132</f>
        <v>18.86</v>
      </c>
      <c r="E1253" s="54">
        <f>[1]BANCO!Q132</f>
        <v>19.55</v>
      </c>
      <c r="F1253" s="54">
        <f>[1]BANCO!U132</f>
        <v>74.010000000000005</v>
      </c>
      <c r="G1253" s="54">
        <f>[1]BANCO!Y132</f>
        <v>88.75</v>
      </c>
      <c r="H1253" s="54">
        <f>[1]BANCO!AC132</f>
        <v>40.950000000000003</v>
      </c>
      <c r="I1253" s="54">
        <f>[1]BANCO!AG132</f>
        <v>33.89</v>
      </c>
      <c r="J1253" s="54">
        <f>[1]BANCO!AK132</f>
        <v>69.97</v>
      </c>
      <c r="K1253" s="54">
        <f>[1]BANCO!AO132</f>
        <v>48.28</v>
      </c>
      <c r="L1253" s="54">
        <f>[1]BANCO!AS132</f>
        <v>41.88</v>
      </c>
      <c r="M1253" s="54">
        <f>[1]BANCO!AW132</f>
        <v>54.86</v>
      </c>
      <c r="N1253" s="54">
        <f>[1]BANCO!BA132</f>
        <v>43.31</v>
      </c>
      <c r="O1253" s="54">
        <f>[1]BANCO!BE132</f>
        <v>48.58</v>
      </c>
      <c r="P1253" s="54">
        <f>[1]BANCO!BI132</f>
        <v>54.86</v>
      </c>
      <c r="Q1253" s="54">
        <f>[1]BANCO!BM132</f>
        <v>43.31</v>
      </c>
      <c r="R1253" s="54">
        <f>[1]BANCO!BQ132</f>
        <v>48.58</v>
      </c>
      <c r="S1253" s="54">
        <f>[1]BANCO!BU132</f>
        <v>0</v>
      </c>
      <c r="T1253" s="54">
        <f>[1]BANCO!BY132</f>
        <v>0</v>
      </c>
      <c r="U1253" s="2"/>
      <c r="V1253" s="2"/>
      <c r="W1253" s="2"/>
      <c r="X1253" s="2"/>
    </row>
    <row r="1254" spans="1:24" hidden="1" x14ac:dyDescent="0.2">
      <c r="A1254" s="32">
        <f>[1]BANCO!A133</f>
        <v>42736</v>
      </c>
      <c r="B1254" s="54">
        <f>[1]BANCO!E133</f>
        <v>78.83</v>
      </c>
      <c r="C1254" s="54">
        <f>[1]BANCO!I133</f>
        <v>20.96</v>
      </c>
      <c r="D1254" s="54">
        <f>[1]BANCO!M133</f>
        <v>18.86</v>
      </c>
      <c r="E1254" s="54">
        <f>[1]BANCO!Q133</f>
        <v>19.55</v>
      </c>
      <c r="F1254" s="54">
        <f>[1]BANCO!U133</f>
        <v>74.010000000000005</v>
      </c>
      <c r="G1254" s="54">
        <f>[1]BANCO!Y133</f>
        <v>88.75</v>
      </c>
      <c r="H1254" s="54">
        <f>[1]BANCO!AC133</f>
        <v>40.950000000000003</v>
      </c>
      <c r="I1254" s="54">
        <f>[1]BANCO!AG133</f>
        <v>33.89</v>
      </c>
      <c r="J1254" s="54">
        <f>[1]BANCO!AK133</f>
        <v>69.97</v>
      </c>
      <c r="K1254" s="54">
        <f>[1]BANCO!AO133</f>
        <v>48.28</v>
      </c>
      <c r="L1254" s="54">
        <f>[1]BANCO!AS133</f>
        <v>41.88</v>
      </c>
      <c r="M1254" s="54">
        <f>[1]BANCO!AW133</f>
        <v>54.86</v>
      </c>
      <c r="N1254" s="54">
        <f>[1]BANCO!BA133</f>
        <v>43.31</v>
      </c>
      <c r="O1254" s="54">
        <f>[1]BANCO!BE133</f>
        <v>48.58</v>
      </c>
      <c r="P1254" s="54">
        <f>[1]BANCO!BI133</f>
        <v>54.86</v>
      </c>
      <c r="Q1254" s="54">
        <f>[1]BANCO!BM133</f>
        <v>43.31</v>
      </c>
      <c r="R1254" s="54">
        <f>[1]BANCO!BQ133</f>
        <v>48.58</v>
      </c>
      <c r="S1254" s="54">
        <f>[1]BANCO!BU133</f>
        <v>0</v>
      </c>
      <c r="T1254" s="54">
        <f>[1]BANCO!BY133</f>
        <v>0</v>
      </c>
      <c r="U1254" s="2"/>
      <c r="V1254" s="2"/>
      <c r="W1254" s="2"/>
      <c r="X1254" s="2"/>
    </row>
    <row r="1255" spans="1:24" hidden="1" x14ac:dyDescent="0.2">
      <c r="A1255" s="32">
        <f>[1]BANCO!A134</f>
        <v>42767</v>
      </c>
      <c r="B1255" s="54">
        <f>[1]BANCO!E134</f>
        <v>78.83</v>
      </c>
      <c r="C1255" s="54">
        <f>[1]BANCO!I134</f>
        <v>20.96</v>
      </c>
      <c r="D1255" s="54">
        <f>[1]BANCO!M134</f>
        <v>18.86</v>
      </c>
      <c r="E1255" s="54">
        <f>[1]BANCO!Q134</f>
        <v>19.55</v>
      </c>
      <c r="F1255" s="54">
        <f>[1]BANCO!U134</f>
        <v>74.010000000000005</v>
      </c>
      <c r="G1255" s="54">
        <f>[1]BANCO!Y134</f>
        <v>88.75</v>
      </c>
      <c r="H1255" s="54">
        <f>[1]BANCO!AC134</f>
        <v>40.950000000000003</v>
      </c>
      <c r="I1255" s="54">
        <f>[1]BANCO!AG134</f>
        <v>33.89</v>
      </c>
      <c r="J1255" s="54">
        <f>[1]BANCO!AK134</f>
        <v>69.97</v>
      </c>
      <c r="K1255" s="54">
        <f>[1]BANCO!AO134</f>
        <v>48.28</v>
      </c>
      <c r="L1255" s="54">
        <f>[1]BANCO!AS134</f>
        <v>41.88</v>
      </c>
      <c r="M1255" s="54">
        <f>[1]BANCO!AW134</f>
        <v>54.86</v>
      </c>
      <c r="N1255" s="54">
        <f>[1]BANCO!BA134</f>
        <v>43.31</v>
      </c>
      <c r="O1255" s="54">
        <f>[1]BANCO!BE134</f>
        <v>48.58</v>
      </c>
      <c r="P1255" s="54">
        <f>[1]BANCO!BI134</f>
        <v>54.86</v>
      </c>
      <c r="Q1255" s="54">
        <f>[1]BANCO!BM134</f>
        <v>43.31</v>
      </c>
      <c r="R1255" s="54">
        <f>[1]BANCO!BQ134</f>
        <v>48.58</v>
      </c>
      <c r="S1255" s="54">
        <f>[1]BANCO!BU134</f>
        <v>0</v>
      </c>
      <c r="T1255" s="54">
        <f>[1]BANCO!BY134</f>
        <v>0</v>
      </c>
      <c r="U1255" s="2"/>
      <c r="V1255" s="2"/>
      <c r="W1255" s="2"/>
      <c r="X1255" s="2"/>
    </row>
    <row r="1256" spans="1:24" hidden="1" x14ac:dyDescent="0.2">
      <c r="A1256" s="32">
        <f>[1]BANCO!A135</f>
        <v>42795</v>
      </c>
      <c r="B1256" s="54">
        <f>[1]BANCO!E135</f>
        <v>78.83</v>
      </c>
      <c r="C1256" s="54">
        <f>[1]BANCO!I135</f>
        <v>20.96</v>
      </c>
      <c r="D1256" s="54">
        <f>[1]BANCO!M135</f>
        <v>18.86</v>
      </c>
      <c r="E1256" s="54">
        <f>[1]BANCO!Q135</f>
        <v>19.55</v>
      </c>
      <c r="F1256" s="54">
        <f>[1]BANCO!U135</f>
        <v>74.010000000000005</v>
      </c>
      <c r="G1256" s="54">
        <f>[1]BANCO!Y135</f>
        <v>88.75</v>
      </c>
      <c r="H1256" s="54">
        <f>[1]BANCO!AC135</f>
        <v>40.950000000000003</v>
      </c>
      <c r="I1256" s="54">
        <f>[1]BANCO!AG135</f>
        <v>33.89</v>
      </c>
      <c r="J1256" s="54">
        <f>[1]BANCO!AK135</f>
        <v>69.97</v>
      </c>
      <c r="K1256" s="54">
        <f>[1]BANCO!AO135</f>
        <v>48.28</v>
      </c>
      <c r="L1256" s="54">
        <f>[1]BANCO!AS135</f>
        <v>41.88</v>
      </c>
      <c r="M1256" s="54">
        <f>[1]BANCO!AW135</f>
        <v>54.86</v>
      </c>
      <c r="N1256" s="54">
        <f>[1]BANCO!BA135</f>
        <v>43.31</v>
      </c>
      <c r="O1256" s="54">
        <f>[1]BANCO!BE135</f>
        <v>48.58</v>
      </c>
      <c r="P1256" s="54">
        <f>[1]BANCO!BI135</f>
        <v>54.86</v>
      </c>
      <c r="Q1256" s="54">
        <f>[1]BANCO!BM135</f>
        <v>43.31</v>
      </c>
      <c r="R1256" s="54">
        <f>[1]BANCO!BQ135</f>
        <v>48.58</v>
      </c>
      <c r="S1256" s="54">
        <f>[1]BANCO!BU135</f>
        <v>0</v>
      </c>
      <c r="T1256" s="54">
        <f>[1]BANCO!BY135</f>
        <v>0</v>
      </c>
      <c r="U1256" s="2"/>
      <c r="V1256" s="2"/>
      <c r="W1256" s="2"/>
      <c r="X1256" s="2"/>
    </row>
    <row r="1257" spans="1:24" hidden="1" x14ac:dyDescent="0.2">
      <c r="A1257" s="32">
        <f>[1]BANCO!A136</f>
        <v>42826</v>
      </c>
      <c r="B1257" s="54">
        <f>[1]BANCO!E136</f>
        <v>78.83</v>
      </c>
      <c r="C1257" s="54">
        <f>[1]BANCO!I136</f>
        <v>20.96</v>
      </c>
      <c r="D1257" s="54">
        <f>[1]BANCO!M136</f>
        <v>18.86</v>
      </c>
      <c r="E1257" s="54">
        <f>[1]BANCO!Q136</f>
        <v>19.55</v>
      </c>
      <c r="F1257" s="54">
        <f>[1]BANCO!U136</f>
        <v>74.010000000000005</v>
      </c>
      <c r="G1257" s="54">
        <f>[1]BANCO!Y136</f>
        <v>88.75</v>
      </c>
      <c r="H1257" s="54">
        <f>[1]BANCO!AC136</f>
        <v>40.950000000000003</v>
      </c>
      <c r="I1257" s="54">
        <f>[1]BANCO!AG136</f>
        <v>33.89</v>
      </c>
      <c r="J1257" s="54">
        <f>[1]BANCO!AK136</f>
        <v>69.97</v>
      </c>
      <c r="K1257" s="54">
        <f>[1]BANCO!AO136</f>
        <v>48.28</v>
      </c>
      <c r="L1257" s="54">
        <f>[1]BANCO!AS136</f>
        <v>41.88</v>
      </c>
      <c r="M1257" s="54">
        <f>[1]BANCO!AW136</f>
        <v>54.86</v>
      </c>
      <c r="N1257" s="54">
        <f>[1]BANCO!BA136</f>
        <v>43.31</v>
      </c>
      <c r="O1257" s="54">
        <f>[1]BANCO!BE136</f>
        <v>48.58</v>
      </c>
      <c r="P1257" s="54">
        <f>[1]BANCO!BI136</f>
        <v>54.86</v>
      </c>
      <c r="Q1257" s="54">
        <f>[1]BANCO!BM136</f>
        <v>43.31</v>
      </c>
      <c r="R1257" s="54">
        <f>[1]BANCO!BQ136</f>
        <v>48.58</v>
      </c>
      <c r="S1257" s="54">
        <f>[1]BANCO!BU136</f>
        <v>0</v>
      </c>
      <c r="T1257" s="54">
        <f>[1]BANCO!BY136</f>
        <v>0</v>
      </c>
      <c r="U1257" s="2"/>
      <c r="V1257" s="2"/>
      <c r="W1257" s="2"/>
      <c r="X1257" s="2"/>
    </row>
    <row r="1258" spans="1:24" hidden="1" x14ac:dyDescent="0.2">
      <c r="A1258" s="32">
        <f>[1]BANCO!A137</f>
        <v>42856</v>
      </c>
      <c r="B1258" s="54">
        <f>[1]BANCO!E137</f>
        <v>79.849999999999994</v>
      </c>
      <c r="C1258" s="54">
        <f>[1]BANCO!I137</f>
        <v>21.23</v>
      </c>
      <c r="D1258" s="54">
        <f>[1]BANCO!M137</f>
        <v>19.100000000000001</v>
      </c>
      <c r="E1258" s="54">
        <f>[1]BANCO!Q137</f>
        <v>19.8</v>
      </c>
      <c r="F1258" s="54">
        <f>[1]BANCO!U137</f>
        <v>74.98</v>
      </c>
      <c r="G1258" s="54">
        <f>[1]BANCO!Y137</f>
        <v>89.91</v>
      </c>
      <c r="H1258" s="54">
        <f>[1]BANCO!AC137</f>
        <v>41.48</v>
      </c>
      <c r="I1258" s="54">
        <f>[1]BANCO!AG137</f>
        <v>34.33</v>
      </c>
      <c r="J1258" s="54">
        <f>[1]BANCO!AK137</f>
        <v>70.88</v>
      </c>
      <c r="K1258" s="54">
        <f>[1]BANCO!AO137</f>
        <v>48.91</v>
      </c>
      <c r="L1258" s="54">
        <f>[1]BANCO!AS137</f>
        <v>42.43</v>
      </c>
      <c r="M1258" s="54">
        <f>[1]BANCO!AW137</f>
        <v>55.57</v>
      </c>
      <c r="N1258" s="54">
        <f>[1]BANCO!BA137</f>
        <v>43.87</v>
      </c>
      <c r="O1258" s="54">
        <f>[1]BANCO!BE137</f>
        <v>49.21</v>
      </c>
      <c r="P1258" s="54">
        <f>[1]BANCO!BI137</f>
        <v>55.58</v>
      </c>
      <c r="Q1258" s="54">
        <f>[1]BANCO!BM137</f>
        <v>43.87</v>
      </c>
      <c r="R1258" s="54">
        <f>[1]BANCO!BQ137</f>
        <v>49.21</v>
      </c>
      <c r="S1258" s="54">
        <f>[1]BANCO!BU137</f>
        <v>0</v>
      </c>
      <c r="T1258" s="54">
        <f>[1]BANCO!BY137</f>
        <v>0</v>
      </c>
      <c r="U1258" s="2"/>
      <c r="V1258" s="2"/>
      <c r="W1258" s="2"/>
      <c r="X1258" s="2"/>
    </row>
    <row r="1259" spans="1:24" hidden="1" x14ac:dyDescent="0.2">
      <c r="A1259" s="32">
        <f>[1]BANCO!A138</f>
        <v>42887</v>
      </c>
      <c r="B1259" s="54">
        <f>[1]BANCO!E138</f>
        <v>80.95</v>
      </c>
      <c r="C1259" s="54">
        <f>[1]BANCO!I138</f>
        <v>21.52</v>
      </c>
      <c r="D1259" s="54">
        <f>[1]BANCO!M138</f>
        <v>19.37</v>
      </c>
      <c r="E1259" s="54">
        <f>[1]BANCO!Q138</f>
        <v>20.07</v>
      </c>
      <c r="F1259" s="54">
        <f>[1]BANCO!U138</f>
        <v>76</v>
      </c>
      <c r="G1259" s="54">
        <f>[1]BANCO!Y138</f>
        <v>91.13</v>
      </c>
      <c r="H1259" s="54">
        <f>[1]BANCO!AC138</f>
        <v>42.05</v>
      </c>
      <c r="I1259" s="54">
        <f>[1]BANCO!AG138</f>
        <v>34.799999999999997</v>
      </c>
      <c r="J1259" s="54">
        <f>[1]BANCO!AK138</f>
        <v>71.849999999999994</v>
      </c>
      <c r="K1259" s="54">
        <f>[1]BANCO!AO138</f>
        <v>49.58</v>
      </c>
      <c r="L1259" s="54">
        <f>[1]BANCO!AS138</f>
        <v>43.01</v>
      </c>
      <c r="M1259" s="54">
        <f>[1]BANCO!AW138</f>
        <v>56.33</v>
      </c>
      <c r="N1259" s="54">
        <f>[1]BANCO!BA138</f>
        <v>44.47</v>
      </c>
      <c r="O1259" s="54">
        <f>[1]BANCO!BE138</f>
        <v>49.89</v>
      </c>
      <c r="P1259" s="54">
        <f>[1]BANCO!BI138</f>
        <v>56.34</v>
      </c>
      <c r="Q1259" s="54">
        <f>[1]BANCO!BM138</f>
        <v>44.47</v>
      </c>
      <c r="R1259" s="54">
        <f>[1]BANCO!BQ138</f>
        <v>49.88</v>
      </c>
      <c r="S1259" s="54">
        <f>[1]BANCO!BU138</f>
        <v>0</v>
      </c>
      <c r="T1259" s="54">
        <f>[1]BANCO!BY138</f>
        <v>0</v>
      </c>
      <c r="U1259" s="2"/>
      <c r="V1259" s="2"/>
      <c r="W1259" s="2"/>
      <c r="X1259" s="2"/>
    </row>
    <row r="1260" spans="1:24" hidden="1" x14ac:dyDescent="0.2">
      <c r="A1260" s="32">
        <f>[1]BANCO!A139</f>
        <v>42917</v>
      </c>
      <c r="B1260" s="54">
        <f>[1]BANCO!E139</f>
        <v>81.569999999999993</v>
      </c>
      <c r="C1260" s="54">
        <f>[1]BANCO!I139</f>
        <v>21.69</v>
      </c>
      <c r="D1260" s="54">
        <f>[1]BANCO!M139</f>
        <v>19.52</v>
      </c>
      <c r="E1260" s="54">
        <f>[1]BANCO!Q139</f>
        <v>20.23</v>
      </c>
      <c r="F1260" s="54">
        <f>[1]BANCO!U139</f>
        <v>76.59</v>
      </c>
      <c r="G1260" s="54">
        <f>[1]BANCO!Y139</f>
        <v>91.84</v>
      </c>
      <c r="H1260" s="54">
        <f>[1]BANCO!AC139</f>
        <v>42.37</v>
      </c>
      <c r="I1260" s="54">
        <f>[1]BANCO!AG139</f>
        <v>35.07</v>
      </c>
      <c r="J1260" s="54">
        <f>[1]BANCO!AK139</f>
        <v>72.41</v>
      </c>
      <c r="K1260" s="54">
        <f>[1]BANCO!AO139</f>
        <v>49.96</v>
      </c>
      <c r="L1260" s="54">
        <f>[1]BANCO!AS139</f>
        <v>43.34</v>
      </c>
      <c r="M1260" s="54">
        <f>[1]BANCO!AW139</f>
        <v>56.77</v>
      </c>
      <c r="N1260" s="54">
        <f>[1]BANCO!BA139</f>
        <v>44.82</v>
      </c>
      <c r="O1260" s="54">
        <f>[1]BANCO!BE139</f>
        <v>50.27</v>
      </c>
      <c r="P1260" s="54">
        <f>[1]BANCO!BI139</f>
        <v>56.77</v>
      </c>
      <c r="Q1260" s="54">
        <f>[1]BANCO!BM139</f>
        <v>44.82</v>
      </c>
      <c r="R1260" s="54">
        <f>[1]BANCO!BQ139</f>
        <v>50.27</v>
      </c>
      <c r="S1260" s="54">
        <f>[1]BANCO!BU139</f>
        <v>0</v>
      </c>
      <c r="T1260" s="54">
        <f>[1]BANCO!BY139</f>
        <v>0</v>
      </c>
      <c r="U1260" s="2"/>
      <c r="V1260" s="2"/>
      <c r="W1260" s="2"/>
      <c r="X1260" s="2"/>
    </row>
    <row r="1261" spans="1:24" hidden="1" x14ac:dyDescent="0.2">
      <c r="A1261" s="32">
        <f>[1]BANCO!A140</f>
        <v>42948</v>
      </c>
      <c r="B1261" s="54">
        <f>[1]BANCO!E140</f>
        <v>82.3</v>
      </c>
      <c r="C1261" s="54">
        <f>[1]BANCO!I140</f>
        <v>21.88</v>
      </c>
      <c r="D1261" s="54">
        <f>[1]BANCO!M140</f>
        <v>19.690000000000001</v>
      </c>
      <c r="E1261" s="54">
        <f>[1]BANCO!Q140</f>
        <v>20.41</v>
      </c>
      <c r="F1261" s="54">
        <f>[1]BANCO!U140</f>
        <v>77.27</v>
      </c>
      <c r="G1261" s="54">
        <f>[1]BANCO!Y140</f>
        <v>92.66</v>
      </c>
      <c r="H1261" s="54">
        <f>[1]BANCO!AC140</f>
        <v>42.75</v>
      </c>
      <c r="I1261" s="54">
        <f>[1]BANCO!AG140</f>
        <v>35.380000000000003</v>
      </c>
      <c r="J1261" s="54">
        <f>[1]BANCO!AK140</f>
        <v>73.05</v>
      </c>
      <c r="K1261" s="54">
        <f>[1]BANCO!AO140</f>
        <v>50.41</v>
      </c>
      <c r="L1261" s="54">
        <f>[1]BANCO!AS140</f>
        <v>43.73</v>
      </c>
      <c r="M1261" s="54">
        <f>[1]BANCO!AW140</f>
        <v>57.28</v>
      </c>
      <c r="N1261" s="54">
        <f>[1]BANCO!BA140</f>
        <v>45.22</v>
      </c>
      <c r="O1261" s="54">
        <f>[1]BANCO!BE140</f>
        <v>50.72</v>
      </c>
      <c r="P1261" s="54">
        <f>[1]BANCO!BI140</f>
        <v>57.28</v>
      </c>
      <c r="Q1261" s="54">
        <f>[1]BANCO!BM140</f>
        <v>45.22</v>
      </c>
      <c r="R1261" s="54">
        <f>[1]BANCO!BQ140</f>
        <v>50.72</v>
      </c>
      <c r="S1261" s="54">
        <f>[1]BANCO!BU140</f>
        <v>0</v>
      </c>
      <c r="T1261" s="54">
        <f>[1]BANCO!BY140</f>
        <v>0</v>
      </c>
      <c r="U1261" s="2"/>
      <c r="V1261" s="2"/>
      <c r="W1261" s="2"/>
      <c r="X1261" s="2"/>
    </row>
    <row r="1262" spans="1:24" hidden="1" x14ac:dyDescent="0.2">
      <c r="A1262" s="32">
        <f>[1]BANCO!A141</f>
        <v>42979</v>
      </c>
      <c r="B1262" s="54">
        <f>[1]BANCO!E141</f>
        <v>82.3</v>
      </c>
      <c r="C1262" s="54">
        <f>[1]BANCO!I141</f>
        <v>21.88</v>
      </c>
      <c r="D1262" s="54">
        <f>[1]BANCO!M141</f>
        <v>19.690000000000001</v>
      </c>
      <c r="E1262" s="54">
        <f>[1]BANCO!Q141</f>
        <v>20.41</v>
      </c>
      <c r="F1262" s="54">
        <f>[1]BANCO!U141</f>
        <v>77.27</v>
      </c>
      <c r="G1262" s="54">
        <f>[1]BANCO!Y141</f>
        <v>92.66</v>
      </c>
      <c r="H1262" s="54">
        <f>[1]BANCO!AC141</f>
        <v>42.75</v>
      </c>
      <c r="I1262" s="54">
        <f>[1]BANCO!AG141</f>
        <v>35.380000000000003</v>
      </c>
      <c r="J1262" s="54">
        <f>[1]BANCO!AK141</f>
        <v>73.05</v>
      </c>
      <c r="K1262" s="54">
        <f>[1]BANCO!AO141</f>
        <v>50.41</v>
      </c>
      <c r="L1262" s="54">
        <f>[1]BANCO!AS141</f>
        <v>43.73</v>
      </c>
      <c r="M1262" s="54">
        <f>[1]BANCO!AW141</f>
        <v>57.28</v>
      </c>
      <c r="N1262" s="54">
        <f>[1]BANCO!BA141</f>
        <v>45.22</v>
      </c>
      <c r="O1262" s="54">
        <f>[1]BANCO!BE141</f>
        <v>50.72</v>
      </c>
      <c r="P1262" s="54">
        <f>[1]BANCO!BI141</f>
        <v>57.28</v>
      </c>
      <c r="Q1262" s="54">
        <f>[1]BANCO!BM141</f>
        <v>45.22</v>
      </c>
      <c r="R1262" s="54">
        <f>[1]BANCO!BQ141</f>
        <v>50.72</v>
      </c>
      <c r="S1262" s="54">
        <f>[1]BANCO!BU141</f>
        <v>0</v>
      </c>
      <c r="T1262" s="54">
        <f>[1]BANCO!BY141</f>
        <v>0</v>
      </c>
      <c r="U1262" s="2"/>
      <c r="V1262" s="2"/>
      <c r="W1262" s="2"/>
      <c r="X1262" s="2"/>
    </row>
    <row r="1263" spans="1:24" hidden="1" x14ac:dyDescent="0.2">
      <c r="A1263" s="32">
        <f>[1]BANCO!A142</f>
        <v>43009</v>
      </c>
      <c r="B1263" s="54">
        <f>[1]BANCO!E142</f>
        <v>82.3</v>
      </c>
      <c r="C1263" s="54">
        <f>[1]BANCO!I142</f>
        <v>21.88</v>
      </c>
      <c r="D1263" s="54">
        <f>[1]BANCO!M142</f>
        <v>19.690000000000001</v>
      </c>
      <c r="E1263" s="54">
        <f>[1]BANCO!Q142</f>
        <v>20.41</v>
      </c>
      <c r="F1263" s="54">
        <f>[1]BANCO!U142</f>
        <v>77.27</v>
      </c>
      <c r="G1263" s="54">
        <f>[1]BANCO!Y142</f>
        <v>92.66</v>
      </c>
      <c r="H1263" s="54">
        <f>[1]BANCO!AC142</f>
        <v>42.75</v>
      </c>
      <c r="I1263" s="54">
        <f>[1]BANCO!AG142</f>
        <v>35.380000000000003</v>
      </c>
      <c r="J1263" s="54">
        <f>[1]BANCO!AK142</f>
        <v>73.05</v>
      </c>
      <c r="K1263" s="54">
        <f>[1]BANCO!AO142</f>
        <v>50.41</v>
      </c>
      <c r="L1263" s="54">
        <f>[1]BANCO!AS142</f>
        <v>43.73</v>
      </c>
      <c r="M1263" s="54">
        <f>[1]BANCO!AW142</f>
        <v>57.28</v>
      </c>
      <c r="N1263" s="54">
        <f>[1]BANCO!BA142</f>
        <v>45.22</v>
      </c>
      <c r="O1263" s="54">
        <f>[1]BANCO!BE142</f>
        <v>50.72</v>
      </c>
      <c r="P1263" s="54">
        <f>[1]BANCO!BI142</f>
        <v>57.28</v>
      </c>
      <c r="Q1263" s="54">
        <f>[1]BANCO!BM142</f>
        <v>45.22</v>
      </c>
      <c r="R1263" s="54">
        <f>[1]BANCO!BQ142</f>
        <v>50.72</v>
      </c>
      <c r="S1263" s="54">
        <f>[1]BANCO!BU142</f>
        <v>0</v>
      </c>
      <c r="T1263" s="54">
        <f>[1]BANCO!BY142</f>
        <v>0</v>
      </c>
      <c r="U1263" s="2"/>
      <c r="V1263" s="2"/>
      <c r="W1263" s="2"/>
      <c r="X1263" s="2"/>
    </row>
    <row r="1264" spans="1:24" hidden="1" x14ac:dyDescent="0.2">
      <c r="A1264" s="32">
        <f>[1]BANCO!A143</f>
        <v>43040</v>
      </c>
      <c r="B1264" s="54">
        <f>[1]BANCO!E143</f>
        <v>82.3</v>
      </c>
      <c r="C1264" s="54">
        <f>[1]BANCO!I143</f>
        <v>21.88</v>
      </c>
      <c r="D1264" s="54">
        <f>[1]BANCO!M143</f>
        <v>19.690000000000001</v>
      </c>
      <c r="E1264" s="54">
        <f>[1]BANCO!Q143</f>
        <v>20.41</v>
      </c>
      <c r="F1264" s="54">
        <f>[1]BANCO!U143</f>
        <v>77.27</v>
      </c>
      <c r="G1264" s="54">
        <f>[1]BANCO!Y143</f>
        <v>92.66</v>
      </c>
      <c r="H1264" s="54">
        <f>[1]BANCO!AC143</f>
        <v>42.75</v>
      </c>
      <c r="I1264" s="54">
        <f>[1]BANCO!AG143</f>
        <v>35.380000000000003</v>
      </c>
      <c r="J1264" s="54">
        <f>[1]BANCO!AK143</f>
        <v>73.05</v>
      </c>
      <c r="K1264" s="54">
        <f>[1]BANCO!AO143</f>
        <v>50.41</v>
      </c>
      <c r="L1264" s="54">
        <f>[1]BANCO!AS143</f>
        <v>43.73</v>
      </c>
      <c r="M1264" s="54">
        <f>[1]BANCO!AW143</f>
        <v>57.28</v>
      </c>
      <c r="N1264" s="54">
        <f>[1]BANCO!BA143</f>
        <v>45.22</v>
      </c>
      <c r="O1264" s="54">
        <f>[1]BANCO!BE143</f>
        <v>50.72</v>
      </c>
      <c r="P1264" s="54">
        <f>[1]BANCO!BI143</f>
        <v>57.28</v>
      </c>
      <c r="Q1264" s="54">
        <f>[1]BANCO!BM143</f>
        <v>45.22</v>
      </c>
      <c r="R1264" s="54">
        <f>[1]BANCO!BQ143</f>
        <v>50.72</v>
      </c>
      <c r="S1264" s="54">
        <f>[1]BANCO!BU143</f>
        <v>0</v>
      </c>
      <c r="T1264" s="54">
        <f>[1]BANCO!BY143</f>
        <v>0</v>
      </c>
      <c r="U1264" s="2"/>
      <c r="V1264" s="2"/>
      <c r="W1264" s="2"/>
      <c r="X1264" s="2"/>
    </row>
    <row r="1265" spans="1:24" hidden="1" x14ac:dyDescent="0.2">
      <c r="A1265" s="32">
        <f>[1]BANCO!A144</f>
        <v>43070</v>
      </c>
      <c r="B1265" s="54">
        <f>[1]BANCO!E144</f>
        <v>82.3</v>
      </c>
      <c r="C1265" s="54">
        <f>[1]BANCO!I144</f>
        <v>21.88</v>
      </c>
      <c r="D1265" s="54">
        <f>[1]BANCO!M144</f>
        <v>19.690000000000001</v>
      </c>
      <c r="E1265" s="54">
        <f>[1]BANCO!Q144</f>
        <v>20.41</v>
      </c>
      <c r="F1265" s="54">
        <f>[1]BANCO!U144</f>
        <v>77.27</v>
      </c>
      <c r="G1265" s="54">
        <f>[1]BANCO!Y144</f>
        <v>92.66</v>
      </c>
      <c r="H1265" s="54">
        <f>[1]BANCO!AC144</f>
        <v>42.75</v>
      </c>
      <c r="I1265" s="54">
        <f>[1]BANCO!AG144</f>
        <v>35.380000000000003</v>
      </c>
      <c r="J1265" s="54">
        <f>[1]BANCO!AK144</f>
        <v>73.05</v>
      </c>
      <c r="K1265" s="54">
        <f>[1]BANCO!AO144</f>
        <v>50.41</v>
      </c>
      <c r="L1265" s="54">
        <f>[1]BANCO!AS144</f>
        <v>43.73</v>
      </c>
      <c r="M1265" s="54">
        <f>[1]BANCO!AW144</f>
        <v>57.28</v>
      </c>
      <c r="N1265" s="54">
        <f>[1]BANCO!BA144</f>
        <v>45.22</v>
      </c>
      <c r="O1265" s="54">
        <f>[1]BANCO!BE144</f>
        <v>50.72</v>
      </c>
      <c r="P1265" s="54">
        <f>[1]BANCO!BI144</f>
        <v>57.28</v>
      </c>
      <c r="Q1265" s="54">
        <f>[1]BANCO!BM144</f>
        <v>45.22</v>
      </c>
      <c r="R1265" s="54">
        <f>[1]BANCO!BQ144</f>
        <v>50.72</v>
      </c>
      <c r="S1265" s="54">
        <f>[1]BANCO!BU144</f>
        <v>0</v>
      </c>
      <c r="T1265" s="54">
        <f>[1]BANCO!BY144</f>
        <v>0</v>
      </c>
      <c r="U1265" s="2"/>
      <c r="V1265" s="2"/>
      <c r="W1265" s="2"/>
      <c r="X1265" s="2"/>
    </row>
    <row r="1266" spans="1:24" hidden="1" x14ac:dyDescent="0.2">
      <c r="A1266" s="32">
        <f>[1]BANCO!A145</f>
        <v>43101</v>
      </c>
      <c r="B1266" s="54">
        <f>[1]BANCO!E145</f>
        <v>82.3</v>
      </c>
      <c r="C1266" s="54">
        <f>[1]BANCO!I145</f>
        <v>21.88</v>
      </c>
      <c r="D1266" s="54">
        <f>[1]BANCO!M145</f>
        <v>19.690000000000001</v>
      </c>
      <c r="E1266" s="54">
        <f>[1]BANCO!Q145</f>
        <v>20.41</v>
      </c>
      <c r="F1266" s="54">
        <f>[1]BANCO!U145</f>
        <v>77.27</v>
      </c>
      <c r="G1266" s="54">
        <f>[1]BANCO!Y145</f>
        <v>92.66</v>
      </c>
      <c r="H1266" s="54">
        <f>[1]BANCO!AC145</f>
        <v>42.75</v>
      </c>
      <c r="I1266" s="54">
        <f>[1]BANCO!AG145</f>
        <v>35.380000000000003</v>
      </c>
      <c r="J1266" s="54">
        <f>[1]BANCO!AK145</f>
        <v>73.05</v>
      </c>
      <c r="K1266" s="54">
        <f>[1]BANCO!AO145</f>
        <v>50.41</v>
      </c>
      <c r="L1266" s="54">
        <f>[1]BANCO!AS145</f>
        <v>43.73</v>
      </c>
      <c r="M1266" s="54">
        <f>[1]BANCO!AW145</f>
        <v>57.28</v>
      </c>
      <c r="N1266" s="54">
        <f>[1]BANCO!BA145</f>
        <v>45.22</v>
      </c>
      <c r="O1266" s="54">
        <f>[1]BANCO!BE145</f>
        <v>50.72</v>
      </c>
      <c r="P1266" s="54">
        <f>[1]BANCO!BI145</f>
        <v>57.28</v>
      </c>
      <c r="Q1266" s="54">
        <f>[1]BANCO!BM145</f>
        <v>45.22</v>
      </c>
      <c r="R1266" s="54">
        <f>[1]BANCO!BQ145</f>
        <v>50.72</v>
      </c>
      <c r="S1266" s="54">
        <f>[1]BANCO!BU145</f>
        <v>0</v>
      </c>
      <c r="T1266" s="54">
        <f>[1]BANCO!BY145</f>
        <v>0</v>
      </c>
      <c r="U1266" s="2"/>
      <c r="V1266" s="2"/>
      <c r="W1266" s="2"/>
      <c r="X1266" s="2"/>
    </row>
    <row r="1267" spans="1:24" hidden="1" x14ac:dyDescent="0.2">
      <c r="A1267" s="32">
        <f>[1]BANCO!A146</f>
        <v>43132</v>
      </c>
      <c r="B1267" s="54">
        <f>[1]BANCO!E146</f>
        <v>82.3</v>
      </c>
      <c r="C1267" s="54">
        <f>[1]BANCO!I146</f>
        <v>21.88</v>
      </c>
      <c r="D1267" s="54">
        <f>[1]BANCO!M146</f>
        <v>19.690000000000001</v>
      </c>
      <c r="E1267" s="54">
        <f>[1]BANCO!Q146</f>
        <v>20.41</v>
      </c>
      <c r="F1267" s="54">
        <f>[1]BANCO!U146</f>
        <v>77.27</v>
      </c>
      <c r="G1267" s="54">
        <f>[1]BANCO!Y146</f>
        <v>92.66</v>
      </c>
      <c r="H1267" s="54">
        <f>[1]BANCO!AC146</f>
        <v>42.75</v>
      </c>
      <c r="I1267" s="54">
        <f>[1]BANCO!AG146</f>
        <v>35.380000000000003</v>
      </c>
      <c r="J1267" s="54">
        <f>[1]BANCO!AK146</f>
        <v>73.05</v>
      </c>
      <c r="K1267" s="54">
        <f>[1]BANCO!AO146</f>
        <v>50.41</v>
      </c>
      <c r="L1267" s="54">
        <f>[1]BANCO!AS146</f>
        <v>43.73</v>
      </c>
      <c r="M1267" s="54">
        <f>[1]BANCO!AW146</f>
        <v>57.28</v>
      </c>
      <c r="N1267" s="54">
        <f>[1]BANCO!BA146</f>
        <v>45.22</v>
      </c>
      <c r="O1267" s="54">
        <f>[1]BANCO!BE146</f>
        <v>50.72</v>
      </c>
      <c r="P1267" s="54">
        <f>[1]BANCO!BI146</f>
        <v>57.28</v>
      </c>
      <c r="Q1267" s="54">
        <f>[1]BANCO!BM146</f>
        <v>45.22</v>
      </c>
      <c r="R1267" s="54">
        <f>[1]BANCO!BQ146</f>
        <v>50.72</v>
      </c>
      <c r="S1267" s="54">
        <f>[1]BANCO!BU146</f>
        <v>0</v>
      </c>
      <c r="T1267" s="54">
        <f>[1]BANCO!BY146</f>
        <v>0</v>
      </c>
      <c r="U1267" s="2"/>
      <c r="V1267" s="2"/>
      <c r="W1267" s="2"/>
      <c r="X1267" s="2"/>
    </row>
    <row r="1268" spans="1:24" hidden="1" x14ac:dyDescent="0.2">
      <c r="A1268" s="32">
        <f>[1]BANCO!A147</f>
        <v>43160</v>
      </c>
      <c r="B1268" s="54">
        <f>[1]BANCO!E147</f>
        <v>82.3</v>
      </c>
      <c r="C1268" s="54">
        <f>[1]BANCO!I147</f>
        <v>21.88</v>
      </c>
      <c r="D1268" s="54">
        <f>[1]BANCO!M147</f>
        <v>19.690000000000001</v>
      </c>
      <c r="E1268" s="54">
        <f>[1]BANCO!Q147</f>
        <v>20.41</v>
      </c>
      <c r="F1268" s="54">
        <f>[1]BANCO!U147</f>
        <v>77.27</v>
      </c>
      <c r="G1268" s="54">
        <f>[1]BANCO!Y147</f>
        <v>92.66</v>
      </c>
      <c r="H1268" s="54">
        <f>[1]BANCO!AC147</f>
        <v>42.75</v>
      </c>
      <c r="I1268" s="54">
        <f>[1]BANCO!AG147</f>
        <v>35.380000000000003</v>
      </c>
      <c r="J1268" s="54">
        <f>[1]BANCO!AK147</f>
        <v>73.05</v>
      </c>
      <c r="K1268" s="54">
        <f>[1]BANCO!AO147</f>
        <v>50.41</v>
      </c>
      <c r="L1268" s="54">
        <f>[1]BANCO!AS147</f>
        <v>43.73</v>
      </c>
      <c r="M1268" s="54">
        <f>[1]BANCO!AW147</f>
        <v>57.28</v>
      </c>
      <c r="N1268" s="54">
        <f>[1]BANCO!BA147</f>
        <v>45.22</v>
      </c>
      <c r="O1268" s="54">
        <f>[1]BANCO!BE147</f>
        <v>50.72</v>
      </c>
      <c r="P1268" s="54">
        <f>[1]BANCO!BI147</f>
        <v>57.28</v>
      </c>
      <c r="Q1268" s="54">
        <f>[1]BANCO!BM147</f>
        <v>45.22</v>
      </c>
      <c r="R1268" s="54">
        <f>[1]BANCO!BQ147</f>
        <v>50.72</v>
      </c>
      <c r="S1268" s="54">
        <f>[1]BANCO!BU147</f>
        <v>0</v>
      </c>
      <c r="T1268" s="54">
        <f>[1]BANCO!BY147</f>
        <v>0</v>
      </c>
      <c r="U1268" s="2"/>
      <c r="V1268" s="2"/>
      <c r="W1268" s="2"/>
      <c r="X1268" s="2"/>
    </row>
    <row r="1269" spans="1:24" hidden="1" x14ac:dyDescent="0.2">
      <c r="A1269" s="32">
        <f>[1]BANCO!A148</f>
        <v>43191</v>
      </c>
      <c r="B1269" s="54">
        <f>[1]BANCO!E148</f>
        <v>82.3</v>
      </c>
      <c r="C1269" s="54">
        <f>[1]BANCO!I148</f>
        <v>21.88</v>
      </c>
      <c r="D1269" s="54">
        <f>[1]BANCO!M148</f>
        <v>19.690000000000001</v>
      </c>
      <c r="E1269" s="54">
        <f>[1]BANCO!Q148</f>
        <v>20.41</v>
      </c>
      <c r="F1269" s="54">
        <f>[1]BANCO!U148</f>
        <v>77.27</v>
      </c>
      <c r="G1269" s="54">
        <f>[1]BANCO!Y148</f>
        <v>92.66</v>
      </c>
      <c r="H1269" s="54">
        <f>[1]BANCO!AC148</f>
        <v>42.75</v>
      </c>
      <c r="I1269" s="54">
        <f>[1]BANCO!AG148</f>
        <v>35.380000000000003</v>
      </c>
      <c r="J1269" s="54">
        <f>[1]BANCO!AK148</f>
        <v>73.05</v>
      </c>
      <c r="K1269" s="54">
        <f>[1]BANCO!AO148</f>
        <v>50.41</v>
      </c>
      <c r="L1269" s="54">
        <f>[1]BANCO!AS148</f>
        <v>43.73</v>
      </c>
      <c r="M1269" s="54">
        <f>[1]BANCO!AW148</f>
        <v>57.28</v>
      </c>
      <c r="N1269" s="54">
        <f>[1]BANCO!BA148</f>
        <v>45.22</v>
      </c>
      <c r="O1269" s="54">
        <f>[1]BANCO!BE148</f>
        <v>50.72</v>
      </c>
      <c r="P1269" s="54">
        <f>[1]BANCO!BI148</f>
        <v>57.28</v>
      </c>
      <c r="Q1269" s="54">
        <f>[1]BANCO!BM148</f>
        <v>45.22</v>
      </c>
      <c r="R1269" s="54">
        <f>[1]BANCO!BQ148</f>
        <v>50.72</v>
      </c>
      <c r="S1269" s="54">
        <f>[1]BANCO!BU148</f>
        <v>0</v>
      </c>
      <c r="T1269" s="54">
        <f>[1]BANCO!BY148</f>
        <v>0</v>
      </c>
      <c r="U1269" s="2"/>
      <c r="V1269" s="2"/>
      <c r="W1269" s="2"/>
      <c r="X1269" s="2"/>
    </row>
    <row r="1270" spans="1:24" hidden="1" x14ac:dyDescent="0.2">
      <c r="A1270" s="32">
        <f>[1]BANCO!A149</f>
        <v>43221</v>
      </c>
      <c r="B1270" s="54">
        <f>[1]BANCO!E149</f>
        <v>82.83</v>
      </c>
      <c r="C1270" s="54">
        <f>[1]BANCO!I149</f>
        <v>22.02</v>
      </c>
      <c r="D1270" s="54">
        <f>[1]BANCO!M149</f>
        <v>19.82</v>
      </c>
      <c r="E1270" s="54">
        <f>[1]BANCO!Q149</f>
        <v>20.54</v>
      </c>
      <c r="F1270" s="54">
        <f>[1]BANCO!U149</f>
        <v>77.77</v>
      </c>
      <c r="G1270" s="54">
        <f>[1]BANCO!Y149</f>
        <v>93.26</v>
      </c>
      <c r="H1270" s="54">
        <f>[1]BANCO!AC149</f>
        <v>43.02</v>
      </c>
      <c r="I1270" s="54">
        <f>[1]BANCO!AG149</f>
        <v>35.61</v>
      </c>
      <c r="J1270" s="54">
        <f>[1]BANCO!AK149</f>
        <v>73.52</v>
      </c>
      <c r="K1270" s="54">
        <f>[1]BANCO!AO149</f>
        <v>50.73</v>
      </c>
      <c r="L1270" s="54">
        <f>[1]BANCO!AS149</f>
        <v>44.01</v>
      </c>
      <c r="M1270" s="54">
        <f>[1]BANCO!AW149</f>
        <v>57.64</v>
      </c>
      <c r="N1270" s="54">
        <f>[1]BANCO!BA149</f>
        <v>45.51</v>
      </c>
      <c r="O1270" s="54">
        <f>[1]BANCO!BE149</f>
        <v>51.05</v>
      </c>
      <c r="P1270" s="54">
        <f>[1]BANCO!BI149</f>
        <v>57.65</v>
      </c>
      <c r="Q1270" s="54">
        <f>[1]BANCO!BM149</f>
        <v>45.51</v>
      </c>
      <c r="R1270" s="54">
        <f>[1]BANCO!BQ149</f>
        <v>51.04</v>
      </c>
      <c r="S1270" s="54">
        <f>[1]BANCO!BU149</f>
        <v>0</v>
      </c>
      <c r="T1270" s="54">
        <f>[1]BANCO!BY149</f>
        <v>0</v>
      </c>
      <c r="U1270" s="2"/>
      <c r="V1270" s="2"/>
      <c r="W1270" s="2"/>
      <c r="X1270" s="2"/>
    </row>
    <row r="1271" spans="1:24" hidden="1" x14ac:dyDescent="0.2">
      <c r="A1271" s="32">
        <f>[1]BANCO!A150</f>
        <v>43252</v>
      </c>
      <c r="B1271" s="54">
        <f>[1]BANCO!E150</f>
        <v>83.82</v>
      </c>
      <c r="C1271" s="54">
        <f>[1]BANCO!I150</f>
        <v>22.29</v>
      </c>
      <c r="D1271" s="54">
        <f>[1]BANCO!M150</f>
        <v>20.05</v>
      </c>
      <c r="E1271" s="54">
        <f>[1]BANCO!Q150</f>
        <v>20.79</v>
      </c>
      <c r="F1271" s="54">
        <f>[1]BANCO!U150</f>
        <v>78.7</v>
      </c>
      <c r="G1271" s="54">
        <f>[1]BANCO!Y150</f>
        <v>94.37</v>
      </c>
      <c r="H1271" s="54">
        <f>[1]BANCO!AC150</f>
        <v>43.54</v>
      </c>
      <c r="I1271" s="54">
        <f>[1]BANCO!AG150</f>
        <v>36.03</v>
      </c>
      <c r="J1271" s="54">
        <f>[1]BANCO!AK150</f>
        <v>74.41</v>
      </c>
      <c r="K1271" s="54">
        <f>[1]BANCO!AO150</f>
        <v>51.34</v>
      </c>
      <c r="L1271" s="54">
        <f>[1]BANCO!AS150</f>
        <v>44.54</v>
      </c>
      <c r="M1271" s="54">
        <f>[1]BANCO!AW150</f>
        <v>58.33</v>
      </c>
      <c r="N1271" s="54">
        <f>[1]BANCO!BA150</f>
        <v>46.06</v>
      </c>
      <c r="O1271" s="54">
        <f>[1]BANCO!BE150</f>
        <v>51.66</v>
      </c>
      <c r="P1271" s="54">
        <f>[1]BANCO!BI150</f>
        <v>58.34</v>
      </c>
      <c r="Q1271" s="54">
        <f>[1]BANCO!BM150</f>
        <v>46.06</v>
      </c>
      <c r="R1271" s="54">
        <f>[1]BANCO!BQ150</f>
        <v>51.66</v>
      </c>
      <c r="S1271" s="54">
        <f>[1]BANCO!BU150</f>
        <v>0</v>
      </c>
      <c r="T1271" s="54">
        <f>[1]BANCO!BY150</f>
        <v>0</v>
      </c>
      <c r="U1271" s="2"/>
      <c r="V1271" s="2"/>
      <c r="W1271" s="2"/>
      <c r="X1271" s="2"/>
    </row>
    <row r="1272" spans="1:24" hidden="1" x14ac:dyDescent="0.2">
      <c r="A1272" s="32">
        <f>[1]BANCO!A151</f>
        <v>43282</v>
      </c>
      <c r="B1272" s="54">
        <f>[1]BANCO!E151</f>
        <v>83.91</v>
      </c>
      <c r="C1272" s="54">
        <f>[1]BANCO!I151</f>
        <v>22.31</v>
      </c>
      <c r="D1272" s="54">
        <f>[1]BANCO!M151</f>
        <v>20.07</v>
      </c>
      <c r="E1272" s="54">
        <f>[1]BANCO!Q151</f>
        <v>20.81</v>
      </c>
      <c r="F1272" s="54">
        <f>[1]BANCO!U151</f>
        <v>78.78</v>
      </c>
      <c r="G1272" s="54">
        <f>[1]BANCO!Y151</f>
        <v>94.47</v>
      </c>
      <c r="H1272" s="54">
        <f>[1]BANCO!AC151</f>
        <v>43.58</v>
      </c>
      <c r="I1272" s="54">
        <f>[1]BANCO!AG151</f>
        <v>36.07</v>
      </c>
      <c r="J1272" s="54">
        <f>[1]BANCO!AK151</f>
        <v>74.48</v>
      </c>
      <c r="K1272" s="54">
        <f>[1]BANCO!AO151</f>
        <v>51.39</v>
      </c>
      <c r="L1272" s="54">
        <f>[1]BANCO!AS151</f>
        <v>44.58</v>
      </c>
      <c r="M1272" s="54">
        <f>[1]BANCO!AW151</f>
        <v>58.39</v>
      </c>
      <c r="N1272" s="54">
        <f>[1]BANCO!BA151</f>
        <v>46.1</v>
      </c>
      <c r="O1272" s="54">
        <f>[1]BANCO!BE151</f>
        <v>51.71</v>
      </c>
      <c r="P1272" s="54">
        <f>[1]BANCO!BI151</f>
        <v>58.4</v>
      </c>
      <c r="Q1272" s="54">
        <f>[1]BANCO!BM151</f>
        <v>46.1</v>
      </c>
      <c r="R1272" s="54">
        <f>[1]BANCO!BQ151</f>
        <v>51.71</v>
      </c>
      <c r="S1272" s="54">
        <f>[1]BANCO!BU151</f>
        <v>0</v>
      </c>
      <c r="T1272" s="54">
        <f>[1]BANCO!BY151</f>
        <v>0</v>
      </c>
      <c r="U1272" s="2"/>
      <c r="V1272" s="2"/>
      <c r="W1272" s="2"/>
      <c r="X1272" s="2"/>
    </row>
    <row r="1273" spans="1:24" hidden="1" x14ac:dyDescent="0.2">
      <c r="A1273" s="32">
        <f>[1]BANCO!A152</f>
        <v>43313</v>
      </c>
      <c r="B1273" s="54">
        <f>[1]BANCO!E152</f>
        <v>83.91</v>
      </c>
      <c r="C1273" s="54">
        <f>[1]BANCO!I152</f>
        <v>22.31</v>
      </c>
      <c r="D1273" s="54">
        <f>[1]BANCO!M152</f>
        <v>20.07</v>
      </c>
      <c r="E1273" s="54">
        <f>[1]BANCO!Q152</f>
        <v>20.81</v>
      </c>
      <c r="F1273" s="54">
        <f>[1]BANCO!U152</f>
        <v>78.78</v>
      </c>
      <c r="G1273" s="54">
        <f>[1]BANCO!Y152</f>
        <v>94.47</v>
      </c>
      <c r="H1273" s="54">
        <f>[1]BANCO!AC152</f>
        <v>43.58</v>
      </c>
      <c r="I1273" s="54">
        <f>[1]BANCO!AG152</f>
        <v>36.07</v>
      </c>
      <c r="J1273" s="54">
        <f>[1]BANCO!AK152</f>
        <v>74.48</v>
      </c>
      <c r="K1273" s="54">
        <f>[1]BANCO!AO152</f>
        <v>51.39</v>
      </c>
      <c r="L1273" s="54">
        <f>[1]BANCO!AS152</f>
        <v>44.58</v>
      </c>
      <c r="M1273" s="54">
        <f>[1]BANCO!AW152</f>
        <v>58.39</v>
      </c>
      <c r="N1273" s="54">
        <f>[1]BANCO!BA152</f>
        <v>46.1</v>
      </c>
      <c r="O1273" s="54">
        <f>[1]BANCO!BE152</f>
        <v>51.71</v>
      </c>
      <c r="P1273" s="54">
        <f>[1]BANCO!BI152</f>
        <v>58.4</v>
      </c>
      <c r="Q1273" s="54">
        <f>[1]BANCO!BM152</f>
        <v>46.1</v>
      </c>
      <c r="R1273" s="54">
        <f>[1]BANCO!BQ152</f>
        <v>51.71</v>
      </c>
      <c r="S1273" s="54">
        <f>[1]BANCO!BU152</f>
        <v>0</v>
      </c>
      <c r="T1273" s="54">
        <f>[1]BANCO!BY152</f>
        <v>0</v>
      </c>
      <c r="U1273" s="2"/>
      <c r="V1273" s="2"/>
      <c r="W1273" s="2"/>
      <c r="X1273" s="2"/>
    </row>
    <row r="1274" spans="1:24" hidden="1" x14ac:dyDescent="0.2">
      <c r="A1274" s="32">
        <f>[1]BANCO!A153</f>
        <v>43344</v>
      </c>
      <c r="B1274" s="54">
        <f>[1]BANCO!E153</f>
        <v>83.41</v>
      </c>
      <c r="C1274" s="54">
        <f>[1]BANCO!I153</f>
        <v>22.18</v>
      </c>
      <c r="D1274" s="54">
        <f>[1]BANCO!M153</f>
        <v>19.96</v>
      </c>
      <c r="E1274" s="54">
        <f>[1]BANCO!Q153</f>
        <v>20.68</v>
      </c>
      <c r="F1274" s="54">
        <f>[1]BANCO!U153</f>
        <v>78.319999999999993</v>
      </c>
      <c r="G1274" s="54">
        <f>[1]BANCO!Y153</f>
        <v>93.91</v>
      </c>
      <c r="H1274" s="54">
        <f>[1]BANCO!AC153</f>
        <v>43.33</v>
      </c>
      <c r="I1274" s="54">
        <f>[1]BANCO!AG153</f>
        <v>35.85</v>
      </c>
      <c r="J1274" s="54">
        <f>[1]BANCO!AK153</f>
        <v>74.040000000000006</v>
      </c>
      <c r="K1274" s="54">
        <f>[1]BANCO!AO153</f>
        <v>51.09</v>
      </c>
      <c r="L1274" s="54">
        <f>[1]BANCO!AS153</f>
        <v>44.32</v>
      </c>
      <c r="M1274" s="54">
        <f>[1]BANCO!AW153</f>
        <v>58.05</v>
      </c>
      <c r="N1274" s="54">
        <f>[1]BANCO!BA153</f>
        <v>45.83</v>
      </c>
      <c r="O1274" s="54">
        <f>[1]BANCO!BE153</f>
        <v>51.4</v>
      </c>
      <c r="P1274" s="54">
        <f>[1]BANCO!BI153</f>
        <v>58.05</v>
      </c>
      <c r="Q1274" s="54">
        <f>[1]BANCO!BM153</f>
        <v>45.83</v>
      </c>
      <c r="R1274" s="54">
        <f>[1]BANCO!BQ153</f>
        <v>51.4</v>
      </c>
      <c r="S1274" s="54">
        <f>[1]BANCO!BU153</f>
        <v>0</v>
      </c>
      <c r="T1274" s="54">
        <f>[1]BANCO!BY153</f>
        <v>0</v>
      </c>
      <c r="U1274" s="2"/>
      <c r="V1274" s="2"/>
      <c r="W1274" s="2"/>
      <c r="X1274" s="2"/>
    </row>
    <row r="1275" spans="1:24" hidden="1" x14ac:dyDescent="0.2">
      <c r="A1275" s="32">
        <f>[1]BANCO!A154</f>
        <v>43374</v>
      </c>
      <c r="B1275" s="54">
        <f>[1]BANCO!E154</f>
        <v>83.41</v>
      </c>
      <c r="C1275" s="54">
        <f>[1]BANCO!I154</f>
        <v>22.18</v>
      </c>
      <c r="D1275" s="54">
        <f>[1]BANCO!M154</f>
        <v>19.96</v>
      </c>
      <c r="E1275" s="54">
        <f>[1]BANCO!Q154</f>
        <v>20.68</v>
      </c>
      <c r="F1275" s="54">
        <f>[1]BANCO!U154</f>
        <v>78.319999999999993</v>
      </c>
      <c r="G1275" s="54">
        <f>[1]BANCO!Y154</f>
        <v>93.91</v>
      </c>
      <c r="H1275" s="54">
        <f>[1]BANCO!AC154</f>
        <v>43.33</v>
      </c>
      <c r="I1275" s="54">
        <f>[1]BANCO!AG154</f>
        <v>35.85</v>
      </c>
      <c r="J1275" s="54">
        <f>[1]BANCO!AK154</f>
        <v>74.040000000000006</v>
      </c>
      <c r="K1275" s="54">
        <f>[1]BANCO!AO154</f>
        <v>51.09</v>
      </c>
      <c r="L1275" s="54">
        <f>[1]BANCO!AS154</f>
        <v>44.32</v>
      </c>
      <c r="M1275" s="54">
        <f>[1]BANCO!AW154</f>
        <v>58.05</v>
      </c>
      <c r="N1275" s="54">
        <f>[1]BANCO!BA154</f>
        <v>45.83</v>
      </c>
      <c r="O1275" s="54">
        <f>[1]BANCO!BE154</f>
        <v>51.4</v>
      </c>
      <c r="P1275" s="54">
        <f>[1]BANCO!BI154</f>
        <v>58.05</v>
      </c>
      <c r="Q1275" s="54">
        <f>[1]BANCO!BM154</f>
        <v>45.83</v>
      </c>
      <c r="R1275" s="54">
        <f>[1]BANCO!BQ154</f>
        <v>51.4</v>
      </c>
      <c r="S1275" s="54">
        <f>[1]BANCO!BU154</f>
        <v>0</v>
      </c>
      <c r="T1275" s="54">
        <f>[1]BANCO!BY154</f>
        <v>0</v>
      </c>
      <c r="U1275" s="2"/>
      <c r="V1275" s="2"/>
      <c r="W1275" s="2"/>
      <c r="X1275" s="2"/>
    </row>
    <row r="1276" spans="1:24" hidden="1" x14ac:dyDescent="0.2">
      <c r="A1276" s="32">
        <f>[1]BANCO!A155</f>
        <v>43405</v>
      </c>
      <c r="B1276" s="54">
        <f>[1]BANCO!E155</f>
        <v>83.41</v>
      </c>
      <c r="C1276" s="54">
        <f>[1]BANCO!I155</f>
        <v>22.18</v>
      </c>
      <c r="D1276" s="54">
        <f>[1]BANCO!M155</f>
        <v>19.96</v>
      </c>
      <c r="E1276" s="54">
        <f>[1]BANCO!Q155</f>
        <v>20.68</v>
      </c>
      <c r="F1276" s="54">
        <f>[1]BANCO!U155</f>
        <v>78.319999999999993</v>
      </c>
      <c r="G1276" s="54">
        <f>[1]BANCO!Y155</f>
        <v>93.91</v>
      </c>
      <c r="H1276" s="54">
        <f>[1]BANCO!AC155</f>
        <v>43.33</v>
      </c>
      <c r="I1276" s="54">
        <f>[1]BANCO!AG155</f>
        <v>35.85</v>
      </c>
      <c r="J1276" s="54">
        <f>[1]BANCO!AK155</f>
        <v>74.040000000000006</v>
      </c>
      <c r="K1276" s="54">
        <f>[1]BANCO!AO155</f>
        <v>51.09</v>
      </c>
      <c r="L1276" s="54">
        <f>[1]BANCO!AS155</f>
        <v>44.32</v>
      </c>
      <c r="M1276" s="54">
        <f>[1]BANCO!AW155</f>
        <v>58.05</v>
      </c>
      <c r="N1276" s="54">
        <f>[1]BANCO!BA155</f>
        <v>45.83</v>
      </c>
      <c r="O1276" s="54">
        <f>[1]BANCO!BE155</f>
        <v>51.4</v>
      </c>
      <c r="P1276" s="54">
        <f>[1]BANCO!BI155</f>
        <v>58.05</v>
      </c>
      <c r="Q1276" s="54">
        <f>[1]BANCO!BM155</f>
        <v>45.83</v>
      </c>
      <c r="R1276" s="54">
        <f>[1]BANCO!BQ155</f>
        <v>51.4</v>
      </c>
      <c r="S1276" s="54">
        <f>[1]BANCO!BU155</f>
        <v>0</v>
      </c>
      <c r="T1276" s="54">
        <f>[1]BANCO!BY155</f>
        <v>0</v>
      </c>
      <c r="U1276" s="2"/>
      <c r="V1276" s="2"/>
      <c r="W1276" s="2"/>
      <c r="X1276" s="2"/>
    </row>
    <row r="1277" spans="1:24" hidden="1" x14ac:dyDescent="0.2">
      <c r="A1277" s="32">
        <f>[1]BANCO!A156</f>
        <v>43435</v>
      </c>
      <c r="B1277" s="54">
        <f>[1]BANCO!E156</f>
        <v>83.41</v>
      </c>
      <c r="C1277" s="54">
        <f>[1]BANCO!I156</f>
        <v>22.18</v>
      </c>
      <c r="D1277" s="54">
        <f>[1]BANCO!M156</f>
        <v>19.96</v>
      </c>
      <c r="E1277" s="54">
        <f>[1]BANCO!Q156</f>
        <v>20.68</v>
      </c>
      <c r="F1277" s="54">
        <f>[1]BANCO!U156</f>
        <v>78.319999999999993</v>
      </c>
      <c r="G1277" s="54">
        <f>[1]BANCO!Y156</f>
        <v>93.91</v>
      </c>
      <c r="H1277" s="54">
        <f>[1]BANCO!AC156</f>
        <v>43.33</v>
      </c>
      <c r="I1277" s="54">
        <f>[1]BANCO!AG156</f>
        <v>35.85</v>
      </c>
      <c r="J1277" s="54">
        <f>[1]BANCO!AK156</f>
        <v>74.040000000000006</v>
      </c>
      <c r="K1277" s="54">
        <f>[1]BANCO!AO156</f>
        <v>51.09</v>
      </c>
      <c r="L1277" s="54">
        <f>[1]BANCO!AS156</f>
        <v>44.32</v>
      </c>
      <c r="M1277" s="54">
        <f>[1]BANCO!AW156</f>
        <v>58.05</v>
      </c>
      <c r="N1277" s="54">
        <f>[1]BANCO!BA156</f>
        <v>45.83</v>
      </c>
      <c r="O1277" s="54">
        <f>[1]BANCO!BE156</f>
        <v>51.4</v>
      </c>
      <c r="P1277" s="54">
        <f>[1]BANCO!BI156</f>
        <v>58.05</v>
      </c>
      <c r="Q1277" s="54">
        <f>[1]BANCO!BM156</f>
        <v>45.83</v>
      </c>
      <c r="R1277" s="54">
        <f>[1]BANCO!BQ156</f>
        <v>51.4</v>
      </c>
      <c r="S1277" s="54">
        <f>[1]BANCO!BU156</f>
        <v>0</v>
      </c>
      <c r="T1277" s="54">
        <f>[1]BANCO!BY156</f>
        <v>0</v>
      </c>
      <c r="U1277" s="2"/>
      <c r="V1277" s="2"/>
      <c r="W1277" s="2"/>
      <c r="X1277" s="2"/>
    </row>
    <row r="1278" spans="1:24" hidden="1" x14ac:dyDescent="0.2">
      <c r="A1278" s="32">
        <f>[1]BANCO!A157</f>
        <v>43466</v>
      </c>
      <c r="B1278" s="54">
        <f>[1]BANCO!E157</f>
        <v>83.41</v>
      </c>
      <c r="C1278" s="54">
        <f>[1]BANCO!I157</f>
        <v>22.18</v>
      </c>
      <c r="D1278" s="54">
        <f>[1]BANCO!M157</f>
        <v>19.96</v>
      </c>
      <c r="E1278" s="54">
        <f>[1]BANCO!Q157</f>
        <v>20.68</v>
      </c>
      <c r="F1278" s="54">
        <f>[1]BANCO!U157</f>
        <v>78.319999999999993</v>
      </c>
      <c r="G1278" s="54">
        <f>[1]BANCO!Y157</f>
        <v>93.91</v>
      </c>
      <c r="H1278" s="54">
        <f>[1]BANCO!AC157</f>
        <v>43.33</v>
      </c>
      <c r="I1278" s="54">
        <f>[1]BANCO!AG157</f>
        <v>35.85</v>
      </c>
      <c r="J1278" s="54">
        <f>[1]BANCO!AK157</f>
        <v>74.040000000000006</v>
      </c>
      <c r="K1278" s="54">
        <f>[1]BANCO!AO157</f>
        <v>51.09</v>
      </c>
      <c r="L1278" s="54">
        <f>[1]BANCO!AS157</f>
        <v>44.32</v>
      </c>
      <c r="M1278" s="54">
        <f>[1]BANCO!AW157</f>
        <v>58.05</v>
      </c>
      <c r="N1278" s="54">
        <f>[1]BANCO!BA157</f>
        <v>45.83</v>
      </c>
      <c r="O1278" s="54">
        <f>[1]BANCO!BE157</f>
        <v>51.4</v>
      </c>
      <c r="P1278" s="54">
        <f>[1]BANCO!BI157</f>
        <v>58.05</v>
      </c>
      <c r="Q1278" s="54">
        <f>[1]BANCO!BM157</f>
        <v>45.83</v>
      </c>
      <c r="R1278" s="54">
        <f>[1]BANCO!BQ157</f>
        <v>51.4</v>
      </c>
      <c r="S1278" s="54">
        <f>[1]BANCO!BU157</f>
        <v>0</v>
      </c>
      <c r="T1278" s="54">
        <f>[1]BANCO!BY157</f>
        <v>0</v>
      </c>
      <c r="U1278" s="2"/>
      <c r="V1278" s="2"/>
      <c r="W1278" s="2"/>
      <c r="X1278" s="2"/>
    </row>
    <row r="1279" spans="1:24" hidden="1" x14ac:dyDescent="0.2">
      <c r="A1279" s="32">
        <f>[1]BANCO!A158</f>
        <v>43497</v>
      </c>
      <c r="B1279" s="54">
        <f>[1]BANCO!E158</f>
        <v>83.41</v>
      </c>
      <c r="C1279" s="54">
        <f>[1]BANCO!I158</f>
        <v>22.18</v>
      </c>
      <c r="D1279" s="54">
        <f>[1]BANCO!M158</f>
        <v>19.96</v>
      </c>
      <c r="E1279" s="54">
        <f>[1]BANCO!Q158</f>
        <v>20.68</v>
      </c>
      <c r="F1279" s="54">
        <f>[1]BANCO!U158</f>
        <v>78.319999999999993</v>
      </c>
      <c r="G1279" s="54">
        <f>[1]BANCO!Y158</f>
        <v>93.91</v>
      </c>
      <c r="H1279" s="54">
        <f>[1]BANCO!AC158</f>
        <v>43.33</v>
      </c>
      <c r="I1279" s="54">
        <f>[1]BANCO!AG158</f>
        <v>35.85</v>
      </c>
      <c r="J1279" s="54">
        <f>[1]BANCO!AK158</f>
        <v>74.040000000000006</v>
      </c>
      <c r="K1279" s="54">
        <f>[1]BANCO!AO158</f>
        <v>51.09</v>
      </c>
      <c r="L1279" s="54">
        <f>[1]BANCO!AS158</f>
        <v>44.32</v>
      </c>
      <c r="M1279" s="54">
        <f>[1]BANCO!AW158</f>
        <v>58.05</v>
      </c>
      <c r="N1279" s="54">
        <f>[1]BANCO!BA158</f>
        <v>45.83</v>
      </c>
      <c r="O1279" s="54">
        <f>[1]BANCO!BE158</f>
        <v>51.4</v>
      </c>
      <c r="P1279" s="54">
        <f>[1]BANCO!BI158</f>
        <v>58.05</v>
      </c>
      <c r="Q1279" s="54">
        <f>[1]BANCO!BM158</f>
        <v>45.83</v>
      </c>
      <c r="R1279" s="54">
        <f>[1]BANCO!BQ158</f>
        <v>51.4</v>
      </c>
      <c r="S1279" s="54">
        <f>[1]BANCO!BU158</f>
        <v>0</v>
      </c>
      <c r="T1279" s="54">
        <f>[1]BANCO!BY158</f>
        <v>0</v>
      </c>
      <c r="U1279" s="2"/>
      <c r="V1279" s="2"/>
      <c r="W1279" s="2"/>
      <c r="X1279" s="2"/>
    </row>
    <row r="1280" spans="1:24" hidden="1" x14ac:dyDescent="0.2">
      <c r="A1280" s="32">
        <f>[1]BANCO!A159</f>
        <v>43525</v>
      </c>
      <c r="B1280" s="54">
        <f>[1]BANCO!E159</f>
        <v>83.41</v>
      </c>
      <c r="C1280" s="54">
        <f>[1]BANCO!I159</f>
        <v>22.18</v>
      </c>
      <c r="D1280" s="54">
        <f>[1]BANCO!M159</f>
        <v>19.96</v>
      </c>
      <c r="E1280" s="54">
        <f>[1]BANCO!Q159</f>
        <v>20.68</v>
      </c>
      <c r="F1280" s="54">
        <f>[1]BANCO!U159</f>
        <v>78.319999999999993</v>
      </c>
      <c r="G1280" s="54">
        <f>[1]BANCO!Y159</f>
        <v>93.91</v>
      </c>
      <c r="H1280" s="54">
        <f>[1]BANCO!AC159</f>
        <v>43.33</v>
      </c>
      <c r="I1280" s="54">
        <f>[1]BANCO!AG159</f>
        <v>35.85</v>
      </c>
      <c r="J1280" s="54">
        <f>[1]BANCO!AK159</f>
        <v>74.040000000000006</v>
      </c>
      <c r="K1280" s="54">
        <f>[1]BANCO!AO159</f>
        <v>51.09</v>
      </c>
      <c r="L1280" s="54">
        <f>[1]BANCO!AS159</f>
        <v>44.32</v>
      </c>
      <c r="M1280" s="54">
        <f>[1]BANCO!AW159</f>
        <v>58.05</v>
      </c>
      <c r="N1280" s="54">
        <f>[1]BANCO!BA159</f>
        <v>45.83</v>
      </c>
      <c r="O1280" s="54">
        <f>[1]BANCO!BE159</f>
        <v>51.4</v>
      </c>
      <c r="P1280" s="54">
        <f>[1]BANCO!BI159</f>
        <v>58.05</v>
      </c>
      <c r="Q1280" s="54">
        <f>[1]BANCO!BM159</f>
        <v>45.83</v>
      </c>
      <c r="R1280" s="54">
        <f>[1]BANCO!BQ159</f>
        <v>51.4</v>
      </c>
      <c r="S1280" s="54">
        <f>[1]BANCO!BU159</f>
        <v>0</v>
      </c>
      <c r="T1280" s="54">
        <f>[1]BANCO!BY159</f>
        <v>0</v>
      </c>
      <c r="U1280" s="2"/>
      <c r="V1280" s="2"/>
      <c r="W1280" s="2"/>
      <c r="X1280" s="2"/>
    </row>
    <row r="1281" spans="1:24" hidden="1" x14ac:dyDescent="0.2">
      <c r="A1281" s="32">
        <f>[1]BANCO!A160</f>
        <v>43556</v>
      </c>
      <c r="B1281" s="54">
        <f>[1]BANCO!E160</f>
        <v>83.41</v>
      </c>
      <c r="C1281" s="54">
        <f>[1]BANCO!I160</f>
        <v>22.18</v>
      </c>
      <c r="D1281" s="54">
        <f>[1]BANCO!M160</f>
        <v>19.96</v>
      </c>
      <c r="E1281" s="54">
        <f>[1]BANCO!Q160</f>
        <v>20.68</v>
      </c>
      <c r="F1281" s="54">
        <f>[1]BANCO!U160</f>
        <v>78.319999999999993</v>
      </c>
      <c r="G1281" s="54">
        <f>[1]BANCO!Y160</f>
        <v>93.91</v>
      </c>
      <c r="H1281" s="54">
        <f>[1]BANCO!AC160</f>
        <v>43.33</v>
      </c>
      <c r="I1281" s="54">
        <f>[1]BANCO!AG160</f>
        <v>35.85</v>
      </c>
      <c r="J1281" s="54">
        <f>[1]BANCO!AK160</f>
        <v>74.040000000000006</v>
      </c>
      <c r="K1281" s="54">
        <f>[1]BANCO!AO160</f>
        <v>51.09</v>
      </c>
      <c r="L1281" s="54">
        <f>[1]BANCO!AS160</f>
        <v>44.32</v>
      </c>
      <c r="M1281" s="54">
        <f>[1]BANCO!AW160</f>
        <v>58.05</v>
      </c>
      <c r="N1281" s="54">
        <f>[1]BANCO!BA160</f>
        <v>45.83</v>
      </c>
      <c r="O1281" s="54">
        <f>[1]BANCO!BE160</f>
        <v>51.4</v>
      </c>
      <c r="P1281" s="54">
        <f>[1]BANCO!BI160</f>
        <v>58.05</v>
      </c>
      <c r="Q1281" s="54">
        <f>[1]BANCO!BM160</f>
        <v>45.83</v>
      </c>
      <c r="R1281" s="54">
        <f>[1]BANCO!BQ160</f>
        <v>51.4</v>
      </c>
      <c r="S1281" s="54">
        <f>[1]BANCO!BU160</f>
        <v>0</v>
      </c>
      <c r="T1281" s="54">
        <f>[1]BANCO!BY160</f>
        <v>0</v>
      </c>
      <c r="U1281" s="2"/>
      <c r="V1281" s="2"/>
      <c r="W1281" s="2"/>
      <c r="X1281" s="2"/>
    </row>
    <row r="1282" spans="1:24" hidden="1" x14ac:dyDescent="0.2">
      <c r="A1282" s="32">
        <f>[1]BANCO!A161</f>
        <v>43586</v>
      </c>
      <c r="B1282" s="54">
        <f>[1]BANCO!E161</f>
        <v>83.41</v>
      </c>
      <c r="C1282" s="54">
        <f>[1]BANCO!I161</f>
        <v>22.18</v>
      </c>
      <c r="D1282" s="54">
        <f>[1]BANCO!M161</f>
        <v>19.96</v>
      </c>
      <c r="E1282" s="54">
        <f>[1]BANCO!Q161</f>
        <v>20.68</v>
      </c>
      <c r="F1282" s="54">
        <f>[1]BANCO!U161</f>
        <v>78.319999999999993</v>
      </c>
      <c r="G1282" s="54">
        <f>[1]BANCO!Y161</f>
        <v>93.91</v>
      </c>
      <c r="H1282" s="54">
        <f>[1]BANCO!AC161</f>
        <v>43.33</v>
      </c>
      <c r="I1282" s="54">
        <f>[1]BANCO!AG161</f>
        <v>35.85</v>
      </c>
      <c r="J1282" s="54">
        <f>[1]BANCO!AK161</f>
        <v>74.040000000000006</v>
      </c>
      <c r="K1282" s="54">
        <f>[1]BANCO!AO161</f>
        <v>51.09</v>
      </c>
      <c r="L1282" s="54">
        <f>[1]BANCO!AS161</f>
        <v>44.32</v>
      </c>
      <c r="M1282" s="54">
        <f>[1]BANCO!AW161</f>
        <v>58.05</v>
      </c>
      <c r="N1282" s="54">
        <f>[1]BANCO!BA161</f>
        <v>45.83</v>
      </c>
      <c r="O1282" s="54">
        <f>[1]BANCO!BE161</f>
        <v>51.4</v>
      </c>
      <c r="P1282" s="54">
        <f>[1]BANCO!BI161</f>
        <v>58.05</v>
      </c>
      <c r="Q1282" s="54">
        <f>[1]BANCO!BM161</f>
        <v>45.83</v>
      </c>
      <c r="R1282" s="54">
        <f>[1]BANCO!BQ161</f>
        <v>51.4</v>
      </c>
      <c r="S1282" s="54">
        <f>[1]BANCO!BU161</f>
        <v>0</v>
      </c>
      <c r="T1282" s="54">
        <f>[1]BANCO!BY161</f>
        <v>0</v>
      </c>
      <c r="U1282" s="2"/>
      <c r="V1282" s="2"/>
      <c r="W1282" s="2"/>
      <c r="X1282" s="2"/>
    </row>
    <row r="1283" spans="1:24" hidden="1" x14ac:dyDescent="0.2">
      <c r="A1283" s="32">
        <f>[1]BANCO!A162</f>
        <v>43617</v>
      </c>
      <c r="B1283" s="54">
        <f>[1]BANCO!E162</f>
        <v>85.54</v>
      </c>
      <c r="C1283" s="54">
        <f>[1]BANCO!I162</f>
        <v>22.75</v>
      </c>
      <c r="D1283" s="54">
        <f>[1]BANCO!M162</f>
        <v>20.47</v>
      </c>
      <c r="E1283" s="54">
        <f>[1]BANCO!Q162</f>
        <v>21.21</v>
      </c>
      <c r="F1283" s="54">
        <f>[1]BANCO!U162</f>
        <v>80.319999999999993</v>
      </c>
      <c r="G1283" s="54">
        <f>[1]BANCO!Y162</f>
        <v>96.31</v>
      </c>
      <c r="H1283" s="54">
        <f>[1]BANCO!AC162</f>
        <v>44.43</v>
      </c>
      <c r="I1283" s="54">
        <f>[1]BANCO!AG162</f>
        <v>36.770000000000003</v>
      </c>
      <c r="J1283" s="54">
        <f>[1]BANCO!AK162</f>
        <v>75.930000000000007</v>
      </c>
      <c r="K1283" s="54">
        <f>[1]BANCO!AO162</f>
        <v>52.39</v>
      </c>
      <c r="L1283" s="54">
        <f>[1]BANCO!AS162</f>
        <v>45.45</v>
      </c>
      <c r="M1283" s="54">
        <f>[1]BANCO!AW162</f>
        <v>59.53</v>
      </c>
      <c r="N1283" s="54">
        <f>[1]BANCO!BA162</f>
        <v>47</v>
      </c>
      <c r="O1283" s="54">
        <f>[1]BANCO!BE162</f>
        <v>52.72</v>
      </c>
      <c r="P1283" s="54">
        <f>[1]BANCO!BI162</f>
        <v>59.54</v>
      </c>
      <c r="Q1283" s="54">
        <f>[1]BANCO!BM162</f>
        <v>47</v>
      </c>
      <c r="R1283" s="54">
        <f>[1]BANCO!BQ162</f>
        <v>52.72</v>
      </c>
      <c r="S1283" s="54">
        <f>[1]BANCO!BU162</f>
        <v>0</v>
      </c>
      <c r="T1283" s="54">
        <f>[1]BANCO!BY162</f>
        <v>0</v>
      </c>
      <c r="U1283" s="2"/>
      <c r="V1283" s="2"/>
      <c r="W1283" s="2"/>
      <c r="X1283" s="2"/>
    </row>
    <row r="1284" spans="1:24" hidden="1" x14ac:dyDescent="0.2">
      <c r="A1284" s="32">
        <f>[1]BANCO!A163</f>
        <v>43647</v>
      </c>
      <c r="B1284" s="54">
        <f>[1]BANCO!E163</f>
        <v>85.82</v>
      </c>
      <c r="C1284" s="54">
        <f>[1]BANCO!I163</f>
        <v>22.82</v>
      </c>
      <c r="D1284" s="54">
        <f>[1]BANCO!M163</f>
        <v>20.53</v>
      </c>
      <c r="E1284" s="54">
        <f>[1]BANCO!Q163</f>
        <v>21.28</v>
      </c>
      <c r="F1284" s="54">
        <f>[1]BANCO!U163</f>
        <v>80.58</v>
      </c>
      <c r="G1284" s="54">
        <f>[1]BANCO!Y163</f>
        <v>96.63</v>
      </c>
      <c r="H1284" s="54">
        <f>[1]BANCO!AC163</f>
        <v>44.58</v>
      </c>
      <c r="I1284" s="54">
        <f>[1]BANCO!AG163</f>
        <v>36.89</v>
      </c>
      <c r="J1284" s="54">
        <f>[1]BANCO!AK163</f>
        <v>76.180000000000007</v>
      </c>
      <c r="K1284" s="54">
        <f>[1]BANCO!AO163</f>
        <v>52.56</v>
      </c>
      <c r="L1284" s="54">
        <f>[1]BANCO!AS163</f>
        <v>45.6</v>
      </c>
      <c r="M1284" s="54">
        <f>[1]BANCO!AW163</f>
        <v>59.73</v>
      </c>
      <c r="N1284" s="54">
        <f>[1]BANCO!BA163</f>
        <v>47.15</v>
      </c>
      <c r="O1284" s="54">
        <f>[1]BANCO!BE163</f>
        <v>52.89</v>
      </c>
      <c r="P1284" s="54">
        <f>[1]BANCO!BI163</f>
        <v>59.73</v>
      </c>
      <c r="Q1284" s="54">
        <f>[1]BANCO!BM163</f>
        <v>47.15</v>
      </c>
      <c r="R1284" s="54">
        <f>[1]BANCO!BQ163</f>
        <v>52.89</v>
      </c>
      <c r="S1284" s="54">
        <f>[1]BANCO!BU163</f>
        <v>0</v>
      </c>
      <c r="T1284" s="54">
        <f>[1]BANCO!BY163</f>
        <v>0</v>
      </c>
      <c r="U1284" s="2"/>
      <c r="V1284" s="2"/>
      <c r="W1284" s="2"/>
      <c r="X1284" s="2"/>
    </row>
    <row r="1285" spans="1:24" hidden="1" x14ac:dyDescent="0.2">
      <c r="A1285" s="32">
        <f>[1]BANCO!A164</f>
        <v>43678</v>
      </c>
      <c r="B1285" s="54">
        <f>[1]BANCO!E164</f>
        <v>85.82</v>
      </c>
      <c r="C1285" s="54">
        <f>[1]BANCO!I164</f>
        <v>22.82</v>
      </c>
      <c r="D1285" s="54">
        <f>[1]BANCO!M164</f>
        <v>20.53</v>
      </c>
      <c r="E1285" s="54">
        <f>[1]BANCO!Q164</f>
        <v>21.28</v>
      </c>
      <c r="F1285" s="54">
        <f>[1]BANCO!U164</f>
        <v>80.58</v>
      </c>
      <c r="G1285" s="54">
        <f>[1]BANCO!Y164</f>
        <v>96.63</v>
      </c>
      <c r="H1285" s="54">
        <f>[1]BANCO!AC164</f>
        <v>44.58</v>
      </c>
      <c r="I1285" s="54">
        <f>[1]BANCO!AG164</f>
        <v>36.89</v>
      </c>
      <c r="J1285" s="54">
        <f>[1]BANCO!AK164</f>
        <v>76.180000000000007</v>
      </c>
      <c r="K1285" s="54">
        <f>[1]BANCO!AO164</f>
        <v>52.56</v>
      </c>
      <c r="L1285" s="54">
        <f>[1]BANCO!AS164</f>
        <v>45.6</v>
      </c>
      <c r="M1285" s="54">
        <f>[1]BANCO!AW164</f>
        <v>59.73</v>
      </c>
      <c r="N1285" s="54">
        <f>[1]BANCO!BA164</f>
        <v>47.15</v>
      </c>
      <c r="O1285" s="54">
        <f>[1]BANCO!BE164</f>
        <v>52.89</v>
      </c>
      <c r="P1285" s="54">
        <f>[1]BANCO!BI164</f>
        <v>59.73</v>
      </c>
      <c r="Q1285" s="54">
        <f>[1]BANCO!BM164</f>
        <v>47.15</v>
      </c>
      <c r="R1285" s="54">
        <f>[1]BANCO!BQ164</f>
        <v>52.89</v>
      </c>
      <c r="S1285" s="54">
        <f>[1]BANCO!BU164</f>
        <v>0</v>
      </c>
      <c r="T1285" s="54">
        <f>[1]BANCO!BY164</f>
        <v>0</v>
      </c>
      <c r="U1285" s="2"/>
      <c r="V1285" s="2"/>
      <c r="W1285" s="2"/>
      <c r="X1285" s="2"/>
    </row>
    <row r="1286" spans="1:24" hidden="1" x14ac:dyDescent="0.2">
      <c r="A1286" s="32">
        <f>[1]BANCO!A165</f>
        <v>43709</v>
      </c>
      <c r="B1286" s="54">
        <f>[1]BANCO!E165</f>
        <v>85.82</v>
      </c>
      <c r="C1286" s="54">
        <f>[1]BANCO!I165</f>
        <v>22.82</v>
      </c>
      <c r="D1286" s="54">
        <f>[1]BANCO!M165</f>
        <v>20.53</v>
      </c>
      <c r="E1286" s="54">
        <f>[1]BANCO!Q165</f>
        <v>21.28</v>
      </c>
      <c r="F1286" s="54">
        <f>[1]BANCO!U165</f>
        <v>80.58</v>
      </c>
      <c r="G1286" s="54">
        <f>[1]BANCO!Y165</f>
        <v>96.63</v>
      </c>
      <c r="H1286" s="54">
        <f>[1]BANCO!AC165</f>
        <v>44.58</v>
      </c>
      <c r="I1286" s="54">
        <f>[1]BANCO!AG165</f>
        <v>36.89</v>
      </c>
      <c r="J1286" s="54">
        <f>[1]BANCO!AK165</f>
        <v>76.180000000000007</v>
      </c>
      <c r="K1286" s="54">
        <f>[1]BANCO!AO165</f>
        <v>52.56</v>
      </c>
      <c r="L1286" s="54">
        <f>[1]BANCO!AS165</f>
        <v>45.6</v>
      </c>
      <c r="M1286" s="54">
        <f>[1]BANCO!AW165</f>
        <v>59.73</v>
      </c>
      <c r="N1286" s="54">
        <f>[1]BANCO!BA165</f>
        <v>47.15</v>
      </c>
      <c r="O1286" s="54">
        <f>[1]BANCO!BE165</f>
        <v>52.89</v>
      </c>
      <c r="P1286" s="54">
        <f>[1]BANCO!BI165</f>
        <v>59.73</v>
      </c>
      <c r="Q1286" s="54">
        <f>[1]BANCO!BM165</f>
        <v>47.15</v>
      </c>
      <c r="R1286" s="54">
        <f>[1]BANCO!BQ165</f>
        <v>52.89</v>
      </c>
      <c r="S1286" s="54">
        <f>[1]BANCO!BU165</f>
        <v>0</v>
      </c>
      <c r="T1286" s="54">
        <f>[1]BANCO!BY165</f>
        <v>0</v>
      </c>
      <c r="U1286" s="2"/>
      <c r="V1286" s="2"/>
      <c r="W1286" s="2"/>
      <c r="X1286" s="2"/>
    </row>
    <row r="1287" spans="1:24" hidden="1" x14ac:dyDescent="0.2">
      <c r="A1287" s="32">
        <f>[1]BANCO!A166</f>
        <v>43739</v>
      </c>
      <c r="B1287" s="54">
        <f>[1]BANCO!E166</f>
        <v>85.82</v>
      </c>
      <c r="C1287" s="54">
        <f>[1]BANCO!I166</f>
        <v>22.82</v>
      </c>
      <c r="D1287" s="54">
        <f>[1]BANCO!M166</f>
        <v>20.53</v>
      </c>
      <c r="E1287" s="54">
        <f>[1]BANCO!Q166</f>
        <v>21.28</v>
      </c>
      <c r="F1287" s="54">
        <f>[1]BANCO!U166</f>
        <v>80.58</v>
      </c>
      <c r="G1287" s="54">
        <f>[1]BANCO!Y166</f>
        <v>96.63</v>
      </c>
      <c r="H1287" s="54">
        <f>[1]BANCO!AC166</f>
        <v>44.58</v>
      </c>
      <c r="I1287" s="54">
        <f>[1]BANCO!AG166</f>
        <v>36.89</v>
      </c>
      <c r="J1287" s="54">
        <f>[1]BANCO!AK166</f>
        <v>76.180000000000007</v>
      </c>
      <c r="K1287" s="54">
        <f>[1]BANCO!AO166</f>
        <v>52.56</v>
      </c>
      <c r="L1287" s="54">
        <f>[1]BANCO!AS166</f>
        <v>45.6</v>
      </c>
      <c r="M1287" s="54">
        <f>[1]BANCO!AW166</f>
        <v>59.73</v>
      </c>
      <c r="N1287" s="54">
        <f>[1]BANCO!BA166</f>
        <v>47.15</v>
      </c>
      <c r="O1287" s="54">
        <f>[1]BANCO!BE166</f>
        <v>52.89</v>
      </c>
      <c r="P1287" s="54">
        <f>[1]BANCO!BI166</f>
        <v>59.73</v>
      </c>
      <c r="Q1287" s="54">
        <f>[1]BANCO!BM166</f>
        <v>47.15</v>
      </c>
      <c r="R1287" s="54">
        <f>[1]BANCO!BQ166</f>
        <v>52.89</v>
      </c>
      <c r="S1287" s="54">
        <f>[1]BANCO!BU166</f>
        <v>0</v>
      </c>
      <c r="T1287" s="54">
        <f>[1]BANCO!BY166</f>
        <v>0</v>
      </c>
      <c r="U1287" s="2"/>
      <c r="V1287" s="2"/>
      <c r="W1287" s="2"/>
      <c r="X1287" s="2"/>
    </row>
    <row r="1288" spans="1:24" hidden="1" x14ac:dyDescent="0.2">
      <c r="A1288" s="32">
        <f>[1]BANCO!A167</f>
        <v>43770</v>
      </c>
      <c r="B1288" s="54">
        <f>[1]BANCO!E167</f>
        <v>85.82</v>
      </c>
      <c r="C1288" s="54">
        <f>[1]BANCO!I167</f>
        <v>22.82</v>
      </c>
      <c r="D1288" s="54">
        <f>[1]BANCO!M167</f>
        <v>20.53</v>
      </c>
      <c r="E1288" s="54">
        <f>[1]BANCO!Q167</f>
        <v>21.28</v>
      </c>
      <c r="F1288" s="54">
        <f>[1]BANCO!U167</f>
        <v>80.58</v>
      </c>
      <c r="G1288" s="54">
        <f>[1]BANCO!Y167</f>
        <v>96.63</v>
      </c>
      <c r="H1288" s="54">
        <f>[1]BANCO!AC167</f>
        <v>44.58</v>
      </c>
      <c r="I1288" s="54">
        <f>[1]BANCO!AG167</f>
        <v>36.89</v>
      </c>
      <c r="J1288" s="54">
        <f>[1]BANCO!AK167</f>
        <v>76.180000000000007</v>
      </c>
      <c r="K1288" s="54">
        <f>[1]BANCO!AO167</f>
        <v>52.56</v>
      </c>
      <c r="L1288" s="54">
        <f>[1]BANCO!AS167</f>
        <v>45.6</v>
      </c>
      <c r="M1288" s="54">
        <f>[1]BANCO!AW167</f>
        <v>59.73</v>
      </c>
      <c r="N1288" s="54">
        <f>[1]BANCO!BA167</f>
        <v>47.15</v>
      </c>
      <c r="O1288" s="54">
        <f>[1]BANCO!BE167</f>
        <v>52.89</v>
      </c>
      <c r="P1288" s="54">
        <f>[1]BANCO!BI167</f>
        <v>59.73</v>
      </c>
      <c r="Q1288" s="54">
        <f>[1]BANCO!BM167</f>
        <v>47.15</v>
      </c>
      <c r="R1288" s="54">
        <f>[1]BANCO!BQ167</f>
        <v>52.89</v>
      </c>
      <c r="S1288" s="54">
        <f>[1]BANCO!BU167</f>
        <v>0</v>
      </c>
      <c r="T1288" s="54">
        <f>[1]BANCO!BY167</f>
        <v>0</v>
      </c>
      <c r="U1288" s="2"/>
      <c r="V1288" s="2"/>
      <c r="W1288" s="2"/>
      <c r="X1288" s="2"/>
    </row>
    <row r="1289" spans="1:24" hidden="1" x14ac:dyDescent="0.2">
      <c r="A1289" s="32">
        <f>[1]BANCO!A168</f>
        <v>43800</v>
      </c>
      <c r="B1289" s="54">
        <f>[1]BANCO!E168</f>
        <v>85.82</v>
      </c>
      <c r="C1289" s="54">
        <f>[1]BANCO!I168</f>
        <v>22.82</v>
      </c>
      <c r="D1289" s="54">
        <f>[1]BANCO!M168</f>
        <v>20.53</v>
      </c>
      <c r="E1289" s="54">
        <f>[1]BANCO!Q168</f>
        <v>21.28</v>
      </c>
      <c r="F1289" s="54">
        <f>[1]BANCO!U168</f>
        <v>80.58</v>
      </c>
      <c r="G1289" s="54">
        <f>[1]BANCO!Y168</f>
        <v>96.63</v>
      </c>
      <c r="H1289" s="54">
        <f>[1]BANCO!AC168</f>
        <v>44.58</v>
      </c>
      <c r="I1289" s="54">
        <f>[1]BANCO!AG168</f>
        <v>36.89</v>
      </c>
      <c r="J1289" s="54">
        <f>[1]BANCO!AK168</f>
        <v>76.180000000000007</v>
      </c>
      <c r="K1289" s="54">
        <f>[1]BANCO!AO168</f>
        <v>52.56</v>
      </c>
      <c r="L1289" s="54">
        <f>[1]BANCO!AS168</f>
        <v>45.6</v>
      </c>
      <c r="M1289" s="54">
        <f>[1]BANCO!AW168</f>
        <v>59.73</v>
      </c>
      <c r="N1289" s="54">
        <f>[1]BANCO!BA168</f>
        <v>47.15</v>
      </c>
      <c r="O1289" s="54">
        <f>[1]BANCO!BE168</f>
        <v>52.89</v>
      </c>
      <c r="P1289" s="54">
        <f>[1]BANCO!BI168</f>
        <v>59.73</v>
      </c>
      <c r="Q1289" s="54">
        <f>[1]BANCO!BM168</f>
        <v>47.15</v>
      </c>
      <c r="R1289" s="54">
        <f>[1]BANCO!BQ168</f>
        <v>52.89</v>
      </c>
      <c r="S1289" s="54">
        <f>[1]BANCO!BU168</f>
        <v>0</v>
      </c>
      <c r="T1289" s="54">
        <f>[1]BANCO!BY168</f>
        <v>0</v>
      </c>
      <c r="U1289" s="2"/>
      <c r="V1289" s="2"/>
      <c r="W1289" s="2"/>
      <c r="X1289" s="2"/>
    </row>
    <row r="1290" spans="1:24" hidden="1" x14ac:dyDescent="0.2">
      <c r="A1290" s="32">
        <f>[1]BANCO!A169</f>
        <v>43831</v>
      </c>
      <c r="B1290" s="54">
        <f>[1]BANCO!E169</f>
        <v>85.82</v>
      </c>
      <c r="C1290" s="54">
        <f>[1]BANCO!I169</f>
        <v>22.82</v>
      </c>
      <c r="D1290" s="54">
        <f>[1]BANCO!M169</f>
        <v>20.53</v>
      </c>
      <c r="E1290" s="54">
        <f>[1]BANCO!Q169</f>
        <v>21.28</v>
      </c>
      <c r="F1290" s="54">
        <f>[1]BANCO!U169</f>
        <v>80.58</v>
      </c>
      <c r="G1290" s="54">
        <f>[1]BANCO!Y169</f>
        <v>96.63</v>
      </c>
      <c r="H1290" s="54">
        <f>[1]BANCO!AC169</f>
        <v>44.58</v>
      </c>
      <c r="I1290" s="54">
        <f>[1]BANCO!AG169</f>
        <v>36.89</v>
      </c>
      <c r="J1290" s="54">
        <f>[1]BANCO!AK169</f>
        <v>76.180000000000007</v>
      </c>
      <c r="K1290" s="54">
        <f>[1]BANCO!AO169</f>
        <v>52.56</v>
      </c>
      <c r="L1290" s="54">
        <f>[1]BANCO!AS169</f>
        <v>45.6</v>
      </c>
      <c r="M1290" s="54">
        <f>[1]BANCO!AW169</f>
        <v>59.73</v>
      </c>
      <c r="N1290" s="54">
        <f>[1]BANCO!BA169</f>
        <v>47.15</v>
      </c>
      <c r="O1290" s="54">
        <f>[1]BANCO!BE169</f>
        <v>52.89</v>
      </c>
      <c r="P1290" s="54">
        <f>[1]BANCO!BI169</f>
        <v>59.73</v>
      </c>
      <c r="Q1290" s="54">
        <f>[1]BANCO!BM169</f>
        <v>47.15</v>
      </c>
      <c r="R1290" s="54">
        <f>[1]BANCO!BQ169</f>
        <v>52.89</v>
      </c>
      <c r="S1290" s="54">
        <f>[1]BANCO!BU169</f>
        <v>0</v>
      </c>
      <c r="T1290" s="54">
        <f>[1]BANCO!BY169</f>
        <v>0</v>
      </c>
      <c r="U1290" s="2"/>
      <c r="V1290" s="2"/>
      <c r="W1290" s="2"/>
      <c r="X1290" s="2"/>
    </row>
    <row r="1291" spans="1:24" hidden="1" x14ac:dyDescent="0.2">
      <c r="A1291" s="32">
        <f>[1]BANCO!A170</f>
        <v>43862</v>
      </c>
      <c r="B1291" s="54">
        <f>[1]BANCO!E170</f>
        <v>85.82</v>
      </c>
      <c r="C1291" s="54">
        <f>[1]BANCO!I170</f>
        <v>22.82</v>
      </c>
      <c r="D1291" s="54">
        <f>[1]BANCO!M170</f>
        <v>20.53</v>
      </c>
      <c r="E1291" s="54">
        <f>[1]BANCO!Q170</f>
        <v>21.28</v>
      </c>
      <c r="F1291" s="54">
        <f>[1]BANCO!U170</f>
        <v>80.58</v>
      </c>
      <c r="G1291" s="54">
        <f>[1]BANCO!Y170</f>
        <v>96.63</v>
      </c>
      <c r="H1291" s="54">
        <f>[1]BANCO!AC170</f>
        <v>44.58</v>
      </c>
      <c r="I1291" s="54">
        <f>[1]BANCO!AG170</f>
        <v>36.89</v>
      </c>
      <c r="J1291" s="54">
        <f>[1]BANCO!AK170</f>
        <v>76.180000000000007</v>
      </c>
      <c r="K1291" s="54">
        <f>[1]BANCO!AO170</f>
        <v>52.56</v>
      </c>
      <c r="L1291" s="54">
        <f>[1]BANCO!AS170</f>
        <v>45.6</v>
      </c>
      <c r="M1291" s="54">
        <f>[1]BANCO!AW170</f>
        <v>59.73</v>
      </c>
      <c r="N1291" s="54">
        <f>[1]BANCO!BA170</f>
        <v>47.15</v>
      </c>
      <c r="O1291" s="54">
        <f>[1]BANCO!BE170</f>
        <v>52.89</v>
      </c>
      <c r="P1291" s="54">
        <f>[1]BANCO!BI170</f>
        <v>59.73</v>
      </c>
      <c r="Q1291" s="54">
        <f>[1]BANCO!BM170</f>
        <v>47.15</v>
      </c>
      <c r="R1291" s="54">
        <f>[1]BANCO!BQ170</f>
        <v>52.89</v>
      </c>
      <c r="S1291" s="54">
        <f>[1]BANCO!BU170</f>
        <v>0</v>
      </c>
      <c r="T1291" s="54">
        <f>[1]BANCO!BY170</f>
        <v>0</v>
      </c>
      <c r="U1291" s="2"/>
      <c r="V1291" s="2"/>
      <c r="W1291" s="2"/>
      <c r="X1291" s="2"/>
    </row>
    <row r="1292" spans="1:24" hidden="1" x14ac:dyDescent="0.2">
      <c r="A1292" s="32">
        <f>[1]BANCO!A171</f>
        <v>43891</v>
      </c>
      <c r="B1292" s="54">
        <f>[1]BANCO!E171</f>
        <v>85.82</v>
      </c>
      <c r="C1292" s="54">
        <f>[1]BANCO!I171</f>
        <v>22.82</v>
      </c>
      <c r="D1292" s="54">
        <f>[1]BANCO!M171</f>
        <v>20.53</v>
      </c>
      <c r="E1292" s="54">
        <f>[1]BANCO!Q171</f>
        <v>21.28</v>
      </c>
      <c r="F1292" s="54">
        <f>[1]BANCO!U171</f>
        <v>80.58</v>
      </c>
      <c r="G1292" s="54">
        <f>[1]BANCO!Y171</f>
        <v>96.63</v>
      </c>
      <c r="H1292" s="54">
        <f>[1]BANCO!AC171</f>
        <v>44.58</v>
      </c>
      <c r="I1292" s="54">
        <f>[1]BANCO!AG171</f>
        <v>36.89</v>
      </c>
      <c r="J1292" s="54">
        <f>[1]BANCO!AK171</f>
        <v>76.180000000000007</v>
      </c>
      <c r="K1292" s="54">
        <f>[1]BANCO!AO171</f>
        <v>52.56</v>
      </c>
      <c r="L1292" s="54">
        <f>[1]BANCO!AS171</f>
        <v>45.6</v>
      </c>
      <c r="M1292" s="54">
        <f>[1]BANCO!AW171</f>
        <v>59.73</v>
      </c>
      <c r="N1292" s="54">
        <f>[1]BANCO!BA171</f>
        <v>47.15</v>
      </c>
      <c r="O1292" s="54">
        <f>[1]BANCO!BE171</f>
        <v>52.89</v>
      </c>
      <c r="P1292" s="54">
        <f>[1]BANCO!BI171</f>
        <v>59.73</v>
      </c>
      <c r="Q1292" s="54">
        <f>[1]BANCO!BM171</f>
        <v>47.15</v>
      </c>
      <c r="R1292" s="54">
        <f>[1]BANCO!BQ171</f>
        <v>52.89</v>
      </c>
      <c r="S1292" s="54">
        <f>[1]BANCO!BU171</f>
        <v>0</v>
      </c>
      <c r="T1292" s="54">
        <f>[1]BANCO!BY171</f>
        <v>0</v>
      </c>
      <c r="U1292" s="2"/>
      <c r="V1292" s="2"/>
      <c r="W1292" s="2"/>
      <c r="X1292" s="2"/>
    </row>
    <row r="1293" spans="1:24" hidden="1" x14ac:dyDescent="0.2">
      <c r="A1293" s="32">
        <f>[1]BANCO!A172</f>
        <v>43922</v>
      </c>
      <c r="B1293" s="54">
        <f>[1]BANCO!E172</f>
        <v>85.82</v>
      </c>
      <c r="C1293" s="54">
        <f>[1]BANCO!I172</f>
        <v>22.82</v>
      </c>
      <c r="D1293" s="54">
        <f>[1]BANCO!M172</f>
        <v>20.53</v>
      </c>
      <c r="E1293" s="54">
        <f>[1]BANCO!Q172</f>
        <v>21.28</v>
      </c>
      <c r="F1293" s="54">
        <f>[1]BANCO!U172</f>
        <v>80.58</v>
      </c>
      <c r="G1293" s="54">
        <f>[1]BANCO!Y172</f>
        <v>96.63</v>
      </c>
      <c r="H1293" s="54">
        <f>[1]BANCO!AC172</f>
        <v>44.58</v>
      </c>
      <c r="I1293" s="54">
        <f>[1]BANCO!AG172</f>
        <v>36.89</v>
      </c>
      <c r="J1293" s="54">
        <f>[1]BANCO!AK172</f>
        <v>76.180000000000007</v>
      </c>
      <c r="K1293" s="54">
        <f>[1]BANCO!AO172</f>
        <v>52.56</v>
      </c>
      <c r="L1293" s="54">
        <f>[1]BANCO!AS172</f>
        <v>45.6</v>
      </c>
      <c r="M1293" s="54">
        <f>[1]BANCO!AW172</f>
        <v>59.73</v>
      </c>
      <c r="N1293" s="54">
        <f>[1]BANCO!BA172</f>
        <v>47.15</v>
      </c>
      <c r="O1293" s="54">
        <f>[1]BANCO!BE172</f>
        <v>52.89</v>
      </c>
      <c r="P1293" s="54">
        <f>[1]BANCO!BI172</f>
        <v>59.73</v>
      </c>
      <c r="Q1293" s="54">
        <f>[1]BANCO!BM172</f>
        <v>47.15</v>
      </c>
      <c r="R1293" s="54">
        <f>[1]BANCO!BQ172</f>
        <v>52.89</v>
      </c>
      <c r="S1293" s="54">
        <f>[1]BANCO!BU172</f>
        <v>0</v>
      </c>
      <c r="T1293" s="54">
        <f>[1]BANCO!BY172</f>
        <v>0</v>
      </c>
      <c r="U1293" s="2"/>
      <c r="V1293" s="2"/>
      <c r="W1293" s="2"/>
      <c r="X1293" s="2"/>
    </row>
    <row r="1294" spans="1:24" hidden="1" x14ac:dyDescent="0.2">
      <c r="A1294" s="32">
        <f>[1]BANCO!A173</f>
        <v>43952</v>
      </c>
      <c r="B1294" s="54">
        <f>[1]BANCO!E173</f>
        <v>85.82</v>
      </c>
      <c r="C1294" s="54">
        <f>[1]BANCO!I173</f>
        <v>22.82</v>
      </c>
      <c r="D1294" s="54">
        <f>[1]BANCO!M173</f>
        <v>20.53</v>
      </c>
      <c r="E1294" s="54">
        <f>[1]BANCO!Q173</f>
        <v>21.28</v>
      </c>
      <c r="F1294" s="54">
        <f>[1]BANCO!U173</f>
        <v>80.58</v>
      </c>
      <c r="G1294" s="54">
        <f>[1]BANCO!Y173</f>
        <v>96.63</v>
      </c>
      <c r="H1294" s="54">
        <f>[1]BANCO!AC173</f>
        <v>44.58</v>
      </c>
      <c r="I1294" s="54">
        <f>[1]BANCO!AG173</f>
        <v>36.89</v>
      </c>
      <c r="J1294" s="54">
        <f>[1]BANCO!AK173</f>
        <v>76.180000000000007</v>
      </c>
      <c r="K1294" s="54">
        <f>[1]BANCO!AO173</f>
        <v>52.56</v>
      </c>
      <c r="L1294" s="54">
        <f>[1]BANCO!AS173</f>
        <v>45.6</v>
      </c>
      <c r="M1294" s="54">
        <f>[1]BANCO!AW173</f>
        <v>59.73</v>
      </c>
      <c r="N1294" s="54">
        <f>[1]BANCO!BA173</f>
        <v>47.15</v>
      </c>
      <c r="O1294" s="54">
        <f>[1]BANCO!BE173</f>
        <v>52.89</v>
      </c>
      <c r="P1294" s="54">
        <f>[1]BANCO!BI173</f>
        <v>59.73</v>
      </c>
      <c r="Q1294" s="54">
        <f>[1]BANCO!BM173</f>
        <v>47.15</v>
      </c>
      <c r="R1294" s="54">
        <f>[1]BANCO!BQ173</f>
        <v>52.89</v>
      </c>
      <c r="S1294" s="54">
        <f>[1]BANCO!BU173</f>
        <v>0</v>
      </c>
      <c r="T1294" s="54">
        <f>[1]BANCO!BY173</f>
        <v>0</v>
      </c>
      <c r="U1294" s="2"/>
      <c r="V1294" s="2"/>
      <c r="W1294" s="2"/>
      <c r="X1294" s="2"/>
    </row>
    <row r="1295" spans="1:24" hidden="1" x14ac:dyDescent="0.2">
      <c r="A1295" s="32">
        <f>[1]BANCO!A174</f>
        <v>43983</v>
      </c>
      <c r="B1295" s="54">
        <f>[1]BANCO!E174</f>
        <v>86.72</v>
      </c>
      <c r="C1295" s="54">
        <f>[1]BANCO!I174</f>
        <v>23.06</v>
      </c>
      <c r="D1295" s="54">
        <f>[1]BANCO!M174</f>
        <v>20.75</v>
      </c>
      <c r="E1295" s="54">
        <f>[1]BANCO!Q174</f>
        <v>21.5</v>
      </c>
      <c r="F1295" s="54">
        <f>[1]BANCO!U174</f>
        <v>81.42</v>
      </c>
      <c r="G1295" s="54">
        <f>[1]BANCO!Y174</f>
        <v>97.63</v>
      </c>
      <c r="H1295" s="54">
        <f>[1]BANCO!AC174</f>
        <v>45.04</v>
      </c>
      <c r="I1295" s="54">
        <f>[1]BANCO!AG174</f>
        <v>37.28</v>
      </c>
      <c r="J1295" s="54">
        <f>[1]BANCO!AK174</f>
        <v>76.97</v>
      </c>
      <c r="K1295" s="54">
        <f>[1]BANCO!AO174</f>
        <v>53.11</v>
      </c>
      <c r="L1295" s="54">
        <f>[1]BANCO!AS174</f>
        <v>46.07</v>
      </c>
      <c r="M1295" s="54">
        <f>[1]BANCO!AW174</f>
        <v>60.35</v>
      </c>
      <c r="N1295" s="54">
        <f>[1]BANCO!BA174</f>
        <v>47.65</v>
      </c>
      <c r="O1295" s="54">
        <f>[1]BANCO!BE174</f>
        <v>53.44</v>
      </c>
      <c r="P1295" s="54">
        <f>[1]BANCO!BI174</f>
        <v>60.35</v>
      </c>
      <c r="Q1295" s="54">
        <f>[1]BANCO!BM174</f>
        <v>47.65</v>
      </c>
      <c r="R1295" s="54">
        <f>[1]BANCO!BQ174</f>
        <v>53.44</v>
      </c>
      <c r="S1295" s="54">
        <f>[1]BANCO!BU174</f>
        <v>0</v>
      </c>
      <c r="T1295" s="54">
        <f>[1]BANCO!BY174</f>
        <v>0</v>
      </c>
      <c r="U1295" s="2"/>
      <c r="V1295" s="2"/>
      <c r="W1295" s="2"/>
      <c r="X1295" s="2"/>
    </row>
    <row r="1296" spans="1:24" hidden="1" x14ac:dyDescent="0.2">
      <c r="A1296" s="32">
        <f>[1]BANCO!A175</f>
        <v>44013</v>
      </c>
      <c r="B1296" s="54">
        <f>[1]BANCO!E175</f>
        <v>87.21</v>
      </c>
      <c r="C1296" s="54">
        <f>[1]BANCO!I175</f>
        <v>23.19</v>
      </c>
      <c r="D1296" s="54">
        <f>[1]BANCO!M175</f>
        <v>20.87</v>
      </c>
      <c r="E1296" s="54">
        <f>[1]BANCO!Q175</f>
        <v>21.63</v>
      </c>
      <c r="F1296" s="54">
        <f>[1]BANCO!U175</f>
        <v>81.89</v>
      </c>
      <c r="G1296" s="54">
        <f>[1]BANCO!Y175</f>
        <v>98.19</v>
      </c>
      <c r="H1296" s="54">
        <f>[1]BANCO!AC175</f>
        <v>45.3</v>
      </c>
      <c r="I1296" s="54">
        <f>[1]BANCO!AG175</f>
        <v>37.49</v>
      </c>
      <c r="J1296" s="54">
        <f>[1]BANCO!AK175</f>
        <v>77.41</v>
      </c>
      <c r="K1296" s="54">
        <f>[1]BANCO!AO175</f>
        <v>53.42</v>
      </c>
      <c r="L1296" s="54">
        <f>[1]BANCO!AS175</f>
        <v>46.34</v>
      </c>
      <c r="M1296" s="54">
        <f>[1]BANCO!AW175</f>
        <v>60.69</v>
      </c>
      <c r="N1296" s="54">
        <f>[1]BANCO!BA175</f>
        <v>47.92</v>
      </c>
      <c r="O1296" s="54">
        <f>[1]BANCO!BE175</f>
        <v>53.75</v>
      </c>
      <c r="P1296" s="54">
        <f>[1]BANCO!BI175</f>
        <v>60.7</v>
      </c>
      <c r="Q1296" s="54">
        <f>[1]BANCO!BM175</f>
        <v>47.92</v>
      </c>
      <c r="R1296" s="54">
        <f>[1]BANCO!BQ175</f>
        <v>53.75</v>
      </c>
      <c r="S1296" s="54">
        <f>[1]BANCO!BU175</f>
        <v>0</v>
      </c>
      <c r="T1296" s="54">
        <f>[1]BANCO!BY175</f>
        <v>0</v>
      </c>
      <c r="U1296" s="2"/>
      <c r="V1296" s="2"/>
      <c r="W1296" s="2"/>
      <c r="X1296" s="2"/>
    </row>
    <row r="1297" spans="1:86" hidden="1" x14ac:dyDescent="0.2">
      <c r="A1297" s="32">
        <f>[1]BANCO!A176</f>
        <v>44044</v>
      </c>
      <c r="B1297" s="54">
        <f>[1]BANCO!E176</f>
        <v>87.21</v>
      </c>
      <c r="C1297" s="54">
        <f>[1]BANCO!I176</f>
        <v>23.19</v>
      </c>
      <c r="D1297" s="54">
        <f>[1]BANCO!M176</f>
        <v>20.87</v>
      </c>
      <c r="E1297" s="54">
        <f>[1]BANCO!Q176</f>
        <v>21.63</v>
      </c>
      <c r="F1297" s="54">
        <f>[1]BANCO!U176</f>
        <v>81.89</v>
      </c>
      <c r="G1297" s="54">
        <f>[1]BANCO!Y176</f>
        <v>98.19</v>
      </c>
      <c r="H1297" s="54">
        <f>[1]BANCO!AC176</f>
        <v>45.3</v>
      </c>
      <c r="I1297" s="54">
        <f>[1]BANCO!AG176</f>
        <v>37.49</v>
      </c>
      <c r="J1297" s="54">
        <f>[1]BANCO!AK176</f>
        <v>77.41</v>
      </c>
      <c r="K1297" s="54">
        <f>[1]BANCO!AO176</f>
        <v>53.42</v>
      </c>
      <c r="L1297" s="54">
        <f>[1]BANCO!AS176</f>
        <v>46.34</v>
      </c>
      <c r="M1297" s="54">
        <f>[1]BANCO!AW176</f>
        <v>60.69</v>
      </c>
      <c r="N1297" s="54">
        <f>[1]BANCO!BA176</f>
        <v>47.92</v>
      </c>
      <c r="O1297" s="54">
        <f>[1]BANCO!BE176</f>
        <v>53.75</v>
      </c>
      <c r="P1297" s="54">
        <f>[1]BANCO!BI176</f>
        <v>60.7</v>
      </c>
      <c r="Q1297" s="54">
        <f>[1]BANCO!BM176</f>
        <v>47.92</v>
      </c>
      <c r="R1297" s="54">
        <f>[1]BANCO!BQ176</f>
        <v>53.75</v>
      </c>
      <c r="S1297" s="54">
        <f>[1]BANCO!BU176</f>
        <v>0</v>
      </c>
      <c r="T1297" s="54">
        <f>[1]BANCO!BY176</f>
        <v>0</v>
      </c>
      <c r="U1297" s="2"/>
      <c r="V1297" s="2"/>
      <c r="W1297" s="2"/>
      <c r="X1297" s="2"/>
    </row>
    <row r="1298" spans="1:86" hidden="1" x14ac:dyDescent="0.2">
      <c r="A1298" s="32">
        <f>[1]BANCO!A177</f>
        <v>44075</v>
      </c>
      <c r="B1298" s="54">
        <f>[1]BANCO!E177</f>
        <v>87.21</v>
      </c>
      <c r="C1298" s="54">
        <f>[1]BANCO!I177</f>
        <v>23.19</v>
      </c>
      <c r="D1298" s="54">
        <f>[1]BANCO!M177</f>
        <v>20.87</v>
      </c>
      <c r="E1298" s="54">
        <f>[1]BANCO!Q177</f>
        <v>21.63</v>
      </c>
      <c r="F1298" s="54">
        <f>[1]BANCO!U177</f>
        <v>81.89</v>
      </c>
      <c r="G1298" s="54">
        <f>[1]BANCO!Y177</f>
        <v>98.19</v>
      </c>
      <c r="H1298" s="54">
        <f>[1]BANCO!AC177</f>
        <v>45.3</v>
      </c>
      <c r="I1298" s="54">
        <f>[1]BANCO!AG177</f>
        <v>37.49</v>
      </c>
      <c r="J1298" s="54">
        <f>[1]BANCO!AK177</f>
        <v>77.41</v>
      </c>
      <c r="K1298" s="54">
        <f>[1]BANCO!AO177</f>
        <v>53.42</v>
      </c>
      <c r="L1298" s="54">
        <f>[1]BANCO!AS177</f>
        <v>46.34</v>
      </c>
      <c r="M1298" s="54">
        <f>[1]BANCO!AW177</f>
        <v>60.69</v>
      </c>
      <c r="N1298" s="54">
        <f>[1]BANCO!BA177</f>
        <v>47.92</v>
      </c>
      <c r="O1298" s="54">
        <f>[1]BANCO!BE177</f>
        <v>53.75</v>
      </c>
      <c r="P1298" s="54">
        <f>[1]BANCO!BI177</f>
        <v>60.7</v>
      </c>
      <c r="Q1298" s="54">
        <f>[1]BANCO!BM177</f>
        <v>47.92</v>
      </c>
      <c r="R1298" s="54">
        <f>[1]BANCO!BQ177</f>
        <v>53.75</v>
      </c>
      <c r="S1298" s="54">
        <f>[1]BANCO!BU177</f>
        <v>0</v>
      </c>
      <c r="T1298" s="54">
        <f>[1]BANCO!BY177</f>
        <v>0</v>
      </c>
      <c r="U1298" s="2"/>
      <c r="V1298" s="2"/>
      <c r="W1298" s="2"/>
      <c r="X1298" s="2"/>
    </row>
    <row r="1299" spans="1:86" hidden="1" x14ac:dyDescent="0.2">
      <c r="A1299" s="32">
        <f>[1]BANCO!A178</f>
        <v>44105</v>
      </c>
      <c r="B1299" s="54">
        <f>[1]BANCO!E178</f>
        <v>87.21</v>
      </c>
      <c r="C1299" s="54">
        <f>[1]BANCO!I178</f>
        <v>23.19</v>
      </c>
      <c r="D1299" s="54">
        <f>[1]BANCO!M178</f>
        <v>20.87</v>
      </c>
      <c r="E1299" s="54">
        <f>[1]BANCO!Q178</f>
        <v>21.63</v>
      </c>
      <c r="F1299" s="54">
        <f>[1]BANCO!U178</f>
        <v>81.89</v>
      </c>
      <c r="G1299" s="54">
        <f>[1]BANCO!Y178</f>
        <v>98.19</v>
      </c>
      <c r="H1299" s="54">
        <f>[1]BANCO!AC178</f>
        <v>45.3</v>
      </c>
      <c r="I1299" s="54">
        <f>[1]BANCO!AG178</f>
        <v>37.49</v>
      </c>
      <c r="J1299" s="54">
        <f>[1]BANCO!AK178</f>
        <v>77.41</v>
      </c>
      <c r="K1299" s="54">
        <f>[1]BANCO!AO178</f>
        <v>53.42</v>
      </c>
      <c r="L1299" s="54">
        <f>[1]BANCO!AS178</f>
        <v>46.34</v>
      </c>
      <c r="M1299" s="54">
        <f>[1]BANCO!AW178</f>
        <v>60.69</v>
      </c>
      <c r="N1299" s="54">
        <f>[1]BANCO!BA178</f>
        <v>47.92</v>
      </c>
      <c r="O1299" s="54">
        <f>[1]BANCO!BE178</f>
        <v>53.75</v>
      </c>
      <c r="P1299" s="54">
        <f>[1]BANCO!BI178</f>
        <v>60.7</v>
      </c>
      <c r="Q1299" s="54">
        <f>[1]BANCO!BM178</f>
        <v>47.92</v>
      </c>
      <c r="R1299" s="54">
        <f>[1]BANCO!BQ178</f>
        <v>53.75</v>
      </c>
      <c r="S1299" s="54">
        <f>[1]BANCO!BU178</f>
        <v>0</v>
      </c>
      <c r="T1299" s="54">
        <f>[1]BANCO!BY178</f>
        <v>0</v>
      </c>
      <c r="U1299" s="2"/>
      <c r="V1299" s="2"/>
      <c r="W1299" s="2"/>
      <c r="X1299" s="2"/>
    </row>
    <row r="1300" spans="1:86" hidden="1" x14ac:dyDescent="0.2">
      <c r="A1300" s="32">
        <f>[1]BANCO!A179</f>
        <v>44136</v>
      </c>
      <c r="B1300" s="54">
        <f>[1]BANCO!E179</f>
        <v>87.21</v>
      </c>
      <c r="C1300" s="54">
        <f>[1]BANCO!I179</f>
        <v>23.19</v>
      </c>
      <c r="D1300" s="54">
        <f>[1]BANCO!M179</f>
        <v>20.87</v>
      </c>
      <c r="E1300" s="54">
        <f>[1]BANCO!Q179</f>
        <v>21.63</v>
      </c>
      <c r="F1300" s="54">
        <f>[1]BANCO!U179</f>
        <v>81.89</v>
      </c>
      <c r="G1300" s="54">
        <f>[1]BANCO!Y179</f>
        <v>98.19</v>
      </c>
      <c r="H1300" s="54">
        <f>[1]BANCO!AC179</f>
        <v>45.3</v>
      </c>
      <c r="I1300" s="54">
        <f>[1]BANCO!AG179</f>
        <v>37.49</v>
      </c>
      <c r="J1300" s="54">
        <f>[1]BANCO!AK179</f>
        <v>77.41</v>
      </c>
      <c r="K1300" s="54">
        <f>[1]BANCO!AO179</f>
        <v>53.42</v>
      </c>
      <c r="L1300" s="54">
        <f>[1]BANCO!AS179</f>
        <v>46.34</v>
      </c>
      <c r="M1300" s="54">
        <f>[1]BANCO!AW179</f>
        <v>60.69</v>
      </c>
      <c r="N1300" s="54">
        <f>[1]BANCO!BA179</f>
        <v>47.92</v>
      </c>
      <c r="O1300" s="54">
        <f>[1]BANCO!BE179</f>
        <v>53.75</v>
      </c>
      <c r="P1300" s="54">
        <f>[1]BANCO!BI179</f>
        <v>60.7</v>
      </c>
      <c r="Q1300" s="54">
        <f>[1]BANCO!BM179</f>
        <v>47.92</v>
      </c>
      <c r="R1300" s="54">
        <f>[1]BANCO!BQ179</f>
        <v>53.75</v>
      </c>
      <c r="S1300" s="54">
        <f>[1]BANCO!BU179</f>
        <v>0</v>
      </c>
      <c r="T1300" s="54">
        <f>[1]BANCO!BY179</f>
        <v>0</v>
      </c>
      <c r="U1300" s="2"/>
      <c r="V1300" s="2"/>
      <c r="W1300" s="2"/>
      <c r="X1300" s="2"/>
    </row>
    <row r="1301" spans="1:86" hidden="1" x14ac:dyDescent="0.2">
      <c r="A1301" s="32">
        <f>[1]BANCO!A180</f>
        <v>44166</v>
      </c>
      <c r="B1301" s="54">
        <f>[1]BANCO!E180</f>
        <v>87.21</v>
      </c>
      <c r="C1301" s="54">
        <f>[1]BANCO!I180</f>
        <v>23.19</v>
      </c>
      <c r="D1301" s="54">
        <f>[1]BANCO!M180</f>
        <v>20.87</v>
      </c>
      <c r="E1301" s="54">
        <f>[1]BANCO!Q180</f>
        <v>21.63</v>
      </c>
      <c r="F1301" s="54">
        <f>[1]BANCO!U180</f>
        <v>81.89</v>
      </c>
      <c r="G1301" s="54">
        <f>[1]BANCO!Y180</f>
        <v>98.19</v>
      </c>
      <c r="H1301" s="54">
        <f>[1]BANCO!AC180</f>
        <v>45.3</v>
      </c>
      <c r="I1301" s="54">
        <f>[1]BANCO!AG180</f>
        <v>37.49</v>
      </c>
      <c r="J1301" s="54">
        <f>[1]BANCO!AK180</f>
        <v>77.41</v>
      </c>
      <c r="K1301" s="54">
        <f>[1]BANCO!AO180</f>
        <v>53.42</v>
      </c>
      <c r="L1301" s="54">
        <f>[1]BANCO!AS180</f>
        <v>46.34</v>
      </c>
      <c r="M1301" s="54">
        <f>[1]BANCO!AW180</f>
        <v>60.69</v>
      </c>
      <c r="N1301" s="54">
        <f>[1]BANCO!BA180</f>
        <v>47.92</v>
      </c>
      <c r="O1301" s="54">
        <f>[1]BANCO!BE180</f>
        <v>53.75</v>
      </c>
      <c r="P1301" s="54">
        <f>[1]BANCO!BI180</f>
        <v>60.7</v>
      </c>
      <c r="Q1301" s="54">
        <f>[1]BANCO!BM180</f>
        <v>47.92</v>
      </c>
      <c r="R1301" s="54">
        <f>[1]BANCO!BQ180</f>
        <v>53.75</v>
      </c>
      <c r="S1301" s="54">
        <f>[1]BANCO!BU180</f>
        <v>0</v>
      </c>
      <c r="T1301" s="54">
        <f>[1]BANCO!BY180</f>
        <v>0</v>
      </c>
      <c r="U1301" s="2"/>
      <c r="V1301" s="2"/>
      <c r="W1301" s="2"/>
      <c r="X1301" s="2"/>
    </row>
    <row r="1302" spans="1:86" hidden="1" x14ac:dyDescent="0.2">
      <c r="A1302" s="32">
        <f>[1]BANCO!A181</f>
        <v>44197</v>
      </c>
      <c r="B1302" s="54">
        <f>[1]BANCO!E181</f>
        <v>87.21</v>
      </c>
      <c r="C1302" s="54">
        <f>[1]BANCO!I181</f>
        <v>23.19</v>
      </c>
      <c r="D1302" s="54">
        <f>[1]BANCO!M181</f>
        <v>20.87</v>
      </c>
      <c r="E1302" s="54">
        <f>[1]BANCO!Q181</f>
        <v>21.63</v>
      </c>
      <c r="F1302" s="54">
        <f>[1]BANCO!U181</f>
        <v>81.89</v>
      </c>
      <c r="G1302" s="54">
        <f>[1]BANCO!Y181</f>
        <v>98.19</v>
      </c>
      <c r="H1302" s="54">
        <f>[1]BANCO!AC181</f>
        <v>45.3</v>
      </c>
      <c r="I1302" s="54">
        <f>[1]BANCO!AG181</f>
        <v>37.49</v>
      </c>
      <c r="J1302" s="54">
        <f>[1]BANCO!AK181</f>
        <v>77.41</v>
      </c>
      <c r="K1302" s="54">
        <f>[1]BANCO!AO181</f>
        <v>53.42</v>
      </c>
      <c r="L1302" s="54">
        <f>[1]BANCO!AS181</f>
        <v>46.34</v>
      </c>
      <c r="M1302" s="54">
        <f>[1]BANCO!AW181</f>
        <v>60.69</v>
      </c>
      <c r="N1302" s="54">
        <f>[1]BANCO!BA181</f>
        <v>47.92</v>
      </c>
      <c r="O1302" s="54">
        <f>[1]BANCO!BE181</f>
        <v>53.75</v>
      </c>
      <c r="P1302" s="54">
        <f>[1]BANCO!BI181</f>
        <v>60.7</v>
      </c>
      <c r="Q1302" s="54">
        <f>[1]BANCO!BM181</f>
        <v>47.92</v>
      </c>
      <c r="R1302" s="54">
        <f>[1]BANCO!BQ181</f>
        <v>53.75</v>
      </c>
      <c r="S1302" s="54">
        <f>[1]BANCO!BU181</f>
        <v>0</v>
      </c>
      <c r="T1302" s="54">
        <f>[1]BANCO!BY181</f>
        <v>0</v>
      </c>
      <c r="U1302" s="2"/>
      <c r="V1302" s="2"/>
      <c r="W1302" s="2"/>
      <c r="X1302" s="2"/>
    </row>
    <row r="1303" spans="1:86" hidden="1" x14ac:dyDescent="0.2">
      <c r="A1303" s="32">
        <f>[1]BANCO!A182</f>
        <v>44228</v>
      </c>
      <c r="B1303" s="54">
        <f>[1]BANCO!E182</f>
        <v>87.21</v>
      </c>
      <c r="C1303" s="54">
        <f>[1]BANCO!I182</f>
        <v>23.19</v>
      </c>
      <c r="D1303" s="54">
        <f>[1]BANCO!M182</f>
        <v>20.87</v>
      </c>
      <c r="E1303" s="54">
        <f>[1]BANCO!Q182</f>
        <v>21.63</v>
      </c>
      <c r="F1303" s="54">
        <f>[1]BANCO!U182</f>
        <v>81.89</v>
      </c>
      <c r="G1303" s="54">
        <f>[1]BANCO!Y182</f>
        <v>98.19</v>
      </c>
      <c r="H1303" s="54">
        <f>[1]BANCO!AC182</f>
        <v>45.3</v>
      </c>
      <c r="I1303" s="54">
        <f>[1]BANCO!AG182</f>
        <v>37.49</v>
      </c>
      <c r="J1303" s="54">
        <f>[1]BANCO!AK182</f>
        <v>77.41</v>
      </c>
      <c r="K1303" s="54">
        <f>[1]BANCO!AO182</f>
        <v>53.42</v>
      </c>
      <c r="L1303" s="54">
        <f>[1]BANCO!AS182</f>
        <v>46.34</v>
      </c>
      <c r="M1303" s="54">
        <f>[1]BANCO!AW182</f>
        <v>60.69</v>
      </c>
      <c r="N1303" s="54">
        <f>[1]BANCO!BA182</f>
        <v>47.92</v>
      </c>
      <c r="O1303" s="54">
        <f>[1]BANCO!BE182</f>
        <v>53.75</v>
      </c>
      <c r="P1303" s="54">
        <f>[1]BANCO!BI182</f>
        <v>60.7</v>
      </c>
      <c r="Q1303" s="54">
        <f>[1]BANCO!BM182</f>
        <v>47.92</v>
      </c>
      <c r="R1303" s="54">
        <f>[1]BANCO!BQ182</f>
        <v>53.75</v>
      </c>
      <c r="S1303" s="54">
        <f>[1]BANCO!BU182</f>
        <v>0</v>
      </c>
      <c r="T1303" s="54">
        <f>[1]BANCO!BY182</f>
        <v>0</v>
      </c>
      <c r="U1303" s="2"/>
      <c r="V1303" s="2"/>
      <c r="W1303" s="2"/>
      <c r="X1303" s="2"/>
    </row>
    <row r="1304" spans="1:86" hidden="1" x14ac:dyDescent="0.2">
      <c r="A1304" s="32"/>
      <c r="B1304" s="54"/>
      <c r="C1304" s="54"/>
      <c r="D1304" s="54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2"/>
      <c r="V1304" s="2"/>
      <c r="W1304" s="2"/>
      <c r="X1304" s="2"/>
    </row>
    <row r="1305" spans="1:86" hidden="1" x14ac:dyDescent="0.2">
      <c r="A1305" s="36" t="s">
        <v>62</v>
      </c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8"/>
      <c r="V1305" s="38"/>
      <c r="W1305" s="38"/>
      <c r="X1305" s="38"/>
      <c r="Y1305" s="39"/>
      <c r="Z1305" s="39"/>
      <c r="AA1305" s="39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  <c r="AM1305" s="39"/>
      <c r="AN1305" s="39"/>
      <c r="AO1305" s="39"/>
      <c r="AP1305" s="39"/>
      <c r="AQ1305" s="39"/>
      <c r="AR1305" s="39"/>
      <c r="AS1305" s="39"/>
      <c r="AT1305" s="39"/>
      <c r="AU1305" s="39"/>
      <c r="AV1305" s="39"/>
      <c r="AW1305" s="39"/>
      <c r="AX1305" s="39"/>
      <c r="AY1305" s="39"/>
      <c r="AZ1305" s="39"/>
      <c r="BA1305" s="39"/>
      <c r="BB1305" s="39"/>
      <c r="BC1305" s="39"/>
      <c r="BD1305" s="39"/>
      <c r="BE1305" s="39"/>
      <c r="BF1305" s="39"/>
      <c r="BG1305" s="39"/>
      <c r="BH1305" s="39"/>
      <c r="BI1305" s="39"/>
      <c r="BJ1305" s="39"/>
      <c r="BK1305" s="39"/>
      <c r="BL1305" s="39"/>
      <c r="BM1305" s="39"/>
      <c r="BN1305" s="39"/>
      <c r="BO1305" s="39"/>
      <c r="BP1305" s="39"/>
      <c r="BQ1305" s="39"/>
      <c r="BR1305" s="39"/>
      <c r="BS1305" s="39"/>
      <c r="BT1305" s="39"/>
      <c r="BU1305" s="39"/>
      <c r="BV1305" s="39"/>
      <c r="BW1305" s="39"/>
      <c r="BX1305" s="39"/>
      <c r="BY1305" s="39"/>
      <c r="BZ1305" s="39"/>
      <c r="CA1305" s="39"/>
      <c r="CB1305" s="39"/>
      <c r="CC1305" s="39"/>
      <c r="CD1305" s="39"/>
      <c r="CE1305" s="39"/>
      <c r="CF1305" s="39"/>
      <c r="CG1305" s="39"/>
      <c r="CH1305" s="39"/>
    </row>
    <row r="1306" spans="1:86" hidden="1" x14ac:dyDescent="0.2">
      <c r="A1306" s="67" t="s">
        <v>53</v>
      </c>
      <c r="B1306" s="27" t="s">
        <v>25</v>
      </c>
      <c r="C1306" s="27" t="s">
        <v>27</v>
      </c>
      <c r="D1306" s="27" t="s">
        <v>28</v>
      </c>
      <c r="E1306" s="27" t="s">
        <v>30</v>
      </c>
      <c r="F1306" s="27" t="s">
        <v>31</v>
      </c>
      <c r="G1306" s="27" t="s">
        <v>49</v>
      </c>
      <c r="H1306" s="27" t="s">
        <v>33</v>
      </c>
      <c r="I1306" s="27" t="s">
        <v>34</v>
      </c>
      <c r="J1306" s="27" t="s">
        <v>35</v>
      </c>
      <c r="K1306" s="27" t="s">
        <v>36</v>
      </c>
      <c r="L1306" s="27" t="s">
        <v>37</v>
      </c>
      <c r="M1306" s="27" t="s">
        <v>38</v>
      </c>
      <c r="N1306" s="27" t="s">
        <v>39</v>
      </c>
      <c r="O1306" s="27" t="s">
        <v>40</v>
      </c>
      <c r="P1306" s="27" t="s">
        <v>41</v>
      </c>
      <c r="Q1306" s="27" t="s">
        <v>42</v>
      </c>
      <c r="R1306" s="27" t="s">
        <v>43</v>
      </c>
      <c r="S1306" s="27" t="s">
        <v>44</v>
      </c>
      <c r="T1306" s="27" t="s">
        <v>45</v>
      </c>
      <c r="U1306" s="72"/>
      <c r="V1306" s="72"/>
      <c r="W1306" s="72"/>
      <c r="X1306" s="63"/>
      <c r="Y1306" s="70"/>
      <c r="Z1306" s="70"/>
      <c r="AA1306" s="70"/>
      <c r="AB1306" s="70"/>
      <c r="AC1306" s="70"/>
      <c r="AD1306" s="70"/>
      <c r="AE1306" s="70"/>
      <c r="AF1306" s="70"/>
      <c r="AG1306" s="70"/>
      <c r="AH1306" s="70"/>
      <c r="AI1306" s="70"/>
      <c r="AJ1306" s="70"/>
      <c r="AK1306" s="70"/>
      <c r="AL1306" s="70"/>
      <c r="AM1306" s="70"/>
      <c r="AN1306" s="70"/>
      <c r="AO1306" s="70"/>
      <c r="AP1306" s="70"/>
      <c r="AQ1306" s="70"/>
      <c r="AR1306" s="70"/>
      <c r="AS1306" s="70"/>
      <c r="AT1306" s="70"/>
      <c r="AU1306" s="70"/>
      <c r="AV1306" s="70"/>
      <c r="AW1306" s="70"/>
      <c r="AX1306" s="70"/>
      <c r="AY1306" s="70"/>
      <c r="AZ1306" s="70"/>
      <c r="BA1306" s="70"/>
      <c r="BB1306" s="70"/>
      <c r="BC1306" s="70"/>
      <c r="BD1306" s="70"/>
      <c r="BE1306" s="70"/>
      <c r="BF1306" s="70"/>
      <c r="BG1306" s="70"/>
      <c r="BH1306" s="70"/>
      <c r="BI1306" s="70"/>
      <c r="BJ1306" s="70"/>
      <c r="BK1306" s="70"/>
      <c r="BL1306" s="70"/>
      <c r="BM1306" s="70"/>
      <c r="BN1306" s="70"/>
      <c r="BO1306" s="70"/>
      <c r="BP1306" s="70"/>
      <c r="BQ1306" s="70"/>
      <c r="BR1306" s="70"/>
      <c r="BS1306" s="70"/>
      <c r="BT1306" s="70"/>
      <c r="BU1306" s="70"/>
      <c r="BV1306" s="70"/>
      <c r="BW1306" s="70"/>
      <c r="BX1306" s="70"/>
      <c r="BY1306" s="70"/>
      <c r="BZ1306" s="70"/>
      <c r="CA1306" s="70"/>
      <c r="CB1306" s="70"/>
      <c r="CC1306" s="70"/>
      <c r="CD1306" s="70"/>
      <c r="CE1306" s="70"/>
      <c r="CF1306" s="70"/>
      <c r="CG1306" s="70"/>
      <c r="CH1306" s="70"/>
    </row>
    <row r="1307" spans="1:86" hidden="1" x14ac:dyDescent="0.2">
      <c r="A1307" s="66" t="s">
        <v>63</v>
      </c>
      <c r="B1307" s="74"/>
      <c r="C1307" s="74"/>
      <c r="D1307" s="74"/>
      <c r="E1307" s="74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  <c r="T1307" s="74"/>
      <c r="U1307" s="63"/>
      <c r="V1307" s="63"/>
      <c r="W1307" s="63"/>
      <c r="X1307" s="63"/>
      <c r="Y1307" s="70"/>
      <c r="Z1307" s="70"/>
      <c r="AA1307" s="70"/>
      <c r="AB1307" s="70"/>
      <c r="AC1307" s="70"/>
      <c r="AD1307" s="70"/>
      <c r="AE1307" s="70"/>
      <c r="AF1307" s="70"/>
      <c r="AG1307" s="70"/>
      <c r="AH1307" s="70"/>
      <c r="AI1307" s="70"/>
      <c r="AJ1307" s="70"/>
      <c r="AK1307" s="70"/>
      <c r="AL1307" s="70"/>
      <c r="AM1307" s="70"/>
      <c r="AN1307" s="70"/>
      <c r="AO1307" s="70"/>
      <c r="AP1307" s="70"/>
      <c r="AQ1307" s="70"/>
      <c r="AR1307" s="70"/>
      <c r="AS1307" s="70"/>
      <c r="AT1307" s="70"/>
      <c r="AU1307" s="70"/>
      <c r="AV1307" s="70"/>
      <c r="AW1307" s="70"/>
      <c r="AX1307" s="70"/>
      <c r="AY1307" s="70"/>
      <c r="AZ1307" s="70"/>
      <c r="BA1307" s="70"/>
      <c r="BB1307" s="70"/>
      <c r="BC1307" s="70"/>
      <c r="BD1307" s="70"/>
      <c r="BE1307" s="70"/>
      <c r="BF1307" s="70"/>
      <c r="BG1307" s="70"/>
      <c r="BH1307" s="70"/>
      <c r="BI1307" s="70"/>
      <c r="BJ1307" s="70"/>
      <c r="BK1307" s="70"/>
      <c r="BL1307" s="70"/>
      <c r="BM1307" s="70"/>
      <c r="BN1307" s="70"/>
      <c r="BO1307" s="70"/>
      <c r="BP1307" s="70"/>
      <c r="BQ1307" s="70"/>
      <c r="BR1307" s="70"/>
      <c r="BS1307" s="70"/>
      <c r="BT1307" s="70"/>
      <c r="BU1307" s="70"/>
      <c r="BV1307" s="70"/>
      <c r="BW1307" s="70"/>
      <c r="BX1307" s="70"/>
      <c r="BY1307" s="70"/>
      <c r="BZ1307" s="70"/>
      <c r="CA1307" s="70"/>
      <c r="CB1307" s="70"/>
      <c r="CC1307" s="70"/>
      <c r="CD1307" s="70"/>
      <c r="CE1307" s="70"/>
      <c r="CF1307" s="70"/>
      <c r="CG1307" s="70"/>
      <c r="CH1307" s="70"/>
    </row>
    <row r="1308" spans="1:86" hidden="1" x14ac:dyDescent="0.2">
      <c r="A1308" s="32">
        <f>[1]BANCO!A13</f>
        <v>39083</v>
      </c>
      <c r="B1308" s="79" t="s">
        <v>55</v>
      </c>
      <c r="C1308" s="79" t="s">
        <v>55</v>
      </c>
      <c r="D1308" s="79" t="s">
        <v>55</v>
      </c>
      <c r="E1308" s="79" t="s">
        <v>55</v>
      </c>
      <c r="F1308" s="79" t="s">
        <v>55</v>
      </c>
      <c r="G1308" s="79" t="s">
        <v>55</v>
      </c>
      <c r="H1308" s="54" t="s">
        <v>55</v>
      </c>
      <c r="I1308" s="79" t="s">
        <v>55</v>
      </c>
      <c r="J1308" s="79" t="s">
        <v>55</v>
      </c>
      <c r="K1308" s="79" t="s">
        <v>55</v>
      </c>
      <c r="L1308" s="79" t="s">
        <v>55</v>
      </c>
      <c r="M1308" s="79" t="s">
        <v>55</v>
      </c>
      <c r="N1308" s="79" t="s">
        <v>55</v>
      </c>
      <c r="O1308" s="79" t="s">
        <v>55</v>
      </c>
      <c r="P1308" s="79" t="s">
        <v>55</v>
      </c>
      <c r="Q1308" s="79" t="s">
        <v>55</v>
      </c>
      <c r="R1308" s="79" t="s">
        <v>55</v>
      </c>
      <c r="S1308" s="79" t="s">
        <v>55</v>
      </c>
      <c r="T1308" s="79" t="s">
        <v>55</v>
      </c>
      <c r="U1308" s="81"/>
      <c r="V1308" s="81"/>
      <c r="W1308" s="81"/>
      <c r="X1308" s="80"/>
      <c r="Y1308" s="54"/>
      <c r="Z1308" s="54"/>
      <c r="AA1308" s="54"/>
      <c r="AB1308" s="54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4"/>
    </row>
    <row r="1309" spans="1:86" hidden="1" x14ac:dyDescent="0.2">
      <c r="A1309" s="32">
        <f>[1]BANCO!A14</f>
        <v>39114</v>
      </c>
      <c r="B1309" s="79" t="s">
        <v>55</v>
      </c>
      <c r="C1309" s="79" t="s">
        <v>55</v>
      </c>
      <c r="D1309" s="79" t="s">
        <v>55</v>
      </c>
      <c r="E1309" s="79" t="s">
        <v>55</v>
      </c>
      <c r="F1309" s="79" t="s">
        <v>55</v>
      </c>
      <c r="G1309" s="79" t="s">
        <v>55</v>
      </c>
      <c r="H1309" s="54">
        <f>'[2]R8-N - Residencial'!N10</f>
        <v>100</v>
      </c>
      <c r="I1309" s="79" t="s">
        <v>55</v>
      </c>
      <c r="J1309" s="79" t="s">
        <v>55</v>
      </c>
      <c r="K1309" s="79" t="s">
        <v>55</v>
      </c>
      <c r="L1309" s="79" t="s">
        <v>55</v>
      </c>
      <c r="M1309" s="79" t="s">
        <v>55</v>
      </c>
      <c r="N1309" s="79" t="s">
        <v>55</v>
      </c>
      <c r="O1309" s="79" t="s">
        <v>55</v>
      </c>
      <c r="P1309" s="79" t="s">
        <v>55</v>
      </c>
      <c r="Q1309" s="79" t="s">
        <v>55</v>
      </c>
      <c r="R1309" s="79" t="s">
        <v>55</v>
      </c>
      <c r="S1309" s="79" t="s">
        <v>55</v>
      </c>
      <c r="T1309" s="79" t="s">
        <v>55</v>
      </c>
      <c r="U1309" s="81"/>
      <c r="V1309" s="81"/>
      <c r="W1309" s="81"/>
      <c r="X1309" s="80"/>
      <c r="Y1309" s="54"/>
      <c r="Z1309" s="54"/>
      <c r="AA1309" s="54"/>
      <c r="AB1309" s="54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4"/>
    </row>
    <row r="1310" spans="1:86" hidden="1" x14ac:dyDescent="0.2">
      <c r="A1310" s="32">
        <f>[1]BANCO!A15</f>
        <v>39142</v>
      </c>
      <c r="B1310" s="79" t="s">
        <v>55</v>
      </c>
      <c r="C1310" s="79" t="s">
        <v>55</v>
      </c>
      <c r="D1310" s="79" t="s">
        <v>55</v>
      </c>
      <c r="E1310" s="79" t="s">
        <v>55</v>
      </c>
      <c r="F1310" s="79" t="s">
        <v>55</v>
      </c>
      <c r="G1310" s="79" t="s">
        <v>55</v>
      </c>
      <c r="H1310" s="54">
        <f>'[2]R8-N - Residencial'!N11</f>
        <v>101.79</v>
      </c>
      <c r="I1310" s="79" t="s">
        <v>55</v>
      </c>
      <c r="J1310" s="79" t="s">
        <v>55</v>
      </c>
      <c r="K1310" s="79" t="s">
        <v>55</v>
      </c>
      <c r="L1310" s="79" t="s">
        <v>55</v>
      </c>
      <c r="M1310" s="79" t="s">
        <v>55</v>
      </c>
      <c r="N1310" s="79" t="s">
        <v>55</v>
      </c>
      <c r="O1310" s="79" t="s">
        <v>55</v>
      </c>
      <c r="P1310" s="79" t="s">
        <v>55</v>
      </c>
      <c r="Q1310" s="79" t="s">
        <v>55</v>
      </c>
      <c r="R1310" s="79" t="s">
        <v>55</v>
      </c>
      <c r="S1310" s="79" t="s">
        <v>55</v>
      </c>
      <c r="T1310" s="79" t="s">
        <v>55</v>
      </c>
      <c r="U1310" s="81"/>
      <c r="V1310" s="81"/>
      <c r="W1310" s="81"/>
      <c r="X1310" s="80"/>
      <c r="Y1310" s="54"/>
      <c r="Z1310" s="54"/>
      <c r="AA1310" s="54"/>
      <c r="AB1310" s="54"/>
      <c r="AC1310" s="59"/>
      <c r="AD1310" s="59"/>
      <c r="AE1310" s="59"/>
      <c r="AF1310" s="59"/>
      <c r="AG1310" s="59"/>
      <c r="AH1310" s="59"/>
      <c r="AI1310" s="59"/>
      <c r="AJ1310" s="59"/>
      <c r="AK1310" s="59"/>
      <c r="AL1310" s="59"/>
      <c r="AM1310" s="59"/>
      <c r="AN1310" s="59"/>
      <c r="AO1310" s="59"/>
      <c r="AP1310" s="59"/>
      <c r="AQ1310" s="59"/>
      <c r="AR1310" s="59"/>
      <c r="AS1310" s="59"/>
      <c r="AT1310" s="59"/>
      <c r="AU1310" s="59"/>
      <c r="AV1310" s="59"/>
      <c r="AW1310" s="59"/>
      <c r="AX1310" s="59"/>
      <c r="AY1310" s="59"/>
      <c r="AZ1310" s="59"/>
      <c r="BA1310" s="59"/>
      <c r="BB1310" s="54"/>
    </row>
    <row r="1311" spans="1:86" hidden="1" x14ac:dyDescent="0.2">
      <c r="A1311" s="32">
        <f>[1]BANCO!A16</f>
        <v>39173</v>
      </c>
      <c r="B1311" s="79" t="s">
        <v>55</v>
      </c>
      <c r="C1311" s="79" t="s">
        <v>55</v>
      </c>
      <c r="D1311" s="79" t="s">
        <v>55</v>
      </c>
      <c r="E1311" s="79" t="s">
        <v>55</v>
      </c>
      <c r="F1311" s="79" t="s">
        <v>55</v>
      </c>
      <c r="G1311" s="79" t="s">
        <v>55</v>
      </c>
      <c r="H1311" s="54">
        <f>'[2]R8-N - Residencial'!N12</f>
        <v>101.79</v>
      </c>
      <c r="I1311" s="79" t="s">
        <v>55</v>
      </c>
      <c r="J1311" s="79" t="s">
        <v>55</v>
      </c>
      <c r="K1311" s="79" t="s">
        <v>55</v>
      </c>
      <c r="L1311" s="79" t="s">
        <v>55</v>
      </c>
      <c r="M1311" s="79" t="s">
        <v>55</v>
      </c>
      <c r="N1311" s="79" t="s">
        <v>55</v>
      </c>
      <c r="O1311" s="79" t="s">
        <v>55</v>
      </c>
      <c r="P1311" s="79" t="s">
        <v>55</v>
      </c>
      <c r="Q1311" s="79" t="s">
        <v>55</v>
      </c>
      <c r="R1311" s="79" t="s">
        <v>55</v>
      </c>
      <c r="S1311" s="79" t="s">
        <v>55</v>
      </c>
      <c r="T1311" s="79" t="s">
        <v>55</v>
      </c>
      <c r="U1311" s="81"/>
      <c r="V1311" s="81"/>
      <c r="W1311" s="81"/>
      <c r="X1311" s="80"/>
      <c r="Y1311" s="54"/>
      <c r="Z1311" s="54"/>
      <c r="AA1311" s="54"/>
      <c r="AB1311" s="54"/>
      <c r="AC1311" s="59"/>
      <c r="AD1311" s="59"/>
      <c r="AE1311" s="59"/>
      <c r="AF1311" s="59"/>
      <c r="AG1311" s="59"/>
      <c r="AH1311" s="59"/>
      <c r="AI1311" s="59"/>
      <c r="AJ1311" s="59"/>
      <c r="AK1311" s="59"/>
      <c r="AL1311" s="59"/>
      <c r="AM1311" s="59"/>
      <c r="AN1311" s="59"/>
      <c r="AO1311" s="59"/>
      <c r="AP1311" s="59"/>
      <c r="AQ1311" s="59"/>
      <c r="AR1311" s="59"/>
      <c r="AS1311" s="59"/>
      <c r="AT1311" s="59"/>
      <c r="AU1311" s="59"/>
      <c r="AV1311" s="59"/>
      <c r="AW1311" s="59"/>
      <c r="AX1311" s="59"/>
      <c r="AY1311" s="59"/>
      <c r="AZ1311" s="59"/>
      <c r="BA1311" s="59"/>
      <c r="BB1311" s="54"/>
    </row>
    <row r="1312" spans="1:86" hidden="1" x14ac:dyDescent="0.2">
      <c r="A1312" s="32">
        <f>[1]BANCO!A17</f>
        <v>39203</v>
      </c>
      <c r="B1312" s="79" t="s">
        <v>55</v>
      </c>
      <c r="C1312" s="79" t="s">
        <v>55</v>
      </c>
      <c r="D1312" s="79" t="s">
        <v>55</v>
      </c>
      <c r="E1312" s="79" t="s">
        <v>55</v>
      </c>
      <c r="F1312" s="79" t="s">
        <v>55</v>
      </c>
      <c r="G1312" s="79" t="s">
        <v>55</v>
      </c>
      <c r="H1312" s="54">
        <f>'[2]R8-N - Residencial'!N13</f>
        <v>107.27</v>
      </c>
      <c r="I1312" s="79" t="s">
        <v>55</v>
      </c>
      <c r="J1312" s="79" t="s">
        <v>55</v>
      </c>
      <c r="K1312" s="79" t="s">
        <v>55</v>
      </c>
      <c r="L1312" s="79" t="s">
        <v>55</v>
      </c>
      <c r="M1312" s="79" t="s">
        <v>55</v>
      </c>
      <c r="N1312" s="79" t="s">
        <v>55</v>
      </c>
      <c r="O1312" s="79" t="s">
        <v>55</v>
      </c>
      <c r="P1312" s="79" t="s">
        <v>55</v>
      </c>
      <c r="Q1312" s="79" t="s">
        <v>55</v>
      </c>
      <c r="R1312" s="79" t="s">
        <v>55</v>
      </c>
      <c r="S1312" s="79" t="s">
        <v>55</v>
      </c>
      <c r="T1312" s="79" t="s">
        <v>55</v>
      </c>
      <c r="U1312" s="81"/>
      <c r="V1312" s="81"/>
      <c r="W1312" s="81"/>
      <c r="X1312" s="80"/>
      <c r="Y1312" s="54"/>
      <c r="Z1312" s="54"/>
      <c r="AA1312" s="54"/>
      <c r="AB1312" s="54"/>
      <c r="AC1312" s="59"/>
      <c r="AD1312" s="59"/>
      <c r="AE1312" s="59"/>
      <c r="AF1312" s="59"/>
      <c r="AG1312" s="59"/>
      <c r="AH1312" s="59"/>
      <c r="AI1312" s="59"/>
      <c r="AJ1312" s="59"/>
      <c r="AK1312" s="59"/>
      <c r="AL1312" s="59"/>
      <c r="AM1312" s="59"/>
      <c r="AN1312" s="59"/>
      <c r="AO1312" s="59"/>
      <c r="AP1312" s="59"/>
      <c r="AQ1312" s="59"/>
      <c r="AR1312" s="59"/>
      <c r="AS1312" s="59"/>
      <c r="AT1312" s="59"/>
      <c r="AU1312" s="59"/>
      <c r="AV1312" s="59"/>
      <c r="AW1312" s="59"/>
      <c r="AX1312" s="59"/>
      <c r="AY1312" s="59"/>
      <c r="AZ1312" s="59"/>
      <c r="BA1312" s="59"/>
      <c r="BB1312" s="54"/>
    </row>
    <row r="1313" spans="1:54" hidden="1" x14ac:dyDescent="0.2">
      <c r="A1313" s="32">
        <f>[1]BANCO!A18</f>
        <v>39234</v>
      </c>
      <c r="B1313" s="79" t="s">
        <v>55</v>
      </c>
      <c r="C1313" s="79" t="s">
        <v>55</v>
      </c>
      <c r="D1313" s="79" t="s">
        <v>55</v>
      </c>
      <c r="E1313" s="79" t="s">
        <v>55</v>
      </c>
      <c r="F1313" s="79" t="s">
        <v>55</v>
      </c>
      <c r="G1313" s="79" t="s">
        <v>55</v>
      </c>
      <c r="H1313" s="54">
        <f>'[2]R8-N - Residencial'!N14</f>
        <v>109.98157735085944</v>
      </c>
      <c r="I1313" s="79" t="s">
        <v>55</v>
      </c>
      <c r="J1313" s="79" t="s">
        <v>55</v>
      </c>
      <c r="K1313" s="79" t="s">
        <v>55</v>
      </c>
      <c r="L1313" s="79" t="s">
        <v>55</v>
      </c>
      <c r="M1313" s="79" t="s">
        <v>55</v>
      </c>
      <c r="N1313" s="79" t="s">
        <v>55</v>
      </c>
      <c r="O1313" s="79" t="s">
        <v>55</v>
      </c>
      <c r="P1313" s="79" t="s">
        <v>55</v>
      </c>
      <c r="Q1313" s="79" t="s">
        <v>55</v>
      </c>
      <c r="R1313" s="79" t="s">
        <v>55</v>
      </c>
      <c r="S1313" s="79" t="s">
        <v>55</v>
      </c>
      <c r="T1313" s="79" t="s">
        <v>55</v>
      </c>
      <c r="U1313" s="81"/>
      <c r="V1313" s="81"/>
      <c r="W1313" s="81"/>
      <c r="X1313" s="80"/>
      <c r="Y1313" s="54"/>
      <c r="Z1313" s="54"/>
      <c r="AA1313" s="54"/>
      <c r="AB1313" s="54"/>
      <c r="AC1313" s="59"/>
      <c r="AD1313" s="59"/>
      <c r="AE1313" s="59"/>
      <c r="AF1313" s="59"/>
      <c r="AG1313" s="59"/>
      <c r="AH1313" s="59"/>
      <c r="AI1313" s="59"/>
      <c r="AJ1313" s="59"/>
      <c r="AK1313" s="59"/>
      <c r="AL1313" s="59"/>
      <c r="AM1313" s="59"/>
      <c r="AN1313" s="59"/>
      <c r="AO1313" s="59"/>
      <c r="AP1313" s="59"/>
      <c r="AQ1313" s="59"/>
      <c r="AR1313" s="59"/>
      <c r="AS1313" s="59"/>
      <c r="AT1313" s="59"/>
      <c r="AU1313" s="59"/>
      <c r="AV1313" s="59"/>
      <c r="AW1313" s="59"/>
      <c r="AX1313" s="59"/>
      <c r="AY1313" s="59"/>
      <c r="AZ1313" s="59"/>
      <c r="BA1313" s="59"/>
      <c r="BB1313" s="54"/>
    </row>
    <row r="1314" spans="1:54" hidden="1" x14ac:dyDescent="0.2">
      <c r="A1314" s="32">
        <f>[1]BANCO!A19</f>
        <v>39264</v>
      </c>
      <c r="B1314" s="79" t="s">
        <v>55</v>
      </c>
      <c r="C1314" s="79" t="s">
        <v>55</v>
      </c>
      <c r="D1314" s="79" t="s">
        <v>55</v>
      </c>
      <c r="E1314" s="79" t="s">
        <v>55</v>
      </c>
      <c r="F1314" s="79" t="s">
        <v>55</v>
      </c>
      <c r="G1314" s="79" t="s">
        <v>55</v>
      </c>
      <c r="H1314" s="54">
        <f>'[2]R8-N - Residencial'!N15</f>
        <v>109.98</v>
      </c>
      <c r="I1314" s="79" t="s">
        <v>55</v>
      </c>
      <c r="J1314" s="79" t="s">
        <v>55</v>
      </c>
      <c r="K1314" s="79" t="s">
        <v>55</v>
      </c>
      <c r="L1314" s="79" t="s">
        <v>55</v>
      </c>
      <c r="M1314" s="79" t="s">
        <v>55</v>
      </c>
      <c r="N1314" s="79" t="s">
        <v>55</v>
      </c>
      <c r="O1314" s="79" t="s">
        <v>55</v>
      </c>
      <c r="P1314" s="79" t="s">
        <v>55</v>
      </c>
      <c r="Q1314" s="79" t="s">
        <v>55</v>
      </c>
      <c r="R1314" s="79" t="s">
        <v>55</v>
      </c>
      <c r="S1314" s="79" t="s">
        <v>55</v>
      </c>
      <c r="T1314" s="79" t="s">
        <v>55</v>
      </c>
      <c r="U1314" s="81"/>
      <c r="V1314" s="81"/>
      <c r="W1314" s="81"/>
      <c r="X1314" s="80"/>
      <c r="Y1314" s="54"/>
      <c r="Z1314" s="54"/>
      <c r="AA1314" s="54"/>
      <c r="AB1314" s="54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4"/>
    </row>
    <row r="1315" spans="1:54" hidden="1" x14ac:dyDescent="0.2">
      <c r="A1315" s="32">
        <f>[1]BANCO!A20</f>
        <v>39295</v>
      </c>
      <c r="B1315" s="79" t="s">
        <v>55</v>
      </c>
      <c r="C1315" s="79" t="s">
        <v>55</v>
      </c>
      <c r="D1315" s="79" t="s">
        <v>55</v>
      </c>
      <c r="E1315" s="79" t="s">
        <v>55</v>
      </c>
      <c r="F1315" s="79" t="s">
        <v>55</v>
      </c>
      <c r="G1315" s="79" t="s">
        <v>55</v>
      </c>
      <c r="H1315" s="54">
        <f>'[2]R8-N - Residencial'!N16</f>
        <v>112.8</v>
      </c>
      <c r="I1315" s="79" t="s">
        <v>55</v>
      </c>
      <c r="J1315" s="79" t="s">
        <v>55</v>
      </c>
      <c r="K1315" s="79" t="s">
        <v>55</v>
      </c>
      <c r="L1315" s="79" t="s">
        <v>55</v>
      </c>
      <c r="M1315" s="79" t="s">
        <v>55</v>
      </c>
      <c r="N1315" s="79" t="s">
        <v>55</v>
      </c>
      <c r="O1315" s="79" t="s">
        <v>55</v>
      </c>
      <c r="P1315" s="79" t="s">
        <v>55</v>
      </c>
      <c r="Q1315" s="79" t="s">
        <v>55</v>
      </c>
      <c r="R1315" s="79" t="s">
        <v>55</v>
      </c>
      <c r="S1315" s="79" t="s">
        <v>55</v>
      </c>
      <c r="T1315" s="79" t="s">
        <v>55</v>
      </c>
      <c r="U1315" s="81"/>
      <c r="V1315" s="81"/>
      <c r="W1315" s="81"/>
      <c r="X1315" s="80"/>
      <c r="Y1315" s="54"/>
      <c r="Z1315" s="54"/>
      <c r="AA1315" s="54"/>
      <c r="AB1315" s="54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4"/>
    </row>
    <row r="1316" spans="1:54" hidden="1" x14ac:dyDescent="0.2">
      <c r="A1316" s="32">
        <f>[1]BANCO!A21</f>
        <v>39326</v>
      </c>
      <c r="B1316" s="79" t="s">
        <v>55</v>
      </c>
      <c r="C1316" s="79" t="s">
        <v>55</v>
      </c>
      <c r="D1316" s="79" t="s">
        <v>55</v>
      </c>
      <c r="E1316" s="79" t="s">
        <v>55</v>
      </c>
      <c r="F1316" s="79" t="s">
        <v>55</v>
      </c>
      <c r="G1316" s="79" t="s">
        <v>55</v>
      </c>
      <c r="H1316" s="54">
        <f>'[2]R8-N - Residencial'!N17</f>
        <v>112.90846153846152</v>
      </c>
      <c r="I1316" s="79" t="s">
        <v>55</v>
      </c>
      <c r="J1316" s="79" t="s">
        <v>55</v>
      </c>
      <c r="K1316" s="79" t="s">
        <v>55</v>
      </c>
      <c r="L1316" s="79" t="s">
        <v>55</v>
      </c>
      <c r="M1316" s="79" t="s">
        <v>55</v>
      </c>
      <c r="N1316" s="79" t="s">
        <v>55</v>
      </c>
      <c r="O1316" s="79" t="s">
        <v>55</v>
      </c>
      <c r="P1316" s="79" t="s">
        <v>55</v>
      </c>
      <c r="Q1316" s="79" t="s">
        <v>55</v>
      </c>
      <c r="R1316" s="79" t="s">
        <v>55</v>
      </c>
      <c r="S1316" s="79" t="s">
        <v>55</v>
      </c>
      <c r="T1316" s="79" t="s">
        <v>55</v>
      </c>
      <c r="U1316" s="81"/>
      <c r="V1316" s="81"/>
      <c r="W1316" s="81"/>
      <c r="X1316" s="80"/>
      <c r="Y1316" s="54"/>
      <c r="Z1316" s="54"/>
      <c r="AA1316" s="54"/>
      <c r="AB1316" s="54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4"/>
    </row>
    <row r="1317" spans="1:54" hidden="1" x14ac:dyDescent="0.2">
      <c r="A1317" s="32">
        <f>[1]BANCO!A22</f>
        <v>39356</v>
      </c>
      <c r="B1317" s="79" t="s">
        <v>55</v>
      </c>
      <c r="C1317" s="79" t="s">
        <v>55</v>
      </c>
      <c r="D1317" s="79" t="s">
        <v>55</v>
      </c>
      <c r="E1317" s="79" t="s">
        <v>55</v>
      </c>
      <c r="F1317" s="79" t="s">
        <v>55</v>
      </c>
      <c r="G1317" s="79" t="s">
        <v>55</v>
      </c>
      <c r="H1317" s="54">
        <f>'[2]R8-N - Residencial'!N18</f>
        <v>112.36615384615382</v>
      </c>
      <c r="I1317" s="79" t="s">
        <v>55</v>
      </c>
      <c r="J1317" s="79" t="s">
        <v>55</v>
      </c>
      <c r="K1317" s="79" t="s">
        <v>55</v>
      </c>
      <c r="L1317" s="79" t="s">
        <v>55</v>
      </c>
      <c r="M1317" s="79" t="s">
        <v>55</v>
      </c>
      <c r="N1317" s="79" t="s">
        <v>55</v>
      </c>
      <c r="O1317" s="79" t="s">
        <v>55</v>
      </c>
      <c r="P1317" s="79" t="s">
        <v>55</v>
      </c>
      <c r="Q1317" s="79" t="s">
        <v>55</v>
      </c>
      <c r="R1317" s="79" t="s">
        <v>55</v>
      </c>
      <c r="S1317" s="79" t="s">
        <v>55</v>
      </c>
      <c r="T1317" s="79" t="s">
        <v>55</v>
      </c>
      <c r="U1317" s="81"/>
      <c r="V1317" s="81"/>
      <c r="W1317" s="81"/>
      <c r="X1317" s="80"/>
      <c r="Y1317" s="54"/>
      <c r="Z1317" s="54"/>
      <c r="AA1317" s="54"/>
      <c r="AB1317" s="54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4"/>
    </row>
    <row r="1318" spans="1:54" hidden="1" x14ac:dyDescent="0.2">
      <c r="A1318" s="32">
        <f>[1]BANCO!A23</f>
        <v>39387</v>
      </c>
      <c r="B1318" s="79" t="s">
        <v>55</v>
      </c>
      <c r="C1318" s="79" t="s">
        <v>55</v>
      </c>
      <c r="D1318" s="79" t="s">
        <v>55</v>
      </c>
      <c r="E1318" s="79" t="s">
        <v>55</v>
      </c>
      <c r="F1318" s="79" t="s">
        <v>55</v>
      </c>
      <c r="G1318" s="79" t="s">
        <v>55</v>
      </c>
      <c r="H1318" s="54">
        <f>'[2]R8-N - Residencial'!N19</f>
        <v>112.37</v>
      </c>
      <c r="I1318" s="79" t="s">
        <v>55</v>
      </c>
      <c r="J1318" s="79" t="s">
        <v>55</v>
      </c>
      <c r="K1318" s="79" t="s">
        <v>55</v>
      </c>
      <c r="L1318" s="79" t="s">
        <v>55</v>
      </c>
      <c r="M1318" s="79" t="s">
        <v>55</v>
      </c>
      <c r="N1318" s="79" t="s">
        <v>55</v>
      </c>
      <c r="O1318" s="79" t="s">
        <v>55</v>
      </c>
      <c r="P1318" s="79" t="s">
        <v>55</v>
      </c>
      <c r="Q1318" s="79" t="s">
        <v>55</v>
      </c>
      <c r="R1318" s="79" t="s">
        <v>55</v>
      </c>
      <c r="S1318" s="79" t="s">
        <v>55</v>
      </c>
      <c r="T1318" s="79" t="s">
        <v>55</v>
      </c>
      <c r="U1318" s="81"/>
      <c r="V1318" s="81"/>
      <c r="W1318" s="81"/>
      <c r="X1318" s="80"/>
      <c r="Y1318" s="54"/>
      <c r="Z1318" s="54"/>
      <c r="AA1318" s="54"/>
      <c r="AB1318" s="54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4"/>
    </row>
    <row r="1319" spans="1:54" hidden="1" x14ac:dyDescent="0.2">
      <c r="A1319" s="32">
        <f>[1]BANCO!A24</f>
        <v>39417</v>
      </c>
      <c r="B1319" s="79" t="s">
        <v>55</v>
      </c>
      <c r="C1319" s="79" t="s">
        <v>55</v>
      </c>
      <c r="D1319" s="79" t="s">
        <v>55</v>
      </c>
      <c r="E1319" s="79" t="s">
        <v>55</v>
      </c>
      <c r="F1319" s="79" t="s">
        <v>55</v>
      </c>
      <c r="G1319" s="79" t="s">
        <v>55</v>
      </c>
      <c r="H1319" s="54">
        <f>'[2]R8-N - Residencial'!N20</f>
        <v>115.08163127413127</v>
      </c>
      <c r="I1319" s="79" t="s">
        <v>55</v>
      </c>
      <c r="J1319" s="79" t="s">
        <v>55</v>
      </c>
      <c r="K1319" s="79" t="s">
        <v>55</v>
      </c>
      <c r="L1319" s="79" t="s">
        <v>55</v>
      </c>
      <c r="M1319" s="79" t="s">
        <v>55</v>
      </c>
      <c r="N1319" s="79" t="s">
        <v>55</v>
      </c>
      <c r="O1319" s="79" t="s">
        <v>55</v>
      </c>
      <c r="P1319" s="79" t="s">
        <v>55</v>
      </c>
      <c r="Q1319" s="79" t="s">
        <v>55</v>
      </c>
      <c r="R1319" s="79" t="s">
        <v>55</v>
      </c>
      <c r="S1319" s="79" t="s">
        <v>55</v>
      </c>
      <c r="T1319" s="79" t="s">
        <v>55</v>
      </c>
      <c r="U1319" s="81"/>
      <c r="V1319" s="81"/>
      <c r="W1319" s="81"/>
      <c r="X1319" s="80"/>
      <c r="Y1319" s="54"/>
      <c r="Z1319" s="54"/>
      <c r="AA1319" s="54"/>
      <c r="AB1319" s="54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4"/>
    </row>
    <row r="1320" spans="1:54" hidden="1" x14ac:dyDescent="0.2">
      <c r="A1320" s="32">
        <f>[1]BANCO!A25</f>
        <v>39448</v>
      </c>
      <c r="B1320" s="79" t="s">
        <v>55</v>
      </c>
      <c r="C1320" s="79" t="s">
        <v>55</v>
      </c>
      <c r="D1320" s="79" t="s">
        <v>55</v>
      </c>
      <c r="E1320" s="79" t="s">
        <v>55</v>
      </c>
      <c r="F1320" s="79" t="s">
        <v>55</v>
      </c>
      <c r="G1320" s="79" t="s">
        <v>55</v>
      </c>
      <c r="H1320" s="54">
        <f>'[2]R8-N - Residencial'!N21</f>
        <v>115.08</v>
      </c>
      <c r="I1320" s="79" t="s">
        <v>55</v>
      </c>
      <c r="J1320" s="79" t="s">
        <v>55</v>
      </c>
      <c r="K1320" s="79" t="s">
        <v>55</v>
      </c>
      <c r="L1320" s="79" t="s">
        <v>55</v>
      </c>
      <c r="M1320" s="79" t="s">
        <v>55</v>
      </c>
      <c r="N1320" s="79" t="s">
        <v>55</v>
      </c>
      <c r="O1320" s="79" t="s">
        <v>55</v>
      </c>
      <c r="P1320" s="79" t="s">
        <v>55</v>
      </c>
      <c r="Q1320" s="79" t="s">
        <v>55</v>
      </c>
      <c r="R1320" s="79" t="s">
        <v>55</v>
      </c>
      <c r="S1320" s="79" t="s">
        <v>55</v>
      </c>
      <c r="T1320" s="79" t="s">
        <v>55</v>
      </c>
      <c r="U1320" s="81"/>
      <c r="V1320" s="81"/>
      <c r="W1320" s="81"/>
      <c r="X1320" s="80"/>
      <c r="Y1320" s="54"/>
      <c r="Z1320" s="54"/>
      <c r="AA1320" s="54"/>
      <c r="AB1320" s="54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4"/>
    </row>
    <row r="1321" spans="1:54" hidden="1" x14ac:dyDescent="0.2">
      <c r="A1321" s="32">
        <f>[1]BANCO!A26</f>
        <v>39479</v>
      </c>
      <c r="B1321" s="79" t="s">
        <v>55</v>
      </c>
      <c r="C1321" s="79" t="s">
        <v>55</v>
      </c>
      <c r="D1321" s="79" t="s">
        <v>55</v>
      </c>
      <c r="E1321" s="79" t="s">
        <v>55</v>
      </c>
      <c r="F1321" s="79" t="s">
        <v>55</v>
      </c>
      <c r="G1321" s="79" t="s">
        <v>55</v>
      </c>
      <c r="H1321" s="54">
        <f>'[2]R8-N - Residencial'!N22</f>
        <v>115.08</v>
      </c>
      <c r="I1321" s="79" t="s">
        <v>55</v>
      </c>
      <c r="J1321" s="79" t="s">
        <v>55</v>
      </c>
      <c r="K1321" s="79" t="s">
        <v>55</v>
      </c>
      <c r="L1321" s="79" t="s">
        <v>55</v>
      </c>
      <c r="M1321" s="79" t="s">
        <v>55</v>
      </c>
      <c r="N1321" s="79" t="s">
        <v>55</v>
      </c>
      <c r="O1321" s="79" t="s">
        <v>55</v>
      </c>
      <c r="P1321" s="79" t="s">
        <v>55</v>
      </c>
      <c r="Q1321" s="79" t="s">
        <v>55</v>
      </c>
      <c r="R1321" s="79" t="s">
        <v>55</v>
      </c>
      <c r="S1321" s="79" t="s">
        <v>55</v>
      </c>
      <c r="T1321" s="79" t="s">
        <v>55</v>
      </c>
      <c r="U1321" s="81"/>
      <c r="V1321" s="81"/>
      <c r="W1321" s="81"/>
      <c r="X1321" s="80"/>
      <c r="Y1321" s="54"/>
      <c r="Z1321" s="54"/>
      <c r="AA1321" s="54"/>
      <c r="AB1321" s="54"/>
      <c r="AC1321" s="59"/>
      <c r="AD1321" s="59"/>
      <c r="AE1321" s="59"/>
      <c r="AF1321" s="59"/>
      <c r="AG1321" s="59"/>
      <c r="AH1321" s="59"/>
      <c r="AI1321" s="59"/>
      <c r="AJ1321" s="59"/>
      <c r="AK1321" s="59"/>
      <c r="AL1321" s="59"/>
      <c r="AM1321" s="59"/>
      <c r="AN1321" s="59"/>
      <c r="AO1321" s="59"/>
      <c r="AP1321" s="59"/>
      <c r="AQ1321" s="59"/>
      <c r="AR1321" s="59"/>
      <c r="AS1321" s="59"/>
      <c r="AT1321" s="59"/>
      <c r="AU1321" s="59"/>
      <c r="AV1321" s="59"/>
      <c r="AW1321" s="59"/>
      <c r="AX1321" s="59"/>
      <c r="AY1321" s="59"/>
      <c r="AZ1321" s="59"/>
      <c r="BA1321" s="59"/>
      <c r="BB1321" s="54"/>
    </row>
    <row r="1322" spans="1:54" hidden="1" x14ac:dyDescent="0.2">
      <c r="A1322" s="32">
        <f>[1]BANCO!A27</f>
        <v>39508</v>
      </c>
      <c r="B1322" s="79" t="s">
        <v>55</v>
      </c>
      <c r="C1322" s="79" t="s">
        <v>55</v>
      </c>
      <c r="D1322" s="79" t="s">
        <v>55</v>
      </c>
      <c r="E1322" s="79" t="s">
        <v>55</v>
      </c>
      <c r="F1322" s="79" t="s">
        <v>55</v>
      </c>
      <c r="G1322" s="79" t="s">
        <v>55</v>
      </c>
      <c r="H1322" s="54">
        <f>'[2]R8-N - Residencial'!N23</f>
        <v>115.08</v>
      </c>
      <c r="I1322" s="79" t="s">
        <v>55</v>
      </c>
      <c r="J1322" s="79" t="s">
        <v>55</v>
      </c>
      <c r="K1322" s="79" t="s">
        <v>55</v>
      </c>
      <c r="L1322" s="79" t="s">
        <v>55</v>
      </c>
      <c r="M1322" s="79" t="s">
        <v>55</v>
      </c>
      <c r="N1322" s="79" t="s">
        <v>55</v>
      </c>
      <c r="O1322" s="79" t="s">
        <v>55</v>
      </c>
      <c r="P1322" s="79" t="s">
        <v>55</v>
      </c>
      <c r="Q1322" s="79" t="s">
        <v>55</v>
      </c>
      <c r="R1322" s="79" t="s">
        <v>55</v>
      </c>
      <c r="S1322" s="79" t="s">
        <v>55</v>
      </c>
      <c r="T1322" s="79" t="s">
        <v>55</v>
      </c>
      <c r="U1322" s="81"/>
      <c r="V1322" s="81"/>
      <c r="W1322" s="81"/>
      <c r="X1322" s="80"/>
      <c r="Y1322" s="54"/>
      <c r="Z1322" s="54"/>
      <c r="AA1322" s="54"/>
      <c r="AB1322" s="54"/>
      <c r="AC1322" s="59"/>
      <c r="AD1322" s="59"/>
      <c r="AE1322" s="59"/>
      <c r="AF1322" s="59"/>
      <c r="AG1322" s="59"/>
      <c r="AH1322" s="59"/>
      <c r="AI1322" s="59"/>
      <c r="AJ1322" s="59"/>
      <c r="AK1322" s="59"/>
      <c r="AL1322" s="59"/>
      <c r="AM1322" s="59"/>
      <c r="AN1322" s="59"/>
      <c r="AO1322" s="59"/>
      <c r="AP1322" s="59"/>
      <c r="AQ1322" s="59"/>
      <c r="AR1322" s="59"/>
      <c r="AS1322" s="59"/>
      <c r="AT1322" s="59"/>
      <c r="AU1322" s="59"/>
      <c r="AV1322" s="59"/>
      <c r="AW1322" s="59"/>
      <c r="AX1322" s="59"/>
      <c r="AY1322" s="59"/>
      <c r="AZ1322" s="59"/>
      <c r="BA1322" s="59"/>
      <c r="BB1322" s="54"/>
    </row>
    <row r="1323" spans="1:54" hidden="1" x14ac:dyDescent="0.2">
      <c r="A1323" s="32">
        <f>[1]BANCO!A28</f>
        <v>39539</v>
      </c>
      <c r="B1323" s="79" t="s">
        <v>55</v>
      </c>
      <c r="C1323" s="79" t="s">
        <v>55</v>
      </c>
      <c r="D1323" s="79" t="s">
        <v>55</v>
      </c>
      <c r="E1323" s="79" t="s">
        <v>55</v>
      </c>
      <c r="F1323" s="79" t="s">
        <v>55</v>
      </c>
      <c r="G1323" s="79" t="s">
        <v>55</v>
      </c>
      <c r="H1323" s="54">
        <f>'[2]R8-N - Residencial'!N24</f>
        <v>113.13</v>
      </c>
      <c r="I1323" s="79" t="s">
        <v>55</v>
      </c>
      <c r="J1323" s="79" t="s">
        <v>55</v>
      </c>
      <c r="K1323" s="79" t="s">
        <v>55</v>
      </c>
      <c r="L1323" s="79" t="s">
        <v>55</v>
      </c>
      <c r="M1323" s="79" t="s">
        <v>55</v>
      </c>
      <c r="N1323" s="79" t="s">
        <v>55</v>
      </c>
      <c r="O1323" s="79" t="s">
        <v>55</v>
      </c>
      <c r="P1323" s="79" t="s">
        <v>55</v>
      </c>
      <c r="Q1323" s="79" t="s">
        <v>55</v>
      </c>
      <c r="R1323" s="79" t="s">
        <v>55</v>
      </c>
      <c r="S1323" s="79" t="s">
        <v>55</v>
      </c>
      <c r="T1323" s="79" t="s">
        <v>55</v>
      </c>
      <c r="U1323" s="81"/>
      <c r="V1323" s="81"/>
      <c r="W1323" s="81"/>
      <c r="X1323" s="80"/>
      <c r="Y1323" s="54"/>
      <c r="Z1323" s="54"/>
      <c r="AA1323" s="54"/>
      <c r="AB1323" s="54"/>
      <c r="AC1323" s="59"/>
      <c r="AD1323" s="59"/>
      <c r="AE1323" s="59"/>
      <c r="AF1323" s="59"/>
      <c r="AG1323" s="59"/>
      <c r="AH1323" s="59"/>
      <c r="AI1323" s="59"/>
      <c r="AJ1323" s="59"/>
      <c r="AK1323" s="59"/>
      <c r="AL1323" s="59"/>
      <c r="AM1323" s="59"/>
      <c r="AN1323" s="59"/>
      <c r="AO1323" s="59"/>
      <c r="AP1323" s="59"/>
      <c r="AQ1323" s="59"/>
      <c r="AR1323" s="59"/>
      <c r="AS1323" s="59"/>
      <c r="AT1323" s="59"/>
      <c r="AU1323" s="59"/>
      <c r="AV1323" s="59"/>
      <c r="AW1323" s="59"/>
      <c r="AX1323" s="59"/>
      <c r="AY1323" s="59"/>
      <c r="AZ1323" s="59"/>
      <c r="BA1323" s="59"/>
      <c r="BB1323" s="54"/>
    </row>
    <row r="1324" spans="1:54" hidden="1" x14ac:dyDescent="0.2">
      <c r="A1324" s="32">
        <f>[1]BANCO!A29</f>
        <v>39569</v>
      </c>
      <c r="B1324" s="79" t="s">
        <v>55</v>
      </c>
      <c r="C1324" s="79" t="s">
        <v>55</v>
      </c>
      <c r="D1324" s="79" t="s">
        <v>55</v>
      </c>
      <c r="E1324" s="79" t="s">
        <v>55</v>
      </c>
      <c r="F1324" s="79" t="s">
        <v>55</v>
      </c>
      <c r="G1324" s="79" t="s">
        <v>55</v>
      </c>
      <c r="H1324" s="54">
        <f>'[2]R8-N - Residencial'!N25</f>
        <v>115.41</v>
      </c>
      <c r="I1324" s="79" t="s">
        <v>55</v>
      </c>
      <c r="J1324" s="79" t="s">
        <v>55</v>
      </c>
      <c r="K1324" s="79" t="s">
        <v>55</v>
      </c>
      <c r="L1324" s="79" t="s">
        <v>55</v>
      </c>
      <c r="M1324" s="79" t="s">
        <v>55</v>
      </c>
      <c r="N1324" s="79" t="s">
        <v>55</v>
      </c>
      <c r="O1324" s="79" t="s">
        <v>55</v>
      </c>
      <c r="P1324" s="79" t="s">
        <v>55</v>
      </c>
      <c r="Q1324" s="79" t="s">
        <v>55</v>
      </c>
      <c r="R1324" s="79" t="s">
        <v>55</v>
      </c>
      <c r="S1324" s="79" t="s">
        <v>55</v>
      </c>
      <c r="T1324" s="79" t="s">
        <v>55</v>
      </c>
      <c r="U1324" s="81"/>
      <c r="V1324" s="81"/>
      <c r="W1324" s="81"/>
      <c r="X1324" s="80"/>
      <c r="Y1324" s="54"/>
      <c r="Z1324" s="54"/>
      <c r="AA1324" s="54"/>
      <c r="AB1324" s="54"/>
      <c r="AC1324" s="59"/>
      <c r="AD1324" s="59"/>
      <c r="AE1324" s="59"/>
      <c r="AF1324" s="59"/>
      <c r="AG1324" s="59"/>
      <c r="AH1324" s="59"/>
      <c r="AI1324" s="59"/>
      <c r="AJ1324" s="59"/>
      <c r="AK1324" s="59"/>
      <c r="AL1324" s="59"/>
      <c r="AM1324" s="59"/>
      <c r="AN1324" s="59"/>
      <c r="AO1324" s="59"/>
      <c r="AP1324" s="59"/>
      <c r="AQ1324" s="59"/>
      <c r="AR1324" s="59"/>
      <c r="AS1324" s="59"/>
      <c r="AT1324" s="59"/>
      <c r="AU1324" s="59"/>
      <c r="AV1324" s="59"/>
      <c r="AW1324" s="59"/>
      <c r="AX1324" s="59"/>
      <c r="AY1324" s="59"/>
      <c r="AZ1324" s="59"/>
      <c r="BA1324" s="59"/>
      <c r="BB1324" s="54"/>
    </row>
    <row r="1325" spans="1:54" hidden="1" x14ac:dyDescent="0.2">
      <c r="A1325" s="32">
        <f>[1]BANCO!A30</f>
        <v>39600</v>
      </c>
      <c r="B1325" s="79" t="s">
        <v>55</v>
      </c>
      <c r="C1325" s="79" t="s">
        <v>55</v>
      </c>
      <c r="D1325" s="79" t="s">
        <v>55</v>
      </c>
      <c r="E1325" s="79" t="s">
        <v>55</v>
      </c>
      <c r="F1325" s="79" t="s">
        <v>55</v>
      </c>
      <c r="G1325" s="79" t="s">
        <v>55</v>
      </c>
      <c r="H1325" s="54">
        <f>'[2]R8-N - Residencial'!N26</f>
        <v>115.73</v>
      </c>
      <c r="I1325" s="79" t="s">
        <v>55</v>
      </c>
      <c r="J1325" s="79" t="s">
        <v>55</v>
      </c>
      <c r="K1325" s="79" t="s">
        <v>55</v>
      </c>
      <c r="L1325" s="79" t="s">
        <v>55</v>
      </c>
      <c r="M1325" s="79" t="s">
        <v>55</v>
      </c>
      <c r="N1325" s="79" t="s">
        <v>55</v>
      </c>
      <c r="O1325" s="79" t="s">
        <v>55</v>
      </c>
      <c r="P1325" s="79" t="s">
        <v>55</v>
      </c>
      <c r="Q1325" s="79" t="s">
        <v>55</v>
      </c>
      <c r="R1325" s="79" t="s">
        <v>55</v>
      </c>
      <c r="S1325" s="79" t="s">
        <v>55</v>
      </c>
      <c r="T1325" s="79" t="s">
        <v>55</v>
      </c>
      <c r="U1325" s="81"/>
      <c r="V1325" s="81"/>
      <c r="W1325" s="81"/>
      <c r="X1325" s="80"/>
      <c r="Y1325" s="54"/>
      <c r="Z1325" s="54"/>
      <c r="AA1325" s="54"/>
      <c r="AB1325" s="54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4"/>
    </row>
    <row r="1326" spans="1:54" hidden="1" x14ac:dyDescent="0.2">
      <c r="A1326" s="32">
        <f>[1]BANCO!A31</f>
        <v>39630</v>
      </c>
      <c r="B1326" s="79" t="s">
        <v>55</v>
      </c>
      <c r="C1326" s="79" t="s">
        <v>55</v>
      </c>
      <c r="D1326" s="79" t="s">
        <v>55</v>
      </c>
      <c r="E1326" s="79" t="s">
        <v>55</v>
      </c>
      <c r="F1326" s="79" t="s">
        <v>55</v>
      </c>
      <c r="G1326" s="79" t="s">
        <v>55</v>
      </c>
      <c r="H1326" s="54">
        <f>'[2]R8-N - Residencial'!N27</f>
        <v>117.47</v>
      </c>
      <c r="I1326" s="79" t="s">
        <v>55</v>
      </c>
      <c r="J1326" s="79" t="s">
        <v>55</v>
      </c>
      <c r="K1326" s="79" t="s">
        <v>55</v>
      </c>
      <c r="L1326" s="79" t="s">
        <v>55</v>
      </c>
      <c r="M1326" s="79" t="s">
        <v>55</v>
      </c>
      <c r="N1326" s="79" t="s">
        <v>55</v>
      </c>
      <c r="O1326" s="79" t="s">
        <v>55</v>
      </c>
      <c r="P1326" s="79" t="s">
        <v>55</v>
      </c>
      <c r="Q1326" s="79" t="s">
        <v>55</v>
      </c>
      <c r="R1326" s="79" t="s">
        <v>55</v>
      </c>
      <c r="S1326" s="79" t="s">
        <v>55</v>
      </c>
      <c r="T1326" s="79" t="s">
        <v>55</v>
      </c>
      <c r="U1326" s="81"/>
      <c r="V1326" s="81"/>
      <c r="W1326" s="81"/>
      <c r="X1326" s="80"/>
      <c r="Y1326" s="54"/>
      <c r="Z1326" s="54"/>
      <c r="AA1326" s="54"/>
      <c r="AB1326" s="54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4"/>
    </row>
    <row r="1327" spans="1:54" hidden="1" x14ac:dyDescent="0.2">
      <c r="A1327" s="32">
        <f>[1]BANCO!A32</f>
        <v>39661</v>
      </c>
      <c r="B1327" s="79" t="s">
        <v>55</v>
      </c>
      <c r="C1327" s="79" t="s">
        <v>55</v>
      </c>
      <c r="D1327" s="79" t="s">
        <v>55</v>
      </c>
      <c r="E1327" s="79" t="s">
        <v>55</v>
      </c>
      <c r="F1327" s="79" t="s">
        <v>55</v>
      </c>
      <c r="G1327" s="79" t="s">
        <v>55</v>
      </c>
      <c r="H1327" s="54">
        <f>'[2]R8-N - Residencial'!N28</f>
        <v>116.76</v>
      </c>
      <c r="I1327" s="79" t="s">
        <v>55</v>
      </c>
      <c r="J1327" s="79" t="s">
        <v>55</v>
      </c>
      <c r="K1327" s="79" t="s">
        <v>55</v>
      </c>
      <c r="L1327" s="79" t="s">
        <v>55</v>
      </c>
      <c r="M1327" s="79" t="s">
        <v>55</v>
      </c>
      <c r="N1327" s="79" t="s">
        <v>55</v>
      </c>
      <c r="O1327" s="79" t="s">
        <v>55</v>
      </c>
      <c r="P1327" s="79" t="s">
        <v>55</v>
      </c>
      <c r="Q1327" s="79" t="s">
        <v>55</v>
      </c>
      <c r="R1327" s="79" t="s">
        <v>55</v>
      </c>
      <c r="S1327" s="79" t="s">
        <v>55</v>
      </c>
      <c r="T1327" s="79" t="s">
        <v>55</v>
      </c>
      <c r="U1327" s="81"/>
      <c r="V1327" s="81"/>
      <c r="W1327" s="81"/>
      <c r="X1327" s="80"/>
      <c r="Y1327" s="54"/>
      <c r="Z1327" s="54"/>
      <c r="AA1327" s="54"/>
      <c r="AB1327" s="54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4"/>
    </row>
    <row r="1328" spans="1:54" hidden="1" x14ac:dyDescent="0.2">
      <c r="A1328" s="32">
        <f>[1]BANCO!A33</f>
        <v>39692</v>
      </c>
      <c r="B1328" s="79" t="s">
        <v>55</v>
      </c>
      <c r="C1328" s="79" t="s">
        <v>55</v>
      </c>
      <c r="D1328" s="79" t="s">
        <v>55</v>
      </c>
      <c r="E1328" s="79" t="s">
        <v>55</v>
      </c>
      <c r="F1328" s="79" t="s">
        <v>55</v>
      </c>
      <c r="G1328" s="79" t="s">
        <v>55</v>
      </c>
      <c r="H1328" s="54">
        <f>'[2]R8-N - Residencial'!N29</f>
        <v>116.76</v>
      </c>
      <c r="I1328" s="79" t="s">
        <v>55</v>
      </c>
      <c r="J1328" s="79" t="s">
        <v>55</v>
      </c>
      <c r="K1328" s="79" t="s">
        <v>55</v>
      </c>
      <c r="L1328" s="79" t="s">
        <v>55</v>
      </c>
      <c r="M1328" s="79" t="s">
        <v>55</v>
      </c>
      <c r="N1328" s="79" t="s">
        <v>55</v>
      </c>
      <c r="O1328" s="79" t="s">
        <v>55</v>
      </c>
      <c r="P1328" s="79" t="s">
        <v>55</v>
      </c>
      <c r="Q1328" s="79" t="s">
        <v>55</v>
      </c>
      <c r="R1328" s="79" t="s">
        <v>55</v>
      </c>
      <c r="S1328" s="79" t="s">
        <v>55</v>
      </c>
      <c r="T1328" s="79" t="s">
        <v>55</v>
      </c>
      <c r="U1328" s="81"/>
      <c r="V1328" s="81"/>
      <c r="W1328" s="81"/>
      <c r="X1328" s="80"/>
      <c r="Y1328" s="54"/>
      <c r="Z1328" s="54"/>
      <c r="AA1328" s="54"/>
      <c r="AB1328" s="54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4"/>
    </row>
    <row r="1329" spans="1:54" hidden="1" x14ac:dyDescent="0.2">
      <c r="A1329" s="32">
        <f>[1]BANCO!A34</f>
        <v>39722</v>
      </c>
      <c r="B1329" s="79" t="s">
        <v>55</v>
      </c>
      <c r="C1329" s="79" t="s">
        <v>55</v>
      </c>
      <c r="D1329" s="79" t="s">
        <v>55</v>
      </c>
      <c r="E1329" s="79" t="s">
        <v>55</v>
      </c>
      <c r="F1329" s="79" t="s">
        <v>55</v>
      </c>
      <c r="G1329" s="79" t="s">
        <v>55</v>
      </c>
      <c r="H1329" s="54">
        <f>'[2]R8-N - Residencial'!N30</f>
        <v>116.76</v>
      </c>
      <c r="I1329" s="79" t="s">
        <v>55</v>
      </c>
      <c r="J1329" s="79" t="s">
        <v>55</v>
      </c>
      <c r="K1329" s="79" t="s">
        <v>55</v>
      </c>
      <c r="L1329" s="79" t="s">
        <v>55</v>
      </c>
      <c r="M1329" s="79" t="s">
        <v>55</v>
      </c>
      <c r="N1329" s="79" t="s">
        <v>55</v>
      </c>
      <c r="O1329" s="79" t="s">
        <v>55</v>
      </c>
      <c r="P1329" s="79" t="s">
        <v>55</v>
      </c>
      <c r="Q1329" s="79" t="s">
        <v>55</v>
      </c>
      <c r="R1329" s="79" t="s">
        <v>55</v>
      </c>
      <c r="S1329" s="79" t="s">
        <v>55</v>
      </c>
      <c r="T1329" s="79" t="s">
        <v>55</v>
      </c>
      <c r="U1329" s="81"/>
      <c r="V1329" s="81"/>
      <c r="W1329" s="81"/>
      <c r="X1329" s="80"/>
      <c r="Y1329" s="54"/>
      <c r="Z1329" s="54"/>
      <c r="AA1329" s="54"/>
      <c r="AB1329" s="54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4"/>
    </row>
    <row r="1330" spans="1:54" hidden="1" x14ac:dyDescent="0.2">
      <c r="A1330" s="32">
        <f>[1]BANCO!A35</f>
        <v>39753</v>
      </c>
      <c r="B1330" s="79" t="s">
        <v>55</v>
      </c>
      <c r="C1330" s="79" t="s">
        <v>55</v>
      </c>
      <c r="D1330" s="79" t="s">
        <v>55</v>
      </c>
      <c r="E1330" s="79" t="s">
        <v>55</v>
      </c>
      <c r="F1330" s="79" t="s">
        <v>55</v>
      </c>
      <c r="G1330" s="79" t="s">
        <v>55</v>
      </c>
      <c r="H1330" s="54">
        <f>'[2]R8-N - Residencial'!N31</f>
        <v>116.76</v>
      </c>
      <c r="I1330" s="79" t="s">
        <v>55</v>
      </c>
      <c r="J1330" s="79" t="s">
        <v>55</v>
      </c>
      <c r="K1330" s="79" t="s">
        <v>55</v>
      </c>
      <c r="L1330" s="79" t="s">
        <v>55</v>
      </c>
      <c r="M1330" s="79" t="s">
        <v>55</v>
      </c>
      <c r="N1330" s="79" t="s">
        <v>55</v>
      </c>
      <c r="O1330" s="79" t="s">
        <v>55</v>
      </c>
      <c r="P1330" s="79" t="s">
        <v>55</v>
      </c>
      <c r="Q1330" s="79" t="s">
        <v>55</v>
      </c>
      <c r="R1330" s="79" t="s">
        <v>55</v>
      </c>
      <c r="S1330" s="79" t="s">
        <v>55</v>
      </c>
      <c r="T1330" s="79" t="s">
        <v>55</v>
      </c>
      <c r="U1330" s="81"/>
      <c r="V1330" s="81"/>
      <c r="W1330" s="81"/>
      <c r="X1330" s="80"/>
      <c r="Y1330" s="54"/>
      <c r="Z1330" s="54"/>
      <c r="AA1330" s="54"/>
      <c r="AB1330" s="54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4"/>
    </row>
    <row r="1331" spans="1:54" hidden="1" x14ac:dyDescent="0.2">
      <c r="A1331" s="32">
        <f>[1]BANCO!A36</f>
        <v>39783</v>
      </c>
      <c r="B1331" s="79" t="s">
        <v>55</v>
      </c>
      <c r="C1331" s="79" t="s">
        <v>55</v>
      </c>
      <c r="D1331" s="79" t="s">
        <v>55</v>
      </c>
      <c r="E1331" s="79" t="s">
        <v>55</v>
      </c>
      <c r="F1331" s="79" t="s">
        <v>55</v>
      </c>
      <c r="G1331" s="79" t="s">
        <v>55</v>
      </c>
      <c r="H1331" s="54">
        <f>'[2]R8-N - Residencial'!N32</f>
        <v>116.76</v>
      </c>
      <c r="I1331" s="79" t="s">
        <v>55</v>
      </c>
      <c r="J1331" s="79" t="s">
        <v>55</v>
      </c>
      <c r="K1331" s="79" t="s">
        <v>55</v>
      </c>
      <c r="L1331" s="79" t="s">
        <v>55</v>
      </c>
      <c r="M1331" s="79" t="s">
        <v>55</v>
      </c>
      <c r="N1331" s="79" t="s">
        <v>55</v>
      </c>
      <c r="O1331" s="79" t="s">
        <v>55</v>
      </c>
      <c r="P1331" s="79" t="s">
        <v>55</v>
      </c>
      <c r="Q1331" s="79" t="s">
        <v>55</v>
      </c>
      <c r="R1331" s="79" t="s">
        <v>55</v>
      </c>
      <c r="S1331" s="79" t="s">
        <v>55</v>
      </c>
      <c r="T1331" s="79" t="s">
        <v>55</v>
      </c>
      <c r="U1331" s="81"/>
      <c r="V1331" s="81"/>
      <c r="W1331" s="81"/>
      <c r="X1331" s="80"/>
      <c r="Y1331" s="54"/>
      <c r="Z1331" s="54"/>
      <c r="AA1331" s="54"/>
      <c r="AB1331" s="54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4"/>
    </row>
    <row r="1332" spans="1:54" hidden="1" x14ac:dyDescent="0.2">
      <c r="A1332" s="32">
        <f>[1]BANCO!A37</f>
        <v>39814</v>
      </c>
      <c r="B1332" s="79" t="s">
        <v>55</v>
      </c>
      <c r="C1332" s="79" t="s">
        <v>55</v>
      </c>
      <c r="D1332" s="79" t="s">
        <v>55</v>
      </c>
      <c r="E1332" s="79" t="s">
        <v>55</v>
      </c>
      <c r="F1332" s="79" t="s">
        <v>55</v>
      </c>
      <c r="G1332" s="79" t="s">
        <v>55</v>
      </c>
      <c r="H1332" s="54">
        <f>'[2]R8-N - Residencial'!N33</f>
        <v>116.76</v>
      </c>
      <c r="I1332" s="79" t="s">
        <v>55</v>
      </c>
      <c r="J1332" s="79" t="s">
        <v>55</v>
      </c>
      <c r="K1332" s="79" t="s">
        <v>55</v>
      </c>
      <c r="L1332" s="79" t="s">
        <v>55</v>
      </c>
      <c r="M1332" s="79" t="s">
        <v>55</v>
      </c>
      <c r="N1332" s="79" t="s">
        <v>55</v>
      </c>
      <c r="O1332" s="79" t="s">
        <v>55</v>
      </c>
      <c r="P1332" s="79" t="s">
        <v>55</v>
      </c>
      <c r="Q1332" s="79" t="s">
        <v>55</v>
      </c>
      <c r="R1332" s="79" t="s">
        <v>55</v>
      </c>
      <c r="S1332" s="79" t="s">
        <v>55</v>
      </c>
      <c r="T1332" s="79" t="s">
        <v>55</v>
      </c>
      <c r="U1332" s="81"/>
      <c r="V1332" s="81"/>
      <c r="W1332" s="81"/>
      <c r="X1332" s="80"/>
      <c r="Y1332" s="54"/>
      <c r="Z1332" s="54"/>
      <c r="AA1332" s="54"/>
      <c r="AB1332" s="54"/>
      <c r="AC1332" s="59"/>
      <c r="AD1332" s="59"/>
      <c r="AE1332" s="59"/>
      <c r="AF1332" s="59"/>
      <c r="AG1332" s="59"/>
      <c r="AH1332" s="59"/>
      <c r="AI1332" s="59"/>
      <c r="AJ1332" s="59"/>
      <c r="AK1332" s="59"/>
      <c r="AL1332" s="59"/>
      <c r="AM1332" s="59"/>
      <c r="AN1332" s="59"/>
      <c r="AO1332" s="59"/>
      <c r="AP1332" s="59"/>
      <c r="AQ1332" s="59"/>
      <c r="AR1332" s="59"/>
      <c r="AS1332" s="59"/>
      <c r="AT1332" s="59"/>
      <c r="AU1332" s="59"/>
      <c r="AV1332" s="59"/>
      <c r="AW1332" s="59"/>
      <c r="AX1332" s="59"/>
      <c r="AY1332" s="59"/>
      <c r="AZ1332" s="59"/>
      <c r="BA1332" s="59"/>
      <c r="BB1332" s="54"/>
    </row>
    <row r="1333" spans="1:54" hidden="1" x14ac:dyDescent="0.2">
      <c r="A1333" s="32">
        <f>[1]BANCO!A38</f>
        <v>39845</v>
      </c>
      <c r="B1333" s="79" t="s">
        <v>55</v>
      </c>
      <c r="C1333" s="79" t="s">
        <v>55</v>
      </c>
      <c r="D1333" s="79" t="s">
        <v>55</v>
      </c>
      <c r="E1333" s="79" t="s">
        <v>55</v>
      </c>
      <c r="F1333" s="79" t="s">
        <v>55</v>
      </c>
      <c r="G1333" s="79" t="s">
        <v>55</v>
      </c>
      <c r="H1333" s="54">
        <f>'[2]R8-N - Residencial'!N34</f>
        <v>116.76</v>
      </c>
      <c r="I1333" s="79" t="s">
        <v>55</v>
      </c>
      <c r="J1333" s="79" t="s">
        <v>55</v>
      </c>
      <c r="K1333" s="79" t="s">
        <v>55</v>
      </c>
      <c r="L1333" s="79" t="s">
        <v>55</v>
      </c>
      <c r="M1333" s="79" t="s">
        <v>55</v>
      </c>
      <c r="N1333" s="79" t="s">
        <v>55</v>
      </c>
      <c r="O1333" s="79" t="s">
        <v>55</v>
      </c>
      <c r="P1333" s="79" t="s">
        <v>55</v>
      </c>
      <c r="Q1333" s="79" t="s">
        <v>55</v>
      </c>
      <c r="R1333" s="79" t="s">
        <v>55</v>
      </c>
      <c r="S1333" s="79" t="s">
        <v>55</v>
      </c>
      <c r="T1333" s="79" t="s">
        <v>55</v>
      </c>
      <c r="U1333" s="81"/>
      <c r="V1333" s="81"/>
      <c r="W1333" s="81"/>
      <c r="X1333" s="80"/>
      <c r="Y1333" s="54"/>
      <c r="Z1333" s="54"/>
      <c r="AA1333" s="54"/>
      <c r="AB1333" s="54"/>
      <c r="AC1333" s="59"/>
      <c r="AD1333" s="59"/>
      <c r="AE1333" s="59"/>
      <c r="AF1333" s="59"/>
      <c r="AG1333" s="59"/>
      <c r="AH1333" s="59"/>
      <c r="AI1333" s="59"/>
      <c r="AJ1333" s="59"/>
      <c r="AK1333" s="59"/>
      <c r="AL1333" s="59"/>
      <c r="AM1333" s="59"/>
      <c r="AN1333" s="59"/>
      <c r="AO1333" s="59"/>
      <c r="AP1333" s="59"/>
      <c r="AQ1333" s="59"/>
      <c r="AR1333" s="59"/>
      <c r="AS1333" s="59"/>
      <c r="AT1333" s="59"/>
      <c r="AU1333" s="59"/>
      <c r="AV1333" s="59"/>
      <c r="AW1333" s="59"/>
      <c r="AX1333" s="59"/>
      <c r="AY1333" s="59"/>
      <c r="AZ1333" s="59"/>
      <c r="BA1333" s="59"/>
      <c r="BB1333" s="54"/>
    </row>
    <row r="1334" spans="1:54" hidden="1" x14ac:dyDescent="0.2">
      <c r="A1334" s="32">
        <f>[1]BANCO!A39</f>
        <v>39873</v>
      </c>
      <c r="B1334" s="79" t="s">
        <v>55</v>
      </c>
      <c r="C1334" s="79" t="s">
        <v>55</v>
      </c>
      <c r="D1334" s="79" t="s">
        <v>55</v>
      </c>
      <c r="E1334" s="79" t="s">
        <v>55</v>
      </c>
      <c r="F1334" s="79" t="s">
        <v>55</v>
      </c>
      <c r="G1334" s="79" t="s">
        <v>55</v>
      </c>
      <c r="H1334" s="54">
        <f>'[2]R8-N - Residencial'!N35</f>
        <v>116.7</v>
      </c>
      <c r="I1334" s="79" t="s">
        <v>55</v>
      </c>
      <c r="J1334" s="79" t="s">
        <v>55</v>
      </c>
      <c r="K1334" s="79" t="s">
        <v>55</v>
      </c>
      <c r="L1334" s="79" t="s">
        <v>55</v>
      </c>
      <c r="M1334" s="79" t="s">
        <v>55</v>
      </c>
      <c r="N1334" s="79" t="s">
        <v>55</v>
      </c>
      <c r="O1334" s="79" t="s">
        <v>55</v>
      </c>
      <c r="P1334" s="79" t="s">
        <v>55</v>
      </c>
      <c r="Q1334" s="79" t="s">
        <v>55</v>
      </c>
      <c r="R1334" s="79" t="s">
        <v>55</v>
      </c>
      <c r="S1334" s="79" t="s">
        <v>55</v>
      </c>
      <c r="T1334" s="79" t="s">
        <v>55</v>
      </c>
      <c r="U1334" s="81"/>
      <c r="V1334" s="81"/>
      <c r="W1334" s="81"/>
      <c r="X1334" s="80"/>
      <c r="Y1334" s="54"/>
      <c r="Z1334" s="54"/>
      <c r="AA1334" s="54"/>
      <c r="AB1334" s="54"/>
      <c r="AC1334" s="59"/>
      <c r="AD1334" s="59"/>
      <c r="AE1334" s="59"/>
      <c r="AF1334" s="59"/>
      <c r="AG1334" s="59"/>
      <c r="AH1334" s="59"/>
      <c r="AI1334" s="59"/>
      <c r="AJ1334" s="59"/>
      <c r="AK1334" s="59"/>
      <c r="AL1334" s="59"/>
      <c r="AM1334" s="59"/>
      <c r="AN1334" s="59"/>
      <c r="AO1334" s="59"/>
      <c r="AP1334" s="59"/>
      <c r="AQ1334" s="59"/>
      <c r="AR1334" s="59"/>
      <c r="AS1334" s="59"/>
      <c r="AT1334" s="59"/>
      <c r="AU1334" s="59"/>
      <c r="AV1334" s="59"/>
      <c r="AW1334" s="59"/>
      <c r="AX1334" s="59"/>
      <c r="AY1334" s="59"/>
      <c r="AZ1334" s="59"/>
      <c r="BA1334" s="59"/>
      <c r="BB1334" s="54"/>
    </row>
    <row r="1335" spans="1:54" hidden="1" x14ac:dyDescent="0.2">
      <c r="A1335" s="32">
        <f>[1]BANCO!A40</f>
        <v>39904</v>
      </c>
      <c r="B1335" s="79" t="s">
        <v>55</v>
      </c>
      <c r="C1335" s="79" t="s">
        <v>55</v>
      </c>
      <c r="D1335" s="79" t="s">
        <v>55</v>
      </c>
      <c r="E1335" s="79" t="s">
        <v>55</v>
      </c>
      <c r="F1335" s="79" t="s">
        <v>55</v>
      </c>
      <c r="G1335" s="79" t="s">
        <v>55</v>
      </c>
      <c r="H1335" s="54">
        <f>'[2]R8-N - Residencial'!N36</f>
        <v>116.7</v>
      </c>
      <c r="I1335" s="79" t="s">
        <v>55</v>
      </c>
      <c r="J1335" s="79" t="s">
        <v>55</v>
      </c>
      <c r="K1335" s="79" t="s">
        <v>55</v>
      </c>
      <c r="L1335" s="79" t="s">
        <v>55</v>
      </c>
      <c r="M1335" s="79" t="s">
        <v>55</v>
      </c>
      <c r="N1335" s="79" t="s">
        <v>55</v>
      </c>
      <c r="O1335" s="79" t="s">
        <v>55</v>
      </c>
      <c r="P1335" s="79" t="s">
        <v>55</v>
      </c>
      <c r="Q1335" s="79" t="s">
        <v>55</v>
      </c>
      <c r="R1335" s="79" t="s">
        <v>55</v>
      </c>
      <c r="S1335" s="79" t="s">
        <v>55</v>
      </c>
      <c r="T1335" s="79" t="s">
        <v>55</v>
      </c>
      <c r="U1335" s="81"/>
      <c r="V1335" s="81"/>
      <c r="W1335" s="81"/>
      <c r="X1335" s="80"/>
      <c r="Y1335" s="54"/>
      <c r="Z1335" s="54"/>
      <c r="AA1335" s="54"/>
      <c r="AB1335" s="54"/>
      <c r="AC1335" s="59"/>
      <c r="AD1335" s="59"/>
      <c r="AE1335" s="59"/>
      <c r="AF1335" s="59"/>
      <c r="AG1335" s="59"/>
      <c r="AH1335" s="59"/>
      <c r="AI1335" s="59"/>
      <c r="AJ1335" s="59"/>
      <c r="AK1335" s="59"/>
      <c r="AL1335" s="59"/>
      <c r="AM1335" s="59"/>
      <c r="AN1335" s="59"/>
      <c r="AO1335" s="59"/>
      <c r="AP1335" s="59"/>
      <c r="AQ1335" s="59"/>
      <c r="AR1335" s="59"/>
      <c r="AS1335" s="59"/>
      <c r="AT1335" s="59"/>
      <c r="AU1335" s="59"/>
      <c r="AV1335" s="59"/>
      <c r="AW1335" s="59"/>
      <c r="AX1335" s="59"/>
      <c r="AY1335" s="59"/>
      <c r="AZ1335" s="59"/>
      <c r="BA1335" s="59"/>
      <c r="BB1335" s="54"/>
    </row>
    <row r="1336" spans="1:54" hidden="1" x14ac:dyDescent="0.2">
      <c r="A1336" s="32">
        <f>[1]BANCO!A41</f>
        <v>39934</v>
      </c>
      <c r="B1336" s="79" t="s">
        <v>55</v>
      </c>
      <c r="C1336" s="79" t="s">
        <v>55</v>
      </c>
      <c r="D1336" s="79" t="s">
        <v>55</v>
      </c>
      <c r="E1336" s="79" t="s">
        <v>55</v>
      </c>
      <c r="F1336" s="79" t="s">
        <v>55</v>
      </c>
      <c r="G1336" s="79" t="s">
        <v>55</v>
      </c>
      <c r="H1336" s="54">
        <f>'[2]R8-N - Residencial'!N37</f>
        <v>121.04</v>
      </c>
      <c r="I1336" s="79" t="s">
        <v>55</v>
      </c>
      <c r="J1336" s="79" t="s">
        <v>55</v>
      </c>
      <c r="K1336" s="79" t="s">
        <v>55</v>
      </c>
      <c r="L1336" s="79" t="s">
        <v>55</v>
      </c>
      <c r="M1336" s="79" t="s">
        <v>55</v>
      </c>
      <c r="N1336" s="79" t="s">
        <v>55</v>
      </c>
      <c r="O1336" s="79" t="s">
        <v>55</v>
      </c>
      <c r="P1336" s="79" t="s">
        <v>55</v>
      </c>
      <c r="Q1336" s="79" t="s">
        <v>55</v>
      </c>
      <c r="R1336" s="79" t="s">
        <v>55</v>
      </c>
      <c r="S1336" s="79" t="s">
        <v>55</v>
      </c>
      <c r="T1336" s="79" t="s">
        <v>55</v>
      </c>
      <c r="U1336" s="81"/>
      <c r="V1336" s="81"/>
      <c r="W1336" s="81"/>
      <c r="X1336" s="80"/>
      <c r="Y1336" s="54"/>
      <c r="Z1336" s="54"/>
      <c r="AA1336" s="54"/>
      <c r="AB1336" s="54"/>
      <c r="AC1336" s="59"/>
      <c r="AD1336" s="59"/>
      <c r="AE1336" s="59"/>
      <c r="AF1336" s="59"/>
      <c r="AG1336" s="59"/>
      <c r="AH1336" s="59"/>
      <c r="AI1336" s="59"/>
      <c r="AJ1336" s="59"/>
      <c r="AK1336" s="59"/>
      <c r="AL1336" s="59"/>
      <c r="AM1336" s="59"/>
      <c r="AN1336" s="59"/>
      <c r="AO1336" s="59"/>
      <c r="AP1336" s="59"/>
      <c r="AQ1336" s="59"/>
      <c r="AR1336" s="59"/>
      <c r="AS1336" s="59"/>
      <c r="AT1336" s="59"/>
      <c r="AU1336" s="59"/>
      <c r="AV1336" s="59"/>
      <c r="AW1336" s="59"/>
      <c r="AX1336" s="59"/>
      <c r="AY1336" s="59"/>
      <c r="AZ1336" s="59"/>
      <c r="BA1336" s="59"/>
      <c r="BB1336" s="54"/>
    </row>
    <row r="1337" spans="1:54" hidden="1" x14ac:dyDescent="0.2">
      <c r="A1337" s="32">
        <f>[1]BANCO!A42</f>
        <v>39965</v>
      </c>
      <c r="B1337" s="79" t="s">
        <v>55</v>
      </c>
      <c r="C1337" s="79" t="s">
        <v>55</v>
      </c>
      <c r="D1337" s="79" t="s">
        <v>55</v>
      </c>
      <c r="E1337" s="79" t="s">
        <v>55</v>
      </c>
      <c r="F1337" s="79" t="s">
        <v>55</v>
      </c>
      <c r="G1337" s="79" t="s">
        <v>55</v>
      </c>
      <c r="H1337" s="54">
        <f>'[2]R8-N - Residencial'!N38</f>
        <v>122.99</v>
      </c>
      <c r="I1337" s="79" t="s">
        <v>55</v>
      </c>
      <c r="J1337" s="79" t="s">
        <v>55</v>
      </c>
      <c r="K1337" s="79" t="s">
        <v>55</v>
      </c>
      <c r="L1337" s="79" t="s">
        <v>55</v>
      </c>
      <c r="M1337" s="79" t="s">
        <v>55</v>
      </c>
      <c r="N1337" s="79" t="s">
        <v>55</v>
      </c>
      <c r="O1337" s="79" t="s">
        <v>55</v>
      </c>
      <c r="P1337" s="79" t="s">
        <v>55</v>
      </c>
      <c r="Q1337" s="79" t="s">
        <v>55</v>
      </c>
      <c r="R1337" s="79" t="s">
        <v>55</v>
      </c>
      <c r="S1337" s="79" t="s">
        <v>55</v>
      </c>
      <c r="T1337" s="79" t="s">
        <v>55</v>
      </c>
      <c r="U1337" s="81"/>
      <c r="V1337" s="81"/>
      <c r="W1337" s="81"/>
      <c r="X1337" s="80"/>
      <c r="Y1337" s="54"/>
      <c r="Z1337" s="54"/>
      <c r="AA1337" s="54"/>
      <c r="AB1337" s="54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4"/>
    </row>
    <row r="1338" spans="1:54" hidden="1" x14ac:dyDescent="0.2">
      <c r="A1338" s="32">
        <f>[1]BANCO!A43</f>
        <v>39995</v>
      </c>
      <c r="B1338" s="79" t="s">
        <v>55</v>
      </c>
      <c r="C1338" s="79" t="s">
        <v>55</v>
      </c>
      <c r="D1338" s="79" t="s">
        <v>55</v>
      </c>
      <c r="E1338" s="79" t="s">
        <v>55</v>
      </c>
      <c r="F1338" s="79" t="s">
        <v>55</v>
      </c>
      <c r="G1338" s="79" t="s">
        <v>55</v>
      </c>
      <c r="H1338" s="54">
        <f>'[2]R8-N - Residencial'!N39</f>
        <v>122.99</v>
      </c>
      <c r="I1338" s="79" t="s">
        <v>55</v>
      </c>
      <c r="J1338" s="79" t="s">
        <v>55</v>
      </c>
      <c r="K1338" s="79" t="s">
        <v>55</v>
      </c>
      <c r="L1338" s="79" t="s">
        <v>55</v>
      </c>
      <c r="M1338" s="79" t="s">
        <v>55</v>
      </c>
      <c r="N1338" s="79" t="s">
        <v>55</v>
      </c>
      <c r="O1338" s="79" t="s">
        <v>55</v>
      </c>
      <c r="P1338" s="79" t="s">
        <v>55</v>
      </c>
      <c r="Q1338" s="79" t="s">
        <v>55</v>
      </c>
      <c r="R1338" s="79" t="s">
        <v>55</v>
      </c>
      <c r="S1338" s="79" t="s">
        <v>55</v>
      </c>
      <c r="T1338" s="79" t="s">
        <v>55</v>
      </c>
      <c r="U1338" s="81"/>
      <c r="V1338" s="81"/>
      <c r="W1338" s="81"/>
      <c r="X1338" s="80"/>
      <c r="Y1338" s="54"/>
      <c r="Z1338" s="54"/>
      <c r="AA1338" s="54"/>
      <c r="AB1338" s="54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4"/>
    </row>
    <row r="1339" spans="1:54" hidden="1" x14ac:dyDescent="0.2">
      <c r="A1339" s="32">
        <f>[1]BANCO!A44</f>
        <v>40026</v>
      </c>
      <c r="B1339" s="79" t="s">
        <v>55</v>
      </c>
      <c r="C1339" s="79" t="s">
        <v>55</v>
      </c>
      <c r="D1339" s="79" t="s">
        <v>55</v>
      </c>
      <c r="E1339" s="79" t="s">
        <v>55</v>
      </c>
      <c r="F1339" s="79" t="s">
        <v>55</v>
      </c>
      <c r="G1339" s="79" t="s">
        <v>55</v>
      </c>
      <c r="H1339" s="54">
        <f>'[2]R8-N - Residencial'!N40</f>
        <v>122.99</v>
      </c>
      <c r="I1339" s="79" t="s">
        <v>55</v>
      </c>
      <c r="J1339" s="79" t="s">
        <v>55</v>
      </c>
      <c r="K1339" s="79" t="s">
        <v>55</v>
      </c>
      <c r="L1339" s="79" t="s">
        <v>55</v>
      </c>
      <c r="M1339" s="79" t="s">
        <v>55</v>
      </c>
      <c r="N1339" s="79" t="s">
        <v>55</v>
      </c>
      <c r="O1339" s="79" t="s">
        <v>55</v>
      </c>
      <c r="P1339" s="79" t="s">
        <v>55</v>
      </c>
      <c r="Q1339" s="79" t="s">
        <v>55</v>
      </c>
      <c r="R1339" s="79" t="s">
        <v>55</v>
      </c>
      <c r="S1339" s="79" t="s">
        <v>55</v>
      </c>
      <c r="T1339" s="79" t="s">
        <v>55</v>
      </c>
      <c r="U1339" s="81"/>
      <c r="V1339" s="81"/>
      <c r="W1339" s="81"/>
      <c r="X1339" s="80"/>
      <c r="Y1339" s="54"/>
      <c r="Z1339" s="54"/>
      <c r="AA1339" s="54"/>
      <c r="AB1339" s="54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4"/>
    </row>
    <row r="1340" spans="1:54" hidden="1" x14ac:dyDescent="0.2">
      <c r="A1340" s="32">
        <f>[1]BANCO!A45</f>
        <v>40057</v>
      </c>
      <c r="B1340" s="79" t="s">
        <v>55</v>
      </c>
      <c r="C1340" s="79" t="s">
        <v>55</v>
      </c>
      <c r="D1340" s="79" t="s">
        <v>55</v>
      </c>
      <c r="E1340" s="79" t="s">
        <v>55</v>
      </c>
      <c r="F1340" s="79" t="s">
        <v>55</v>
      </c>
      <c r="G1340" s="79" t="s">
        <v>55</v>
      </c>
      <c r="H1340" s="54">
        <f>'[2]R8-N - Residencial'!N41</f>
        <v>122.99</v>
      </c>
      <c r="I1340" s="79" t="s">
        <v>55</v>
      </c>
      <c r="J1340" s="79" t="s">
        <v>55</v>
      </c>
      <c r="K1340" s="79" t="s">
        <v>55</v>
      </c>
      <c r="L1340" s="79" t="s">
        <v>55</v>
      </c>
      <c r="M1340" s="79" t="s">
        <v>55</v>
      </c>
      <c r="N1340" s="79" t="s">
        <v>55</v>
      </c>
      <c r="O1340" s="79" t="s">
        <v>55</v>
      </c>
      <c r="P1340" s="79" t="s">
        <v>55</v>
      </c>
      <c r="Q1340" s="79" t="s">
        <v>55</v>
      </c>
      <c r="R1340" s="79" t="s">
        <v>55</v>
      </c>
      <c r="S1340" s="79" t="s">
        <v>55</v>
      </c>
      <c r="T1340" s="79" t="s">
        <v>55</v>
      </c>
      <c r="U1340" s="81"/>
      <c r="V1340" s="81"/>
      <c r="W1340" s="81"/>
      <c r="X1340" s="80"/>
      <c r="Y1340" s="54"/>
      <c r="Z1340" s="54"/>
      <c r="AA1340" s="54"/>
      <c r="AB1340" s="54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4"/>
    </row>
    <row r="1341" spans="1:54" hidden="1" x14ac:dyDescent="0.2">
      <c r="A1341" s="32">
        <f>[1]BANCO!A46</f>
        <v>40087</v>
      </c>
      <c r="B1341" s="79" t="s">
        <v>55</v>
      </c>
      <c r="C1341" s="79" t="s">
        <v>55</v>
      </c>
      <c r="D1341" s="79" t="s">
        <v>55</v>
      </c>
      <c r="E1341" s="79" t="s">
        <v>55</v>
      </c>
      <c r="F1341" s="79" t="s">
        <v>55</v>
      </c>
      <c r="G1341" s="79" t="s">
        <v>55</v>
      </c>
      <c r="H1341" s="54">
        <f>'[2]R8-N - Residencial'!N42</f>
        <v>122.99</v>
      </c>
      <c r="I1341" s="79" t="s">
        <v>55</v>
      </c>
      <c r="J1341" s="79" t="s">
        <v>55</v>
      </c>
      <c r="K1341" s="79" t="s">
        <v>55</v>
      </c>
      <c r="L1341" s="79" t="s">
        <v>55</v>
      </c>
      <c r="M1341" s="79" t="s">
        <v>55</v>
      </c>
      <c r="N1341" s="79" t="s">
        <v>55</v>
      </c>
      <c r="O1341" s="79" t="s">
        <v>55</v>
      </c>
      <c r="P1341" s="79" t="s">
        <v>55</v>
      </c>
      <c r="Q1341" s="79" t="s">
        <v>55</v>
      </c>
      <c r="R1341" s="79" t="s">
        <v>55</v>
      </c>
      <c r="S1341" s="79" t="s">
        <v>55</v>
      </c>
      <c r="T1341" s="79" t="s">
        <v>55</v>
      </c>
      <c r="U1341" s="81"/>
      <c r="V1341" s="81"/>
      <c r="W1341" s="81"/>
      <c r="X1341" s="80"/>
      <c r="Y1341" s="54"/>
      <c r="Z1341" s="54"/>
      <c r="AA1341" s="54"/>
      <c r="AB1341" s="54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4"/>
    </row>
    <row r="1342" spans="1:54" hidden="1" x14ac:dyDescent="0.2">
      <c r="A1342" s="32">
        <f>[1]BANCO!A47</f>
        <v>40118</v>
      </c>
      <c r="B1342" s="79" t="s">
        <v>55</v>
      </c>
      <c r="C1342" s="79" t="s">
        <v>55</v>
      </c>
      <c r="D1342" s="79" t="s">
        <v>55</v>
      </c>
      <c r="E1342" s="79" t="s">
        <v>55</v>
      </c>
      <c r="F1342" s="79" t="s">
        <v>55</v>
      </c>
      <c r="G1342" s="79" t="s">
        <v>55</v>
      </c>
      <c r="H1342" s="54">
        <f>'[2]R8-N - Residencial'!N43</f>
        <v>123.32</v>
      </c>
      <c r="I1342" s="79" t="s">
        <v>55</v>
      </c>
      <c r="J1342" s="79" t="s">
        <v>55</v>
      </c>
      <c r="K1342" s="79" t="s">
        <v>55</v>
      </c>
      <c r="L1342" s="79" t="s">
        <v>55</v>
      </c>
      <c r="M1342" s="79" t="s">
        <v>55</v>
      </c>
      <c r="N1342" s="79" t="s">
        <v>55</v>
      </c>
      <c r="O1342" s="79" t="s">
        <v>55</v>
      </c>
      <c r="P1342" s="79" t="s">
        <v>55</v>
      </c>
      <c r="Q1342" s="79" t="s">
        <v>55</v>
      </c>
      <c r="R1342" s="79" t="s">
        <v>55</v>
      </c>
      <c r="S1342" s="79" t="s">
        <v>55</v>
      </c>
      <c r="T1342" s="79" t="s">
        <v>55</v>
      </c>
      <c r="U1342" s="81"/>
      <c r="V1342" s="81"/>
      <c r="W1342" s="81"/>
      <c r="X1342" s="80"/>
      <c r="Y1342" s="54"/>
      <c r="Z1342" s="54"/>
      <c r="AA1342" s="54"/>
      <c r="AB1342" s="54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4"/>
    </row>
    <row r="1343" spans="1:54" hidden="1" x14ac:dyDescent="0.2">
      <c r="A1343" s="32">
        <f>[1]BANCO!A48</f>
        <v>40148</v>
      </c>
      <c r="B1343" s="79" t="s">
        <v>55</v>
      </c>
      <c r="C1343" s="79" t="s">
        <v>55</v>
      </c>
      <c r="D1343" s="79" t="s">
        <v>55</v>
      </c>
      <c r="E1343" s="79" t="s">
        <v>55</v>
      </c>
      <c r="F1343" s="79" t="s">
        <v>55</v>
      </c>
      <c r="G1343" s="79" t="s">
        <v>55</v>
      </c>
      <c r="H1343" s="54">
        <f>'[2]R8-N - Residencial'!N44</f>
        <v>123.32</v>
      </c>
      <c r="I1343" s="79" t="s">
        <v>55</v>
      </c>
      <c r="J1343" s="79" t="s">
        <v>55</v>
      </c>
      <c r="K1343" s="79" t="s">
        <v>55</v>
      </c>
      <c r="L1343" s="79" t="s">
        <v>55</v>
      </c>
      <c r="M1343" s="79" t="s">
        <v>55</v>
      </c>
      <c r="N1343" s="79" t="s">
        <v>55</v>
      </c>
      <c r="O1343" s="79" t="s">
        <v>55</v>
      </c>
      <c r="P1343" s="79" t="s">
        <v>55</v>
      </c>
      <c r="Q1343" s="79" t="s">
        <v>55</v>
      </c>
      <c r="R1343" s="79" t="s">
        <v>55</v>
      </c>
      <c r="S1343" s="79" t="s">
        <v>55</v>
      </c>
      <c r="T1343" s="79" t="s">
        <v>55</v>
      </c>
      <c r="U1343" s="81"/>
      <c r="V1343" s="81"/>
      <c r="W1343" s="81"/>
      <c r="X1343" s="80"/>
      <c r="Y1343" s="54"/>
      <c r="Z1343" s="54"/>
      <c r="AA1343" s="54"/>
      <c r="AB1343" s="54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4"/>
    </row>
    <row r="1344" spans="1:54" hidden="1" x14ac:dyDescent="0.2">
      <c r="A1344" s="32">
        <f>[1]BANCO!A49</f>
        <v>40179</v>
      </c>
      <c r="B1344" s="79" t="s">
        <v>55</v>
      </c>
      <c r="C1344" s="79" t="s">
        <v>55</v>
      </c>
      <c r="D1344" s="79" t="s">
        <v>55</v>
      </c>
      <c r="E1344" s="79" t="s">
        <v>55</v>
      </c>
      <c r="F1344" s="79" t="s">
        <v>55</v>
      </c>
      <c r="G1344" s="79" t="s">
        <v>55</v>
      </c>
      <c r="H1344" s="54">
        <f>'[2]R8-N - Residencial'!N45</f>
        <v>123.32</v>
      </c>
      <c r="I1344" s="79" t="s">
        <v>55</v>
      </c>
      <c r="J1344" s="79" t="s">
        <v>55</v>
      </c>
      <c r="K1344" s="79" t="s">
        <v>55</v>
      </c>
      <c r="L1344" s="79" t="s">
        <v>55</v>
      </c>
      <c r="M1344" s="79" t="s">
        <v>55</v>
      </c>
      <c r="N1344" s="79" t="s">
        <v>55</v>
      </c>
      <c r="O1344" s="79" t="s">
        <v>55</v>
      </c>
      <c r="P1344" s="79" t="s">
        <v>55</v>
      </c>
      <c r="Q1344" s="79" t="s">
        <v>55</v>
      </c>
      <c r="R1344" s="79" t="s">
        <v>55</v>
      </c>
      <c r="S1344" s="79" t="s">
        <v>55</v>
      </c>
      <c r="T1344" s="79" t="s">
        <v>55</v>
      </c>
      <c r="U1344" s="81"/>
      <c r="V1344" s="81"/>
      <c r="W1344" s="81"/>
      <c r="X1344" s="80"/>
      <c r="Y1344" s="54"/>
      <c r="Z1344" s="54"/>
      <c r="AA1344" s="54"/>
      <c r="AB1344" s="54"/>
      <c r="AC1344" s="59"/>
      <c r="AD1344" s="59"/>
      <c r="AE1344" s="59"/>
      <c r="AF1344" s="59"/>
      <c r="AG1344" s="59"/>
      <c r="AH1344" s="59"/>
      <c r="AI1344" s="59"/>
      <c r="AJ1344" s="59"/>
      <c r="AK1344" s="59"/>
      <c r="AL1344" s="59"/>
      <c r="AM1344" s="59"/>
      <c r="AN1344" s="59"/>
      <c r="AO1344" s="59"/>
      <c r="AP1344" s="59"/>
      <c r="AQ1344" s="59"/>
      <c r="AR1344" s="59"/>
      <c r="AS1344" s="59"/>
      <c r="AT1344" s="59"/>
      <c r="AU1344" s="59"/>
      <c r="AV1344" s="59"/>
      <c r="AW1344" s="59"/>
      <c r="AX1344" s="59"/>
      <c r="AY1344" s="59"/>
      <c r="AZ1344" s="59"/>
      <c r="BA1344" s="59"/>
      <c r="BB1344" s="54"/>
    </row>
    <row r="1345" spans="1:54" hidden="1" x14ac:dyDescent="0.2">
      <c r="A1345" s="32">
        <f>[1]BANCO!A50</f>
        <v>40210</v>
      </c>
      <c r="B1345" s="79" t="s">
        <v>55</v>
      </c>
      <c r="C1345" s="79" t="s">
        <v>55</v>
      </c>
      <c r="D1345" s="79" t="s">
        <v>55</v>
      </c>
      <c r="E1345" s="79" t="s">
        <v>55</v>
      </c>
      <c r="F1345" s="79" t="s">
        <v>55</v>
      </c>
      <c r="G1345" s="79" t="s">
        <v>55</v>
      </c>
      <c r="H1345" s="54">
        <f>'[2]R8-N - Residencial'!N46</f>
        <v>123.7</v>
      </c>
      <c r="I1345" s="79" t="s">
        <v>55</v>
      </c>
      <c r="J1345" s="79" t="s">
        <v>55</v>
      </c>
      <c r="K1345" s="79" t="s">
        <v>55</v>
      </c>
      <c r="L1345" s="79" t="s">
        <v>55</v>
      </c>
      <c r="M1345" s="79" t="s">
        <v>55</v>
      </c>
      <c r="N1345" s="79" t="s">
        <v>55</v>
      </c>
      <c r="O1345" s="79" t="s">
        <v>55</v>
      </c>
      <c r="P1345" s="79" t="s">
        <v>55</v>
      </c>
      <c r="Q1345" s="79" t="s">
        <v>55</v>
      </c>
      <c r="R1345" s="79" t="s">
        <v>55</v>
      </c>
      <c r="S1345" s="79" t="s">
        <v>55</v>
      </c>
      <c r="T1345" s="79" t="s">
        <v>55</v>
      </c>
      <c r="U1345" s="81"/>
      <c r="V1345" s="81"/>
      <c r="W1345" s="81"/>
      <c r="X1345" s="80"/>
      <c r="Y1345" s="54"/>
      <c r="Z1345" s="54"/>
      <c r="AA1345" s="54"/>
      <c r="AB1345" s="54"/>
      <c r="AC1345" s="59"/>
      <c r="AD1345" s="59"/>
      <c r="AE1345" s="59"/>
      <c r="AF1345" s="59"/>
      <c r="AG1345" s="59"/>
      <c r="AH1345" s="59"/>
      <c r="AI1345" s="59"/>
      <c r="AJ1345" s="59"/>
      <c r="AK1345" s="59"/>
      <c r="AL1345" s="59"/>
      <c r="AM1345" s="59"/>
      <c r="AN1345" s="59"/>
      <c r="AO1345" s="59"/>
      <c r="AP1345" s="59"/>
      <c r="AQ1345" s="59"/>
      <c r="AR1345" s="59"/>
      <c r="AS1345" s="59"/>
      <c r="AT1345" s="59"/>
      <c r="AU1345" s="59"/>
      <c r="AV1345" s="59"/>
      <c r="AW1345" s="59"/>
      <c r="AX1345" s="59"/>
      <c r="AY1345" s="59"/>
      <c r="AZ1345" s="59"/>
      <c r="BA1345" s="59"/>
      <c r="BB1345" s="54"/>
    </row>
    <row r="1346" spans="1:54" hidden="1" x14ac:dyDescent="0.2">
      <c r="A1346" s="32">
        <f>[1]BANCO!A51</f>
        <v>40238</v>
      </c>
      <c r="B1346" s="79" t="s">
        <v>55</v>
      </c>
      <c r="C1346" s="79" t="s">
        <v>55</v>
      </c>
      <c r="D1346" s="79" t="s">
        <v>55</v>
      </c>
      <c r="E1346" s="79" t="s">
        <v>55</v>
      </c>
      <c r="F1346" s="79" t="s">
        <v>55</v>
      </c>
      <c r="G1346" s="79" t="s">
        <v>55</v>
      </c>
      <c r="H1346" s="54">
        <f>'[2]R8-N - Residencial'!N47</f>
        <v>123.7</v>
      </c>
      <c r="I1346" s="79" t="s">
        <v>55</v>
      </c>
      <c r="J1346" s="79" t="s">
        <v>55</v>
      </c>
      <c r="K1346" s="79" t="s">
        <v>55</v>
      </c>
      <c r="L1346" s="79" t="s">
        <v>55</v>
      </c>
      <c r="M1346" s="79" t="s">
        <v>55</v>
      </c>
      <c r="N1346" s="79" t="s">
        <v>55</v>
      </c>
      <c r="O1346" s="79" t="s">
        <v>55</v>
      </c>
      <c r="P1346" s="79" t="s">
        <v>55</v>
      </c>
      <c r="Q1346" s="79" t="s">
        <v>55</v>
      </c>
      <c r="R1346" s="79" t="s">
        <v>55</v>
      </c>
      <c r="S1346" s="79" t="s">
        <v>55</v>
      </c>
      <c r="T1346" s="79" t="s">
        <v>55</v>
      </c>
      <c r="U1346" s="81"/>
      <c r="V1346" s="81"/>
      <c r="W1346" s="81"/>
      <c r="X1346" s="80"/>
      <c r="Y1346" s="54"/>
      <c r="Z1346" s="54"/>
      <c r="AA1346" s="54"/>
      <c r="AB1346" s="54"/>
      <c r="AC1346" s="59"/>
      <c r="AD1346" s="59"/>
      <c r="AE1346" s="59"/>
      <c r="AF1346" s="59"/>
      <c r="AG1346" s="59"/>
      <c r="AH1346" s="59"/>
      <c r="AI1346" s="59"/>
      <c r="AJ1346" s="59"/>
      <c r="AK1346" s="59"/>
      <c r="AL1346" s="59"/>
      <c r="AM1346" s="59"/>
      <c r="AN1346" s="59"/>
      <c r="AO1346" s="59"/>
      <c r="AP1346" s="59"/>
      <c r="AQ1346" s="59"/>
      <c r="AR1346" s="59"/>
      <c r="AS1346" s="59"/>
      <c r="AT1346" s="59"/>
      <c r="AU1346" s="59"/>
      <c r="AV1346" s="59"/>
      <c r="AW1346" s="59"/>
      <c r="AX1346" s="59"/>
      <c r="AY1346" s="59"/>
      <c r="AZ1346" s="59"/>
      <c r="BA1346" s="59"/>
      <c r="BB1346" s="54"/>
    </row>
    <row r="1347" spans="1:54" hidden="1" x14ac:dyDescent="0.2">
      <c r="A1347" s="32">
        <f>[1]BANCO!A52</f>
        <v>40269</v>
      </c>
      <c r="B1347" s="79" t="s">
        <v>55</v>
      </c>
      <c r="C1347" s="79" t="s">
        <v>55</v>
      </c>
      <c r="D1347" s="79" t="s">
        <v>55</v>
      </c>
      <c r="E1347" s="79" t="s">
        <v>55</v>
      </c>
      <c r="F1347" s="79" t="s">
        <v>55</v>
      </c>
      <c r="G1347" s="79" t="s">
        <v>55</v>
      </c>
      <c r="H1347" s="54">
        <f>'[2]R8-N - Residencial'!N48</f>
        <v>123.7</v>
      </c>
      <c r="I1347" s="79" t="s">
        <v>55</v>
      </c>
      <c r="J1347" s="79" t="s">
        <v>55</v>
      </c>
      <c r="K1347" s="79" t="s">
        <v>55</v>
      </c>
      <c r="L1347" s="79" t="s">
        <v>55</v>
      </c>
      <c r="M1347" s="79" t="s">
        <v>55</v>
      </c>
      <c r="N1347" s="79" t="s">
        <v>55</v>
      </c>
      <c r="O1347" s="79" t="s">
        <v>55</v>
      </c>
      <c r="P1347" s="79" t="s">
        <v>55</v>
      </c>
      <c r="Q1347" s="79" t="s">
        <v>55</v>
      </c>
      <c r="R1347" s="79" t="s">
        <v>55</v>
      </c>
      <c r="S1347" s="79" t="s">
        <v>55</v>
      </c>
      <c r="T1347" s="79" t="s">
        <v>55</v>
      </c>
      <c r="U1347" s="81"/>
      <c r="V1347" s="81"/>
      <c r="W1347" s="81"/>
      <c r="X1347" s="80"/>
      <c r="Y1347" s="54"/>
      <c r="Z1347" s="54"/>
      <c r="AA1347" s="54"/>
      <c r="AB1347" s="54"/>
      <c r="AC1347" s="59"/>
      <c r="AD1347" s="59"/>
      <c r="AE1347" s="59"/>
      <c r="AF1347" s="59"/>
      <c r="AG1347" s="59"/>
      <c r="AH1347" s="59"/>
      <c r="AI1347" s="59"/>
      <c r="AJ1347" s="59"/>
      <c r="AK1347" s="59"/>
      <c r="AL1347" s="59"/>
      <c r="AM1347" s="59"/>
      <c r="AN1347" s="59"/>
      <c r="AO1347" s="59"/>
      <c r="AP1347" s="59"/>
      <c r="AQ1347" s="59"/>
      <c r="AR1347" s="59"/>
      <c r="AS1347" s="59"/>
      <c r="AT1347" s="59"/>
      <c r="AU1347" s="59"/>
      <c r="AV1347" s="59"/>
      <c r="AW1347" s="59"/>
      <c r="AX1347" s="59"/>
      <c r="AY1347" s="59"/>
      <c r="AZ1347" s="59"/>
      <c r="BA1347" s="59"/>
      <c r="BB1347" s="54"/>
    </row>
    <row r="1348" spans="1:54" hidden="1" x14ac:dyDescent="0.2">
      <c r="A1348" s="32">
        <f>[1]BANCO!A53</f>
        <v>40299</v>
      </c>
      <c r="B1348" s="79" t="s">
        <v>55</v>
      </c>
      <c r="C1348" s="79" t="s">
        <v>55</v>
      </c>
      <c r="D1348" s="79" t="s">
        <v>55</v>
      </c>
      <c r="E1348" s="79" t="s">
        <v>55</v>
      </c>
      <c r="F1348" s="79" t="s">
        <v>55</v>
      </c>
      <c r="G1348" s="79" t="s">
        <v>55</v>
      </c>
      <c r="H1348" s="54">
        <f>'[2]R8-N - Residencial'!N49</f>
        <v>127.66</v>
      </c>
      <c r="I1348" s="79" t="s">
        <v>55</v>
      </c>
      <c r="J1348" s="79" t="s">
        <v>55</v>
      </c>
      <c r="K1348" s="79" t="s">
        <v>55</v>
      </c>
      <c r="L1348" s="79" t="s">
        <v>55</v>
      </c>
      <c r="M1348" s="79" t="s">
        <v>55</v>
      </c>
      <c r="N1348" s="79" t="s">
        <v>55</v>
      </c>
      <c r="O1348" s="79" t="s">
        <v>55</v>
      </c>
      <c r="P1348" s="79" t="s">
        <v>55</v>
      </c>
      <c r="Q1348" s="79" t="s">
        <v>55</v>
      </c>
      <c r="R1348" s="79" t="s">
        <v>55</v>
      </c>
      <c r="S1348" s="79" t="s">
        <v>55</v>
      </c>
      <c r="T1348" s="79" t="s">
        <v>55</v>
      </c>
      <c r="U1348" s="81"/>
      <c r="V1348" s="81"/>
      <c r="W1348" s="81"/>
      <c r="X1348" s="80"/>
      <c r="Y1348" s="54"/>
      <c r="Z1348" s="54"/>
      <c r="AA1348" s="54"/>
      <c r="AB1348" s="54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4"/>
    </row>
    <row r="1349" spans="1:54" hidden="1" x14ac:dyDescent="0.2">
      <c r="A1349" s="32">
        <f>[1]BANCO!A54</f>
        <v>40330</v>
      </c>
      <c r="B1349" s="79" t="s">
        <v>55</v>
      </c>
      <c r="C1349" s="79" t="s">
        <v>55</v>
      </c>
      <c r="D1349" s="79" t="s">
        <v>55</v>
      </c>
      <c r="E1349" s="79" t="s">
        <v>55</v>
      </c>
      <c r="F1349" s="79" t="s">
        <v>55</v>
      </c>
      <c r="G1349" s="79" t="s">
        <v>55</v>
      </c>
      <c r="H1349" s="54">
        <f>'[2]R8-N - Residencial'!N50</f>
        <v>131.07</v>
      </c>
      <c r="I1349" s="79" t="s">
        <v>55</v>
      </c>
      <c r="J1349" s="79" t="s">
        <v>55</v>
      </c>
      <c r="K1349" s="79" t="s">
        <v>55</v>
      </c>
      <c r="L1349" s="79" t="s">
        <v>55</v>
      </c>
      <c r="M1349" s="79" t="s">
        <v>55</v>
      </c>
      <c r="N1349" s="79" t="s">
        <v>55</v>
      </c>
      <c r="O1349" s="79" t="s">
        <v>55</v>
      </c>
      <c r="P1349" s="79" t="s">
        <v>55</v>
      </c>
      <c r="Q1349" s="79" t="s">
        <v>55</v>
      </c>
      <c r="R1349" s="79" t="s">
        <v>55</v>
      </c>
      <c r="S1349" s="79" t="s">
        <v>55</v>
      </c>
      <c r="T1349" s="79" t="s">
        <v>55</v>
      </c>
      <c r="U1349" s="81"/>
      <c r="V1349" s="81"/>
      <c r="W1349" s="81"/>
      <c r="X1349" s="80"/>
      <c r="Y1349" s="54"/>
      <c r="Z1349" s="54"/>
      <c r="AA1349" s="54"/>
      <c r="AB1349" s="54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4"/>
    </row>
    <row r="1350" spans="1:54" hidden="1" x14ac:dyDescent="0.2">
      <c r="A1350" s="32">
        <f>[1]BANCO!A55</f>
        <v>40360</v>
      </c>
      <c r="B1350" s="79" t="s">
        <v>55</v>
      </c>
      <c r="C1350" s="79" t="s">
        <v>55</v>
      </c>
      <c r="D1350" s="79" t="s">
        <v>55</v>
      </c>
      <c r="E1350" s="79" t="s">
        <v>55</v>
      </c>
      <c r="F1350" s="79" t="s">
        <v>55</v>
      </c>
      <c r="G1350" s="79" t="s">
        <v>55</v>
      </c>
      <c r="H1350" s="54">
        <f>'[2]R8-N - Residencial'!N51</f>
        <v>132.16</v>
      </c>
      <c r="I1350" s="79" t="s">
        <v>55</v>
      </c>
      <c r="J1350" s="79" t="s">
        <v>55</v>
      </c>
      <c r="K1350" s="79" t="s">
        <v>55</v>
      </c>
      <c r="L1350" s="79" t="s">
        <v>55</v>
      </c>
      <c r="M1350" s="79" t="s">
        <v>55</v>
      </c>
      <c r="N1350" s="79" t="s">
        <v>55</v>
      </c>
      <c r="O1350" s="79" t="s">
        <v>55</v>
      </c>
      <c r="P1350" s="79" t="s">
        <v>55</v>
      </c>
      <c r="Q1350" s="79" t="s">
        <v>55</v>
      </c>
      <c r="R1350" s="79" t="s">
        <v>55</v>
      </c>
      <c r="S1350" s="79" t="s">
        <v>55</v>
      </c>
      <c r="T1350" s="79" t="s">
        <v>55</v>
      </c>
      <c r="U1350" s="81"/>
      <c r="V1350" s="81"/>
      <c r="W1350" s="81"/>
      <c r="X1350" s="80"/>
      <c r="Y1350" s="54"/>
      <c r="Z1350" s="54"/>
      <c r="AA1350" s="54"/>
      <c r="AB1350" s="54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4"/>
    </row>
    <row r="1351" spans="1:54" hidden="1" x14ac:dyDescent="0.2">
      <c r="A1351" s="32">
        <f>[1]BANCO!A56</f>
        <v>40391</v>
      </c>
      <c r="B1351" s="79" t="s">
        <v>55</v>
      </c>
      <c r="C1351" s="79" t="s">
        <v>55</v>
      </c>
      <c r="D1351" s="79" t="s">
        <v>55</v>
      </c>
      <c r="E1351" s="79" t="s">
        <v>55</v>
      </c>
      <c r="F1351" s="79" t="s">
        <v>55</v>
      </c>
      <c r="G1351" s="79" t="s">
        <v>55</v>
      </c>
      <c r="H1351" s="54">
        <f>'[2]R8-N - Residencial'!N52</f>
        <v>132.16</v>
      </c>
      <c r="I1351" s="79" t="s">
        <v>55</v>
      </c>
      <c r="J1351" s="79" t="s">
        <v>55</v>
      </c>
      <c r="K1351" s="79" t="s">
        <v>55</v>
      </c>
      <c r="L1351" s="79" t="s">
        <v>55</v>
      </c>
      <c r="M1351" s="79" t="s">
        <v>55</v>
      </c>
      <c r="N1351" s="79" t="s">
        <v>55</v>
      </c>
      <c r="O1351" s="79" t="s">
        <v>55</v>
      </c>
      <c r="P1351" s="79" t="s">
        <v>55</v>
      </c>
      <c r="Q1351" s="79" t="s">
        <v>55</v>
      </c>
      <c r="R1351" s="79" t="s">
        <v>55</v>
      </c>
      <c r="S1351" s="79" t="s">
        <v>55</v>
      </c>
      <c r="T1351" s="79" t="s">
        <v>55</v>
      </c>
      <c r="U1351" s="81"/>
      <c r="V1351" s="81"/>
      <c r="W1351" s="81"/>
      <c r="X1351" s="80"/>
      <c r="Y1351" s="54"/>
      <c r="Z1351" s="54"/>
      <c r="AA1351" s="54"/>
      <c r="AB1351" s="54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4"/>
    </row>
    <row r="1352" spans="1:54" hidden="1" x14ac:dyDescent="0.2">
      <c r="A1352" s="32">
        <f>[1]BANCO!A57</f>
        <v>40422</v>
      </c>
      <c r="B1352" s="79" t="s">
        <v>55</v>
      </c>
      <c r="C1352" s="79" t="s">
        <v>55</v>
      </c>
      <c r="D1352" s="79" t="s">
        <v>55</v>
      </c>
      <c r="E1352" s="79" t="s">
        <v>55</v>
      </c>
      <c r="F1352" s="79" t="s">
        <v>55</v>
      </c>
      <c r="G1352" s="79" t="s">
        <v>55</v>
      </c>
      <c r="H1352" s="54">
        <f>'[2]R8-N - Residencial'!N53</f>
        <v>132.16</v>
      </c>
      <c r="I1352" s="79" t="s">
        <v>55</v>
      </c>
      <c r="J1352" s="79" t="s">
        <v>55</v>
      </c>
      <c r="K1352" s="79" t="s">
        <v>55</v>
      </c>
      <c r="L1352" s="79" t="s">
        <v>55</v>
      </c>
      <c r="M1352" s="79" t="s">
        <v>55</v>
      </c>
      <c r="N1352" s="79" t="s">
        <v>55</v>
      </c>
      <c r="O1352" s="79" t="s">
        <v>55</v>
      </c>
      <c r="P1352" s="79" t="s">
        <v>55</v>
      </c>
      <c r="Q1352" s="79" t="s">
        <v>55</v>
      </c>
      <c r="R1352" s="79" t="s">
        <v>55</v>
      </c>
      <c r="S1352" s="79" t="s">
        <v>55</v>
      </c>
      <c r="T1352" s="79" t="s">
        <v>55</v>
      </c>
      <c r="U1352" s="81"/>
      <c r="V1352" s="81"/>
      <c r="W1352" s="81"/>
      <c r="X1352" s="80"/>
      <c r="Y1352" s="54"/>
      <c r="Z1352" s="54"/>
      <c r="AA1352" s="54"/>
      <c r="AB1352" s="54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4"/>
    </row>
    <row r="1353" spans="1:54" hidden="1" x14ac:dyDescent="0.2">
      <c r="A1353" s="32">
        <f>[1]BANCO!A58</f>
        <v>40452</v>
      </c>
      <c r="B1353" s="79" t="s">
        <v>55</v>
      </c>
      <c r="C1353" s="79" t="s">
        <v>55</v>
      </c>
      <c r="D1353" s="79" t="s">
        <v>55</v>
      </c>
      <c r="E1353" s="79" t="s">
        <v>55</v>
      </c>
      <c r="F1353" s="79" t="s">
        <v>55</v>
      </c>
      <c r="G1353" s="79" t="s">
        <v>55</v>
      </c>
      <c r="H1353" s="54">
        <f>'[2]R8-N - Residencial'!N54</f>
        <v>132.16</v>
      </c>
      <c r="I1353" s="79" t="s">
        <v>55</v>
      </c>
      <c r="J1353" s="79" t="s">
        <v>55</v>
      </c>
      <c r="K1353" s="79" t="s">
        <v>55</v>
      </c>
      <c r="L1353" s="79" t="s">
        <v>55</v>
      </c>
      <c r="M1353" s="79" t="s">
        <v>55</v>
      </c>
      <c r="N1353" s="79" t="s">
        <v>55</v>
      </c>
      <c r="O1353" s="79" t="s">
        <v>55</v>
      </c>
      <c r="P1353" s="79" t="s">
        <v>55</v>
      </c>
      <c r="Q1353" s="79" t="s">
        <v>55</v>
      </c>
      <c r="R1353" s="79" t="s">
        <v>55</v>
      </c>
      <c r="S1353" s="79" t="s">
        <v>55</v>
      </c>
      <c r="T1353" s="79" t="s">
        <v>55</v>
      </c>
      <c r="U1353" s="81"/>
      <c r="V1353" s="81"/>
      <c r="W1353" s="81"/>
      <c r="X1353" s="80"/>
      <c r="Y1353" s="54"/>
      <c r="Z1353" s="54"/>
      <c r="AA1353" s="54"/>
      <c r="AB1353" s="54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4"/>
    </row>
    <row r="1354" spans="1:54" hidden="1" x14ac:dyDescent="0.2">
      <c r="A1354" s="32">
        <f>[1]BANCO!A59</f>
        <v>40483</v>
      </c>
      <c r="B1354" s="79" t="s">
        <v>55</v>
      </c>
      <c r="C1354" s="79" t="s">
        <v>55</v>
      </c>
      <c r="D1354" s="79" t="s">
        <v>55</v>
      </c>
      <c r="E1354" s="79" t="s">
        <v>55</v>
      </c>
      <c r="F1354" s="79" t="s">
        <v>55</v>
      </c>
      <c r="G1354" s="79" t="s">
        <v>55</v>
      </c>
      <c r="H1354" s="54">
        <f>'[2]R8-N - Residencial'!N55</f>
        <v>132.16</v>
      </c>
      <c r="I1354" s="79" t="s">
        <v>55</v>
      </c>
      <c r="J1354" s="79" t="s">
        <v>55</v>
      </c>
      <c r="K1354" s="79" t="s">
        <v>55</v>
      </c>
      <c r="L1354" s="79" t="s">
        <v>55</v>
      </c>
      <c r="M1354" s="79" t="s">
        <v>55</v>
      </c>
      <c r="N1354" s="79" t="s">
        <v>55</v>
      </c>
      <c r="O1354" s="79" t="s">
        <v>55</v>
      </c>
      <c r="P1354" s="79" t="s">
        <v>55</v>
      </c>
      <c r="Q1354" s="79" t="s">
        <v>55</v>
      </c>
      <c r="R1354" s="79" t="s">
        <v>55</v>
      </c>
      <c r="S1354" s="79" t="s">
        <v>55</v>
      </c>
      <c r="T1354" s="79" t="s">
        <v>55</v>
      </c>
      <c r="U1354" s="81"/>
      <c r="V1354" s="81"/>
      <c r="W1354" s="81"/>
      <c r="X1354" s="80"/>
      <c r="Y1354" s="54"/>
      <c r="Z1354" s="54"/>
      <c r="AA1354" s="54"/>
      <c r="AB1354" s="54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4"/>
    </row>
    <row r="1355" spans="1:54" hidden="1" x14ac:dyDescent="0.2">
      <c r="A1355" s="32">
        <f>[1]BANCO!A60</f>
        <v>40513</v>
      </c>
      <c r="B1355" s="79" t="s">
        <v>55</v>
      </c>
      <c r="C1355" s="79" t="s">
        <v>55</v>
      </c>
      <c r="D1355" s="79" t="s">
        <v>55</v>
      </c>
      <c r="E1355" s="79" t="s">
        <v>55</v>
      </c>
      <c r="F1355" s="79" t="s">
        <v>55</v>
      </c>
      <c r="G1355" s="79" t="s">
        <v>55</v>
      </c>
      <c r="H1355" s="54">
        <f>'[2]R8-N - Residencial'!N56</f>
        <v>132.16</v>
      </c>
      <c r="I1355" s="79" t="s">
        <v>55</v>
      </c>
      <c r="J1355" s="79" t="s">
        <v>55</v>
      </c>
      <c r="K1355" s="79" t="s">
        <v>55</v>
      </c>
      <c r="L1355" s="79" t="s">
        <v>55</v>
      </c>
      <c r="M1355" s="79" t="s">
        <v>55</v>
      </c>
      <c r="N1355" s="79" t="s">
        <v>55</v>
      </c>
      <c r="O1355" s="79" t="s">
        <v>55</v>
      </c>
      <c r="P1355" s="79" t="s">
        <v>55</v>
      </c>
      <c r="Q1355" s="79" t="s">
        <v>55</v>
      </c>
      <c r="R1355" s="79" t="s">
        <v>55</v>
      </c>
      <c r="S1355" s="79" t="s">
        <v>55</v>
      </c>
      <c r="T1355" s="79" t="s">
        <v>55</v>
      </c>
      <c r="U1355" s="81"/>
      <c r="V1355" s="81"/>
      <c r="W1355" s="81"/>
      <c r="X1355" s="80"/>
      <c r="Y1355" s="54"/>
      <c r="Z1355" s="54"/>
      <c r="AA1355" s="54"/>
      <c r="AB1355" s="54"/>
      <c r="AC1355" s="59"/>
      <c r="AD1355" s="59"/>
      <c r="AE1355" s="59"/>
      <c r="AF1355" s="59"/>
      <c r="AG1355" s="59"/>
      <c r="AH1355" s="59"/>
      <c r="AI1355" s="59"/>
      <c r="AJ1355" s="59"/>
      <c r="AK1355" s="59"/>
      <c r="AL1355" s="59"/>
      <c r="AM1355" s="59"/>
      <c r="AN1355" s="59"/>
      <c r="AO1355" s="59"/>
      <c r="AP1355" s="59"/>
      <c r="AQ1355" s="59"/>
      <c r="AR1355" s="59"/>
      <c r="AS1355" s="59"/>
      <c r="AT1355" s="59"/>
      <c r="AU1355" s="59"/>
      <c r="AV1355" s="59"/>
      <c r="AW1355" s="59"/>
      <c r="AX1355" s="59"/>
      <c r="AY1355" s="59"/>
      <c r="AZ1355" s="59"/>
      <c r="BA1355" s="59"/>
      <c r="BB1355" s="54"/>
    </row>
    <row r="1356" spans="1:54" hidden="1" x14ac:dyDescent="0.2">
      <c r="A1356" s="32">
        <f>[1]BANCO!A61</f>
        <v>40544</v>
      </c>
      <c r="B1356" s="79" t="s">
        <v>55</v>
      </c>
      <c r="C1356" s="79" t="s">
        <v>55</v>
      </c>
      <c r="D1356" s="79" t="s">
        <v>55</v>
      </c>
      <c r="E1356" s="79" t="s">
        <v>55</v>
      </c>
      <c r="F1356" s="79" t="s">
        <v>55</v>
      </c>
      <c r="G1356" s="79" t="s">
        <v>55</v>
      </c>
      <c r="H1356" s="54">
        <f>'[2]R8-N - Residencial'!N57</f>
        <v>132.16</v>
      </c>
      <c r="I1356" s="79" t="s">
        <v>55</v>
      </c>
      <c r="J1356" s="79" t="s">
        <v>55</v>
      </c>
      <c r="K1356" s="79" t="s">
        <v>55</v>
      </c>
      <c r="L1356" s="79" t="s">
        <v>55</v>
      </c>
      <c r="M1356" s="79" t="s">
        <v>55</v>
      </c>
      <c r="N1356" s="79" t="s">
        <v>55</v>
      </c>
      <c r="O1356" s="79" t="s">
        <v>55</v>
      </c>
      <c r="P1356" s="79" t="s">
        <v>55</v>
      </c>
      <c r="Q1356" s="79" t="s">
        <v>55</v>
      </c>
      <c r="R1356" s="79" t="s">
        <v>55</v>
      </c>
      <c r="S1356" s="79" t="s">
        <v>55</v>
      </c>
      <c r="T1356" s="79" t="s">
        <v>55</v>
      </c>
      <c r="U1356" s="81"/>
      <c r="V1356" s="81"/>
      <c r="W1356" s="81"/>
      <c r="X1356" s="80"/>
      <c r="Y1356" s="54"/>
      <c r="Z1356" s="54"/>
      <c r="AA1356" s="54"/>
      <c r="AB1356" s="54"/>
      <c r="AC1356" s="59"/>
      <c r="AD1356" s="59"/>
      <c r="AE1356" s="59"/>
      <c r="AF1356" s="59"/>
      <c r="AG1356" s="59"/>
      <c r="AH1356" s="59"/>
      <c r="AI1356" s="59"/>
      <c r="AJ1356" s="59"/>
      <c r="AK1356" s="59"/>
      <c r="AL1356" s="59"/>
      <c r="AM1356" s="59"/>
      <c r="AN1356" s="59"/>
      <c r="AO1356" s="59"/>
      <c r="AP1356" s="59"/>
      <c r="AQ1356" s="59"/>
      <c r="AR1356" s="59"/>
      <c r="AS1356" s="59"/>
      <c r="AT1356" s="59"/>
      <c r="AU1356" s="59"/>
      <c r="AV1356" s="59"/>
      <c r="AW1356" s="59"/>
      <c r="AX1356" s="59"/>
      <c r="AY1356" s="59"/>
      <c r="AZ1356" s="59"/>
      <c r="BA1356" s="59"/>
      <c r="BB1356" s="54"/>
    </row>
    <row r="1357" spans="1:54" hidden="1" x14ac:dyDescent="0.2">
      <c r="A1357" s="32">
        <f>[1]BANCO!A62</f>
        <v>40575</v>
      </c>
      <c r="B1357" s="79" t="s">
        <v>55</v>
      </c>
      <c r="C1357" s="79" t="s">
        <v>55</v>
      </c>
      <c r="D1357" s="79" t="s">
        <v>55</v>
      </c>
      <c r="E1357" s="79" t="s">
        <v>55</v>
      </c>
      <c r="F1357" s="79" t="s">
        <v>55</v>
      </c>
      <c r="G1357" s="79" t="s">
        <v>55</v>
      </c>
      <c r="H1357" s="54">
        <f>'[2]R8-N - Residencial'!N58</f>
        <v>132.16</v>
      </c>
      <c r="I1357" s="79" t="s">
        <v>55</v>
      </c>
      <c r="J1357" s="79" t="s">
        <v>55</v>
      </c>
      <c r="K1357" s="79" t="s">
        <v>55</v>
      </c>
      <c r="L1357" s="79" t="s">
        <v>55</v>
      </c>
      <c r="M1357" s="79" t="s">
        <v>55</v>
      </c>
      <c r="N1357" s="79" t="s">
        <v>55</v>
      </c>
      <c r="O1357" s="79" t="s">
        <v>55</v>
      </c>
      <c r="P1357" s="79" t="s">
        <v>55</v>
      </c>
      <c r="Q1357" s="79" t="s">
        <v>55</v>
      </c>
      <c r="R1357" s="79" t="s">
        <v>55</v>
      </c>
      <c r="S1357" s="79" t="s">
        <v>55</v>
      </c>
      <c r="T1357" s="79" t="s">
        <v>55</v>
      </c>
      <c r="U1357" s="81"/>
      <c r="V1357" s="81"/>
      <c r="W1357" s="81"/>
      <c r="X1357" s="80"/>
      <c r="Y1357" s="54"/>
      <c r="Z1357" s="54"/>
      <c r="AA1357" s="54"/>
      <c r="AB1357" s="54"/>
      <c r="AC1357" s="59"/>
      <c r="AD1357" s="59"/>
      <c r="AE1357" s="59"/>
      <c r="AF1357" s="59"/>
      <c r="AG1357" s="59"/>
      <c r="AH1357" s="59"/>
      <c r="AI1357" s="59"/>
      <c r="AJ1357" s="59"/>
      <c r="AK1357" s="59"/>
      <c r="AL1357" s="59"/>
      <c r="AM1357" s="59"/>
      <c r="AN1357" s="59"/>
      <c r="AO1357" s="59"/>
      <c r="AP1357" s="59"/>
      <c r="AQ1357" s="59"/>
      <c r="AR1357" s="59"/>
      <c r="AS1357" s="59"/>
      <c r="AT1357" s="59"/>
      <c r="AU1357" s="59"/>
      <c r="AV1357" s="59"/>
      <c r="AW1357" s="59"/>
      <c r="AX1357" s="59"/>
      <c r="AY1357" s="59"/>
      <c r="AZ1357" s="59"/>
      <c r="BA1357" s="59"/>
      <c r="BB1357" s="54"/>
    </row>
    <row r="1358" spans="1:54" hidden="1" x14ac:dyDescent="0.2">
      <c r="A1358" s="32">
        <f>[1]BANCO!A63</f>
        <v>40603</v>
      </c>
      <c r="B1358" s="79" t="s">
        <v>55</v>
      </c>
      <c r="C1358" s="79" t="s">
        <v>55</v>
      </c>
      <c r="D1358" s="79" t="s">
        <v>55</v>
      </c>
      <c r="E1358" s="79" t="s">
        <v>55</v>
      </c>
      <c r="F1358" s="79" t="s">
        <v>55</v>
      </c>
      <c r="G1358" s="79" t="s">
        <v>55</v>
      </c>
      <c r="H1358" s="54">
        <f>'[2]R8-N - Residencial'!N59</f>
        <v>132.16</v>
      </c>
      <c r="I1358" s="79" t="s">
        <v>55</v>
      </c>
      <c r="J1358" s="79" t="s">
        <v>55</v>
      </c>
      <c r="K1358" s="79" t="s">
        <v>55</v>
      </c>
      <c r="L1358" s="79" t="s">
        <v>55</v>
      </c>
      <c r="M1358" s="79" t="s">
        <v>55</v>
      </c>
      <c r="N1358" s="79" t="s">
        <v>55</v>
      </c>
      <c r="O1358" s="79" t="s">
        <v>55</v>
      </c>
      <c r="P1358" s="79" t="s">
        <v>55</v>
      </c>
      <c r="Q1358" s="79" t="s">
        <v>55</v>
      </c>
      <c r="R1358" s="79" t="s">
        <v>55</v>
      </c>
      <c r="S1358" s="79" t="s">
        <v>55</v>
      </c>
      <c r="T1358" s="79" t="s">
        <v>55</v>
      </c>
      <c r="U1358" s="81"/>
      <c r="V1358" s="81"/>
      <c r="W1358" s="81"/>
      <c r="X1358" s="80"/>
      <c r="Y1358" s="54"/>
      <c r="Z1358" s="54"/>
      <c r="AA1358" s="54"/>
      <c r="AB1358" s="54"/>
      <c r="AC1358" s="59"/>
      <c r="AD1358" s="59"/>
      <c r="AE1358" s="59"/>
      <c r="AF1358" s="59"/>
      <c r="AG1358" s="59"/>
      <c r="AH1358" s="59"/>
      <c r="AI1358" s="59"/>
      <c r="AJ1358" s="59"/>
      <c r="AK1358" s="59"/>
      <c r="AL1358" s="59"/>
      <c r="AM1358" s="59"/>
      <c r="AN1358" s="59"/>
      <c r="AO1358" s="59"/>
      <c r="AP1358" s="59"/>
      <c r="AQ1358" s="59"/>
      <c r="AR1358" s="59"/>
      <c r="AS1358" s="59"/>
      <c r="AT1358" s="59"/>
      <c r="AU1358" s="59"/>
      <c r="AV1358" s="59"/>
      <c r="AW1358" s="59"/>
      <c r="AX1358" s="59"/>
      <c r="AY1358" s="59"/>
      <c r="AZ1358" s="59"/>
      <c r="BA1358" s="59"/>
      <c r="BB1358" s="54"/>
    </row>
    <row r="1359" spans="1:54" hidden="1" x14ac:dyDescent="0.2">
      <c r="A1359" s="32">
        <f>[1]BANCO!A64</f>
        <v>40634</v>
      </c>
      <c r="B1359" s="79" t="s">
        <v>55</v>
      </c>
      <c r="C1359" s="79" t="s">
        <v>55</v>
      </c>
      <c r="D1359" s="79" t="s">
        <v>55</v>
      </c>
      <c r="E1359" s="79" t="s">
        <v>55</v>
      </c>
      <c r="F1359" s="79" t="s">
        <v>55</v>
      </c>
      <c r="G1359" s="79" t="s">
        <v>55</v>
      </c>
      <c r="H1359" s="54">
        <f>'[2]R8-N - Residencial'!N60</f>
        <v>132.16</v>
      </c>
      <c r="I1359" s="79" t="s">
        <v>55</v>
      </c>
      <c r="J1359" s="79" t="s">
        <v>55</v>
      </c>
      <c r="K1359" s="79" t="s">
        <v>55</v>
      </c>
      <c r="L1359" s="79" t="s">
        <v>55</v>
      </c>
      <c r="M1359" s="79" t="s">
        <v>55</v>
      </c>
      <c r="N1359" s="79" t="s">
        <v>55</v>
      </c>
      <c r="O1359" s="79" t="s">
        <v>55</v>
      </c>
      <c r="P1359" s="79" t="s">
        <v>55</v>
      </c>
      <c r="Q1359" s="79" t="s">
        <v>55</v>
      </c>
      <c r="R1359" s="79" t="s">
        <v>55</v>
      </c>
      <c r="S1359" s="79" t="s">
        <v>55</v>
      </c>
      <c r="T1359" s="79" t="s">
        <v>55</v>
      </c>
      <c r="U1359" s="81"/>
      <c r="V1359" s="81"/>
      <c r="W1359" s="81"/>
      <c r="X1359" s="80"/>
      <c r="Y1359" s="54"/>
      <c r="Z1359" s="54"/>
      <c r="AA1359" s="54"/>
      <c r="AB1359" s="54"/>
      <c r="AC1359" s="59"/>
      <c r="AD1359" s="59"/>
      <c r="AE1359" s="59"/>
      <c r="AF1359" s="59"/>
      <c r="AG1359" s="59"/>
      <c r="AH1359" s="59"/>
      <c r="AI1359" s="59"/>
      <c r="AJ1359" s="59"/>
      <c r="AK1359" s="59"/>
      <c r="AL1359" s="59"/>
      <c r="AM1359" s="59"/>
      <c r="AN1359" s="59"/>
      <c r="AO1359" s="59"/>
      <c r="AP1359" s="59"/>
      <c r="AQ1359" s="59"/>
      <c r="AR1359" s="59"/>
      <c r="AS1359" s="59"/>
      <c r="AT1359" s="59"/>
      <c r="AU1359" s="59"/>
      <c r="AV1359" s="59"/>
      <c r="AW1359" s="59"/>
      <c r="AX1359" s="59"/>
      <c r="AY1359" s="59"/>
      <c r="AZ1359" s="59"/>
      <c r="BA1359" s="59"/>
      <c r="BB1359" s="54"/>
    </row>
    <row r="1360" spans="1:54" hidden="1" x14ac:dyDescent="0.2">
      <c r="A1360" s="32">
        <f>[1]BANCO!A65</f>
        <v>40664</v>
      </c>
      <c r="B1360" s="79" t="s">
        <v>55</v>
      </c>
      <c r="C1360" s="79" t="s">
        <v>55</v>
      </c>
      <c r="D1360" s="79" t="s">
        <v>55</v>
      </c>
      <c r="E1360" s="79" t="s">
        <v>55</v>
      </c>
      <c r="F1360" s="79" t="s">
        <v>55</v>
      </c>
      <c r="G1360" s="79" t="s">
        <v>55</v>
      </c>
      <c r="H1360" s="54">
        <f>'[2]R8-N - Residencial'!N61</f>
        <v>141.11000000000001</v>
      </c>
      <c r="I1360" s="79" t="s">
        <v>55</v>
      </c>
      <c r="J1360" s="79" t="s">
        <v>55</v>
      </c>
      <c r="K1360" s="79" t="s">
        <v>55</v>
      </c>
      <c r="L1360" s="79" t="s">
        <v>55</v>
      </c>
      <c r="M1360" s="79" t="s">
        <v>55</v>
      </c>
      <c r="N1360" s="79" t="s">
        <v>55</v>
      </c>
      <c r="O1360" s="79" t="s">
        <v>55</v>
      </c>
      <c r="P1360" s="79" t="s">
        <v>55</v>
      </c>
      <c r="Q1360" s="79" t="s">
        <v>55</v>
      </c>
      <c r="R1360" s="79" t="s">
        <v>55</v>
      </c>
      <c r="S1360" s="79" t="s">
        <v>55</v>
      </c>
      <c r="T1360" s="79" t="s">
        <v>55</v>
      </c>
      <c r="U1360" s="81"/>
      <c r="V1360" s="81"/>
      <c r="W1360" s="81"/>
      <c r="X1360" s="80"/>
      <c r="Y1360" s="54"/>
      <c r="Z1360" s="54"/>
      <c r="AA1360" s="54"/>
      <c r="AB1360" s="54"/>
      <c r="AC1360" s="59"/>
      <c r="AD1360" s="59"/>
      <c r="AE1360" s="59"/>
      <c r="AF1360" s="59"/>
      <c r="AG1360" s="59"/>
      <c r="AH1360" s="59"/>
      <c r="AI1360" s="59"/>
      <c r="AJ1360" s="59"/>
      <c r="AK1360" s="59"/>
      <c r="AL1360" s="59"/>
      <c r="AM1360" s="59"/>
      <c r="AN1360" s="59"/>
      <c r="AO1360" s="59"/>
      <c r="AP1360" s="59"/>
      <c r="AQ1360" s="59"/>
      <c r="AR1360" s="59"/>
      <c r="AS1360" s="59"/>
      <c r="AT1360" s="59"/>
      <c r="AU1360" s="59"/>
      <c r="AV1360" s="59"/>
      <c r="AW1360" s="59"/>
      <c r="AX1360" s="59"/>
      <c r="AY1360" s="59"/>
      <c r="AZ1360" s="59"/>
      <c r="BA1360" s="59"/>
      <c r="BB1360" s="54"/>
    </row>
    <row r="1361" spans="1:54" hidden="1" x14ac:dyDescent="0.2">
      <c r="A1361" s="32">
        <f>[1]BANCO!A66</f>
        <v>40695</v>
      </c>
      <c r="B1361" s="79" t="s">
        <v>55</v>
      </c>
      <c r="C1361" s="79" t="s">
        <v>55</v>
      </c>
      <c r="D1361" s="79" t="s">
        <v>55</v>
      </c>
      <c r="E1361" s="79" t="s">
        <v>55</v>
      </c>
      <c r="F1361" s="79" t="s">
        <v>55</v>
      </c>
      <c r="G1361" s="79" t="s">
        <v>55</v>
      </c>
      <c r="H1361" s="54">
        <f>'[2]R8-N - Residencial'!N62</f>
        <v>142.84</v>
      </c>
      <c r="I1361" s="79" t="s">
        <v>55</v>
      </c>
      <c r="J1361" s="79" t="s">
        <v>55</v>
      </c>
      <c r="K1361" s="79" t="s">
        <v>55</v>
      </c>
      <c r="L1361" s="79" t="s">
        <v>55</v>
      </c>
      <c r="M1361" s="79" t="s">
        <v>55</v>
      </c>
      <c r="N1361" s="79" t="s">
        <v>55</v>
      </c>
      <c r="O1361" s="79" t="s">
        <v>55</v>
      </c>
      <c r="P1361" s="79" t="s">
        <v>55</v>
      </c>
      <c r="Q1361" s="79" t="s">
        <v>55</v>
      </c>
      <c r="R1361" s="79" t="s">
        <v>55</v>
      </c>
      <c r="S1361" s="79" t="s">
        <v>55</v>
      </c>
      <c r="T1361" s="79" t="s">
        <v>55</v>
      </c>
      <c r="U1361" s="81"/>
      <c r="V1361" s="81"/>
      <c r="W1361" s="81"/>
      <c r="X1361" s="80"/>
      <c r="Y1361" s="54"/>
      <c r="Z1361" s="54"/>
      <c r="AA1361" s="54"/>
      <c r="AB1361" s="54"/>
      <c r="AC1361" s="59"/>
      <c r="AD1361" s="59"/>
      <c r="AE1361" s="59"/>
      <c r="AF1361" s="59"/>
      <c r="AG1361" s="59"/>
      <c r="AH1361" s="59"/>
      <c r="AI1361" s="59"/>
      <c r="AJ1361" s="59"/>
      <c r="AK1361" s="59"/>
      <c r="AL1361" s="59"/>
      <c r="AM1361" s="59"/>
      <c r="AN1361" s="59"/>
      <c r="AO1361" s="59"/>
      <c r="AP1361" s="59"/>
      <c r="AQ1361" s="59"/>
      <c r="AR1361" s="59"/>
      <c r="AS1361" s="59"/>
      <c r="AT1361" s="59"/>
      <c r="AU1361" s="59"/>
      <c r="AV1361" s="59"/>
      <c r="AW1361" s="59"/>
      <c r="AX1361" s="59"/>
      <c r="AY1361" s="59"/>
      <c r="AZ1361" s="59"/>
      <c r="BA1361" s="59"/>
      <c r="BB1361" s="54"/>
    </row>
    <row r="1362" spans="1:54" hidden="1" x14ac:dyDescent="0.2">
      <c r="A1362" s="32">
        <f>[1]BANCO!A67</f>
        <v>40725</v>
      </c>
      <c r="B1362" s="79" t="s">
        <v>55</v>
      </c>
      <c r="C1362" s="79" t="s">
        <v>55</v>
      </c>
      <c r="D1362" s="79" t="s">
        <v>55</v>
      </c>
      <c r="E1362" s="79" t="s">
        <v>55</v>
      </c>
      <c r="F1362" s="79" t="s">
        <v>55</v>
      </c>
      <c r="G1362" s="79" t="s">
        <v>55</v>
      </c>
      <c r="H1362" s="54">
        <f>'[2]R8-N - Residencial'!N63</f>
        <v>142.84</v>
      </c>
      <c r="I1362" s="79" t="s">
        <v>55</v>
      </c>
      <c r="J1362" s="79" t="s">
        <v>55</v>
      </c>
      <c r="K1362" s="79" t="s">
        <v>55</v>
      </c>
      <c r="L1362" s="79" t="s">
        <v>55</v>
      </c>
      <c r="M1362" s="79" t="s">
        <v>55</v>
      </c>
      <c r="N1362" s="79" t="s">
        <v>55</v>
      </c>
      <c r="O1362" s="79" t="s">
        <v>55</v>
      </c>
      <c r="P1362" s="79" t="s">
        <v>55</v>
      </c>
      <c r="Q1362" s="79" t="s">
        <v>55</v>
      </c>
      <c r="R1362" s="79" t="s">
        <v>55</v>
      </c>
      <c r="S1362" s="79" t="s">
        <v>55</v>
      </c>
      <c r="T1362" s="79" t="s">
        <v>55</v>
      </c>
      <c r="U1362" s="81"/>
      <c r="V1362" s="81"/>
      <c r="W1362" s="81"/>
      <c r="X1362" s="80"/>
      <c r="Y1362" s="54"/>
      <c r="Z1362" s="54"/>
      <c r="AA1362" s="54"/>
      <c r="AB1362" s="54"/>
      <c r="AC1362" s="59"/>
      <c r="AD1362" s="59"/>
      <c r="AE1362" s="59"/>
      <c r="AF1362" s="59"/>
      <c r="AG1362" s="59"/>
      <c r="AH1362" s="59"/>
      <c r="AI1362" s="59"/>
      <c r="AJ1362" s="59"/>
      <c r="AK1362" s="59"/>
      <c r="AL1362" s="59"/>
      <c r="AM1362" s="59"/>
      <c r="AN1362" s="59"/>
      <c r="AO1362" s="59"/>
      <c r="AP1362" s="59"/>
      <c r="AQ1362" s="59"/>
      <c r="AR1362" s="59"/>
      <c r="AS1362" s="59"/>
      <c r="AT1362" s="59"/>
      <c r="AU1362" s="59"/>
      <c r="AV1362" s="59"/>
      <c r="AW1362" s="59"/>
      <c r="AX1362" s="59"/>
      <c r="AY1362" s="59"/>
      <c r="AZ1362" s="59"/>
      <c r="BA1362" s="59"/>
      <c r="BB1362" s="54"/>
    </row>
    <row r="1363" spans="1:54" hidden="1" x14ac:dyDescent="0.2">
      <c r="A1363" s="32">
        <f>[1]BANCO!A68</f>
        <v>40756</v>
      </c>
      <c r="B1363" s="79" t="s">
        <v>55</v>
      </c>
      <c r="C1363" s="79" t="s">
        <v>55</v>
      </c>
      <c r="D1363" s="79" t="s">
        <v>55</v>
      </c>
      <c r="E1363" s="79" t="s">
        <v>55</v>
      </c>
      <c r="F1363" s="79" t="s">
        <v>55</v>
      </c>
      <c r="G1363" s="79" t="s">
        <v>55</v>
      </c>
      <c r="H1363" s="54">
        <f>'[2]R8-N - Residencial'!N64</f>
        <v>144.74</v>
      </c>
      <c r="I1363" s="79" t="s">
        <v>55</v>
      </c>
      <c r="J1363" s="79" t="s">
        <v>55</v>
      </c>
      <c r="K1363" s="79" t="s">
        <v>55</v>
      </c>
      <c r="L1363" s="79" t="s">
        <v>55</v>
      </c>
      <c r="M1363" s="79" t="s">
        <v>55</v>
      </c>
      <c r="N1363" s="79" t="s">
        <v>55</v>
      </c>
      <c r="O1363" s="79" t="s">
        <v>55</v>
      </c>
      <c r="P1363" s="79" t="s">
        <v>55</v>
      </c>
      <c r="Q1363" s="79" t="s">
        <v>55</v>
      </c>
      <c r="R1363" s="79" t="s">
        <v>55</v>
      </c>
      <c r="S1363" s="79" t="s">
        <v>55</v>
      </c>
      <c r="T1363" s="79" t="s">
        <v>55</v>
      </c>
      <c r="U1363" s="81"/>
      <c r="V1363" s="81"/>
      <c r="W1363" s="81"/>
      <c r="X1363" s="80"/>
      <c r="Y1363" s="54"/>
      <c r="Z1363" s="54"/>
      <c r="AA1363" s="54"/>
      <c r="AB1363" s="54"/>
      <c r="AC1363" s="59"/>
      <c r="AD1363" s="59"/>
      <c r="AE1363" s="59"/>
      <c r="AF1363" s="59"/>
      <c r="AG1363" s="59"/>
      <c r="AH1363" s="59"/>
      <c r="AI1363" s="59"/>
      <c r="AJ1363" s="59"/>
      <c r="AK1363" s="59"/>
      <c r="AL1363" s="59"/>
      <c r="AM1363" s="59"/>
      <c r="AN1363" s="59"/>
      <c r="AO1363" s="59"/>
      <c r="AP1363" s="59"/>
      <c r="AQ1363" s="59"/>
      <c r="AR1363" s="59"/>
      <c r="AS1363" s="59"/>
      <c r="AT1363" s="59"/>
      <c r="AU1363" s="59"/>
      <c r="AV1363" s="59"/>
      <c r="AW1363" s="59"/>
      <c r="AX1363" s="59"/>
      <c r="AY1363" s="59"/>
      <c r="AZ1363" s="59"/>
      <c r="BA1363" s="59"/>
      <c r="BB1363" s="54"/>
    </row>
    <row r="1364" spans="1:54" hidden="1" x14ac:dyDescent="0.2">
      <c r="A1364" s="32">
        <f>[1]BANCO!A69</f>
        <v>40787</v>
      </c>
      <c r="B1364" s="79" t="s">
        <v>55</v>
      </c>
      <c r="C1364" s="79" t="s">
        <v>55</v>
      </c>
      <c r="D1364" s="79" t="s">
        <v>55</v>
      </c>
      <c r="E1364" s="79" t="s">
        <v>55</v>
      </c>
      <c r="F1364" s="79" t="s">
        <v>55</v>
      </c>
      <c r="G1364" s="79" t="s">
        <v>55</v>
      </c>
      <c r="H1364" s="54">
        <f>'[2]R8-N - Residencial'!N65</f>
        <v>144.74</v>
      </c>
      <c r="I1364" s="79" t="s">
        <v>55</v>
      </c>
      <c r="J1364" s="79" t="s">
        <v>55</v>
      </c>
      <c r="K1364" s="79" t="s">
        <v>55</v>
      </c>
      <c r="L1364" s="79" t="s">
        <v>55</v>
      </c>
      <c r="M1364" s="79" t="s">
        <v>55</v>
      </c>
      <c r="N1364" s="79" t="s">
        <v>55</v>
      </c>
      <c r="O1364" s="79" t="s">
        <v>55</v>
      </c>
      <c r="P1364" s="79" t="s">
        <v>55</v>
      </c>
      <c r="Q1364" s="79" t="s">
        <v>55</v>
      </c>
      <c r="R1364" s="79" t="s">
        <v>55</v>
      </c>
      <c r="S1364" s="79" t="s">
        <v>55</v>
      </c>
      <c r="T1364" s="79" t="s">
        <v>55</v>
      </c>
      <c r="U1364" s="81"/>
      <c r="V1364" s="81"/>
      <c r="W1364" s="81"/>
      <c r="X1364" s="80"/>
      <c r="Y1364" s="54"/>
      <c r="Z1364" s="54"/>
      <c r="AA1364" s="54"/>
      <c r="AB1364" s="54"/>
      <c r="AC1364" s="59"/>
      <c r="AD1364" s="59"/>
      <c r="AE1364" s="59"/>
      <c r="AF1364" s="59"/>
      <c r="AG1364" s="59"/>
      <c r="AH1364" s="59"/>
      <c r="AI1364" s="59"/>
      <c r="AJ1364" s="59"/>
      <c r="AK1364" s="59"/>
      <c r="AL1364" s="59"/>
      <c r="AM1364" s="59"/>
      <c r="AN1364" s="59"/>
      <c r="AO1364" s="59"/>
      <c r="AP1364" s="59"/>
      <c r="AQ1364" s="59"/>
      <c r="AR1364" s="59"/>
      <c r="AS1364" s="59"/>
      <c r="AT1364" s="59"/>
      <c r="AU1364" s="59"/>
      <c r="AV1364" s="59"/>
      <c r="AW1364" s="59"/>
      <c r="AX1364" s="59"/>
      <c r="AY1364" s="59"/>
      <c r="AZ1364" s="59"/>
      <c r="BA1364" s="59"/>
      <c r="BB1364" s="54"/>
    </row>
    <row r="1365" spans="1:54" hidden="1" x14ac:dyDescent="0.2">
      <c r="A1365" s="32">
        <f>[1]BANCO!A70</f>
        <v>40817</v>
      </c>
      <c r="B1365" s="79" t="s">
        <v>55</v>
      </c>
      <c r="C1365" s="79" t="s">
        <v>55</v>
      </c>
      <c r="D1365" s="79" t="s">
        <v>55</v>
      </c>
      <c r="E1365" s="79" t="s">
        <v>55</v>
      </c>
      <c r="F1365" s="79" t="s">
        <v>55</v>
      </c>
      <c r="G1365" s="79" t="s">
        <v>55</v>
      </c>
      <c r="H1365" s="54">
        <f>'[2]R8-N - Residencial'!N66</f>
        <v>144.74</v>
      </c>
      <c r="I1365" s="79" t="s">
        <v>55</v>
      </c>
      <c r="J1365" s="79" t="s">
        <v>55</v>
      </c>
      <c r="K1365" s="79" t="s">
        <v>55</v>
      </c>
      <c r="L1365" s="79" t="s">
        <v>55</v>
      </c>
      <c r="M1365" s="79" t="s">
        <v>55</v>
      </c>
      <c r="N1365" s="79" t="s">
        <v>55</v>
      </c>
      <c r="O1365" s="79" t="s">
        <v>55</v>
      </c>
      <c r="P1365" s="79" t="s">
        <v>55</v>
      </c>
      <c r="Q1365" s="79" t="s">
        <v>55</v>
      </c>
      <c r="R1365" s="79" t="s">
        <v>55</v>
      </c>
      <c r="S1365" s="79" t="s">
        <v>55</v>
      </c>
      <c r="T1365" s="79" t="s">
        <v>55</v>
      </c>
      <c r="U1365" s="81"/>
      <c r="V1365" s="81"/>
      <c r="W1365" s="81"/>
      <c r="X1365" s="80"/>
      <c r="Y1365" s="54"/>
      <c r="Z1365" s="54"/>
      <c r="AA1365" s="54"/>
      <c r="AB1365" s="54"/>
      <c r="AC1365" s="59"/>
      <c r="AD1365" s="59"/>
      <c r="AE1365" s="59"/>
      <c r="AF1365" s="59"/>
      <c r="AG1365" s="59"/>
      <c r="AH1365" s="59"/>
      <c r="AI1365" s="59"/>
      <c r="AJ1365" s="59"/>
      <c r="AK1365" s="59"/>
      <c r="AL1365" s="59"/>
      <c r="AM1365" s="59"/>
      <c r="AN1365" s="59"/>
      <c r="AO1365" s="59"/>
      <c r="AP1365" s="59"/>
      <c r="AQ1365" s="59"/>
      <c r="AR1365" s="59"/>
      <c r="AS1365" s="59"/>
      <c r="AT1365" s="59"/>
      <c r="AU1365" s="59"/>
      <c r="AV1365" s="59"/>
      <c r="AW1365" s="59"/>
      <c r="AX1365" s="59"/>
      <c r="AY1365" s="59"/>
      <c r="AZ1365" s="59"/>
      <c r="BA1365" s="59"/>
      <c r="BB1365" s="54"/>
    </row>
    <row r="1366" spans="1:54" hidden="1" x14ac:dyDescent="0.2">
      <c r="A1366" s="32">
        <f>[1]BANCO!A71</f>
        <v>40848</v>
      </c>
      <c r="B1366" s="79" t="s">
        <v>55</v>
      </c>
      <c r="C1366" s="79" t="s">
        <v>55</v>
      </c>
      <c r="D1366" s="79" t="s">
        <v>55</v>
      </c>
      <c r="E1366" s="79" t="s">
        <v>55</v>
      </c>
      <c r="F1366" s="79" t="s">
        <v>55</v>
      </c>
      <c r="G1366" s="79" t="s">
        <v>55</v>
      </c>
      <c r="H1366" s="54">
        <f>'[2]R8-N - Residencial'!N67</f>
        <v>144.74</v>
      </c>
      <c r="I1366" s="79" t="s">
        <v>55</v>
      </c>
      <c r="J1366" s="79" t="s">
        <v>55</v>
      </c>
      <c r="K1366" s="79" t="s">
        <v>55</v>
      </c>
      <c r="L1366" s="79" t="s">
        <v>55</v>
      </c>
      <c r="M1366" s="79" t="s">
        <v>55</v>
      </c>
      <c r="N1366" s="79" t="s">
        <v>55</v>
      </c>
      <c r="O1366" s="79" t="s">
        <v>55</v>
      </c>
      <c r="P1366" s="79" t="s">
        <v>55</v>
      </c>
      <c r="Q1366" s="79" t="s">
        <v>55</v>
      </c>
      <c r="R1366" s="79" t="s">
        <v>55</v>
      </c>
      <c r="S1366" s="79" t="s">
        <v>55</v>
      </c>
      <c r="T1366" s="79" t="s">
        <v>55</v>
      </c>
      <c r="U1366" s="81"/>
      <c r="V1366" s="81"/>
      <c r="W1366" s="81"/>
      <c r="X1366" s="80"/>
      <c r="Y1366" s="54"/>
      <c r="Z1366" s="54"/>
      <c r="AA1366" s="54"/>
      <c r="AB1366" s="54"/>
      <c r="AC1366" s="59"/>
      <c r="AD1366" s="59"/>
      <c r="AE1366" s="59"/>
      <c r="AF1366" s="59"/>
      <c r="AG1366" s="59"/>
      <c r="AH1366" s="59"/>
      <c r="AI1366" s="59"/>
      <c r="AJ1366" s="59"/>
      <c r="AK1366" s="59"/>
      <c r="AL1366" s="59"/>
      <c r="AM1366" s="59"/>
      <c r="AN1366" s="59"/>
      <c r="AO1366" s="59"/>
      <c r="AP1366" s="59"/>
      <c r="AQ1366" s="59"/>
      <c r="AR1366" s="59"/>
      <c r="AS1366" s="59"/>
      <c r="AT1366" s="59"/>
      <c r="AU1366" s="59"/>
      <c r="AV1366" s="59"/>
      <c r="AW1366" s="59"/>
      <c r="AX1366" s="59"/>
      <c r="AY1366" s="59"/>
      <c r="AZ1366" s="59"/>
      <c r="BA1366" s="59"/>
      <c r="BB1366" s="54"/>
    </row>
    <row r="1367" spans="1:54" hidden="1" x14ac:dyDescent="0.2">
      <c r="A1367" s="32">
        <f>[1]BANCO!A72</f>
        <v>40878</v>
      </c>
      <c r="B1367" s="79" t="s">
        <v>55</v>
      </c>
      <c r="C1367" s="79" t="s">
        <v>55</v>
      </c>
      <c r="D1367" s="79" t="s">
        <v>55</v>
      </c>
      <c r="E1367" s="79" t="s">
        <v>55</v>
      </c>
      <c r="F1367" s="79" t="s">
        <v>55</v>
      </c>
      <c r="G1367" s="79" t="s">
        <v>55</v>
      </c>
      <c r="H1367" s="54">
        <f>'[2]R8-N - Residencial'!N68</f>
        <v>144.74</v>
      </c>
      <c r="I1367" s="79" t="s">
        <v>55</v>
      </c>
      <c r="J1367" s="79" t="s">
        <v>55</v>
      </c>
      <c r="K1367" s="79" t="s">
        <v>55</v>
      </c>
      <c r="L1367" s="79" t="s">
        <v>55</v>
      </c>
      <c r="M1367" s="79" t="s">
        <v>55</v>
      </c>
      <c r="N1367" s="79" t="s">
        <v>55</v>
      </c>
      <c r="O1367" s="79" t="s">
        <v>55</v>
      </c>
      <c r="P1367" s="79" t="s">
        <v>55</v>
      </c>
      <c r="Q1367" s="79" t="s">
        <v>55</v>
      </c>
      <c r="R1367" s="79" t="s">
        <v>55</v>
      </c>
      <c r="S1367" s="79" t="s">
        <v>55</v>
      </c>
      <c r="T1367" s="79" t="s">
        <v>55</v>
      </c>
      <c r="U1367" s="81"/>
      <c r="V1367" s="81"/>
      <c r="W1367" s="81"/>
      <c r="X1367" s="80"/>
      <c r="Y1367" s="54"/>
      <c r="Z1367" s="54"/>
      <c r="AA1367" s="54"/>
      <c r="AB1367" s="54"/>
      <c r="AC1367" s="59"/>
      <c r="AD1367" s="59"/>
      <c r="AE1367" s="59"/>
      <c r="AF1367" s="59"/>
      <c r="AG1367" s="59"/>
      <c r="AH1367" s="59"/>
      <c r="AI1367" s="59"/>
      <c r="AJ1367" s="59"/>
      <c r="AK1367" s="59"/>
      <c r="AL1367" s="59"/>
      <c r="AM1367" s="59"/>
      <c r="AN1367" s="59"/>
      <c r="AO1367" s="59"/>
      <c r="AP1367" s="59"/>
      <c r="AQ1367" s="59"/>
      <c r="AR1367" s="59"/>
      <c r="AS1367" s="59"/>
      <c r="AT1367" s="59"/>
      <c r="AU1367" s="59"/>
      <c r="AV1367" s="59"/>
      <c r="AW1367" s="59"/>
      <c r="AX1367" s="59"/>
      <c r="AY1367" s="59"/>
      <c r="AZ1367" s="59"/>
      <c r="BA1367" s="59"/>
      <c r="BB1367" s="54"/>
    </row>
    <row r="1368" spans="1:54" hidden="1" x14ac:dyDescent="0.2">
      <c r="A1368" s="32">
        <f>[1]BANCO!A73</f>
        <v>40909</v>
      </c>
      <c r="B1368" s="79" t="s">
        <v>55</v>
      </c>
      <c r="C1368" s="79" t="s">
        <v>55</v>
      </c>
      <c r="D1368" s="79" t="s">
        <v>55</v>
      </c>
      <c r="E1368" s="79" t="s">
        <v>55</v>
      </c>
      <c r="F1368" s="79" t="s">
        <v>55</v>
      </c>
      <c r="G1368" s="79" t="s">
        <v>55</v>
      </c>
      <c r="H1368" s="54">
        <f>'[2]R8-N - Residencial'!N69</f>
        <v>144.74</v>
      </c>
      <c r="I1368" s="79" t="s">
        <v>55</v>
      </c>
      <c r="J1368" s="79" t="s">
        <v>55</v>
      </c>
      <c r="K1368" s="79" t="s">
        <v>55</v>
      </c>
      <c r="L1368" s="79" t="s">
        <v>55</v>
      </c>
      <c r="M1368" s="79" t="s">
        <v>55</v>
      </c>
      <c r="N1368" s="79" t="s">
        <v>55</v>
      </c>
      <c r="O1368" s="79" t="s">
        <v>55</v>
      </c>
      <c r="P1368" s="79" t="s">
        <v>55</v>
      </c>
      <c r="Q1368" s="79" t="s">
        <v>55</v>
      </c>
      <c r="R1368" s="79" t="s">
        <v>55</v>
      </c>
      <c r="S1368" s="79" t="s">
        <v>55</v>
      </c>
      <c r="T1368" s="79" t="s">
        <v>55</v>
      </c>
      <c r="U1368" s="81"/>
      <c r="V1368" s="81"/>
      <c r="W1368" s="81"/>
      <c r="X1368" s="80"/>
      <c r="Y1368" s="54"/>
      <c r="Z1368" s="54"/>
      <c r="AA1368" s="54"/>
      <c r="AB1368" s="54"/>
      <c r="AC1368" s="59"/>
      <c r="AD1368" s="59"/>
      <c r="AE1368" s="59"/>
      <c r="AF1368" s="59"/>
      <c r="AG1368" s="59"/>
      <c r="AH1368" s="59"/>
      <c r="AI1368" s="59"/>
      <c r="AJ1368" s="59"/>
      <c r="AK1368" s="59"/>
      <c r="AL1368" s="59"/>
      <c r="AM1368" s="59"/>
      <c r="AN1368" s="59"/>
      <c r="AO1368" s="59"/>
      <c r="AP1368" s="59"/>
      <c r="AQ1368" s="59"/>
      <c r="AR1368" s="59"/>
      <c r="AS1368" s="59"/>
      <c r="AT1368" s="59"/>
      <c r="AU1368" s="59"/>
      <c r="AV1368" s="59"/>
      <c r="AW1368" s="59"/>
      <c r="AX1368" s="59"/>
      <c r="AY1368" s="59"/>
      <c r="AZ1368" s="59"/>
      <c r="BA1368" s="59"/>
      <c r="BB1368" s="54"/>
    </row>
    <row r="1369" spans="1:54" hidden="1" x14ac:dyDescent="0.2">
      <c r="A1369" s="32">
        <f>[1]BANCO!A74</f>
        <v>40940</v>
      </c>
      <c r="B1369" s="79" t="s">
        <v>55</v>
      </c>
      <c r="C1369" s="79" t="s">
        <v>55</v>
      </c>
      <c r="D1369" s="79" t="s">
        <v>55</v>
      </c>
      <c r="E1369" s="79" t="s">
        <v>55</v>
      </c>
      <c r="F1369" s="79" t="s">
        <v>55</v>
      </c>
      <c r="G1369" s="79" t="s">
        <v>55</v>
      </c>
      <c r="H1369" s="54">
        <f>'[2]R8-N - Residencial'!N70</f>
        <v>144.74</v>
      </c>
      <c r="I1369" s="79" t="s">
        <v>55</v>
      </c>
      <c r="J1369" s="79" t="s">
        <v>55</v>
      </c>
      <c r="K1369" s="79" t="s">
        <v>55</v>
      </c>
      <c r="L1369" s="79" t="s">
        <v>55</v>
      </c>
      <c r="M1369" s="79" t="s">
        <v>55</v>
      </c>
      <c r="N1369" s="79" t="s">
        <v>55</v>
      </c>
      <c r="O1369" s="79" t="s">
        <v>55</v>
      </c>
      <c r="P1369" s="79" t="s">
        <v>55</v>
      </c>
      <c r="Q1369" s="79" t="s">
        <v>55</v>
      </c>
      <c r="R1369" s="79" t="s">
        <v>55</v>
      </c>
      <c r="S1369" s="79" t="s">
        <v>55</v>
      </c>
      <c r="T1369" s="79" t="s">
        <v>55</v>
      </c>
      <c r="U1369" s="81"/>
      <c r="V1369" s="81"/>
      <c r="W1369" s="81"/>
      <c r="X1369" s="80"/>
      <c r="Y1369" s="54"/>
      <c r="Z1369" s="54"/>
      <c r="AA1369" s="54"/>
      <c r="AB1369" s="54"/>
      <c r="AC1369" s="59"/>
      <c r="AD1369" s="59"/>
      <c r="AE1369" s="59"/>
      <c r="AF1369" s="59"/>
      <c r="AG1369" s="59"/>
      <c r="AH1369" s="59"/>
      <c r="AI1369" s="59"/>
      <c r="AJ1369" s="59"/>
      <c r="AK1369" s="59"/>
      <c r="AL1369" s="59"/>
      <c r="AM1369" s="59"/>
      <c r="AN1369" s="59"/>
      <c r="AO1369" s="59"/>
      <c r="AP1369" s="59"/>
      <c r="AQ1369" s="59"/>
      <c r="AR1369" s="59"/>
      <c r="AS1369" s="59"/>
      <c r="AT1369" s="59"/>
      <c r="AU1369" s="59"/>
      <c r="AV1369" s="59"/>
      <c r="AW1369" s="59"/>
      <c r="AX1369" s="59"/>
      <c r="AY1369" s="59"/>
      <c r="AZ1369" s="59"/>
      <c r="BA1369" s="59"/>
      <c r="BB1369" s="54"/>
    </row>
    <row r="1370" spans="1:54" hidden="1" x14ac:dyDescent="0.2">
      <c r="A1370" s="32">
        <f>[1]BANCO!A75</f>
        <v>40969</v>
      </c>
      <c r="B1370" s="79" t="s">
        <v>55</v>
      </c>
      <c r="C1370" s="79" t="s">
        <v>55</v>
      </c>
      <c r="D1370" s="79" t="s">
        <v>55</v>
      </c>
      <c r="E1370" s="79" t="s">
        <v>55</v>
      </c>
      <c r="F1370" s="79" t="s">
        <v>55</v>
      </c>
      <c r="G1370" s="79" t="s">
        <v>55</v>
      </c>
      <c r="H1370" s="54">
        <f>'[2]R8-N - Residencial'!N71</f>
        <v>144.96</v>
      </c>
      <c r="I1370" s="79" t="s">
        <v>55</v>
      </c>
      <c r="J1370" s="79" t="s">
        <v>55</v>
      </c>
      <c r="K1370" s="79" t="s">
        <v>55</v>
      </c>
      <c r="L1370" s="79" t="s">
        <v>55</v>
      </c>
      <c r="M1370" s="79" t="s">
        <v>55</v>
      </c>
      <c r="N1370" s="79" t="s">
        <v>55</v>
      </c>
      <c r="O1370" s="79" t="s">
        <v>55</v>
      </c>
      <c r="P1370" s="79" t="s">
        <v>55</v>
      </c>
      <c r="Q1370" s="79" t="s">
        <v>55</v>
      </c>
      <c r="R1370" s="79" t="s">
        <v>55</v>
      </c>
      <c r="S1370" s="79" t="s">
        <v>55</v>
      </c>
      <c r="T1370" s="79" t="s">
        <v>55</v>
      </c>
      <c r="U1370" s="81"/>
      <c r="V1370" s="81"/>
      <c r="W1370" s="81"/>
      <c r="X1370" s="80"/>
      <c r="Y1370" s="54"/>
      <c r="Z1370" s="54"/>
      <c r="AA1370" s="54"/>
      <c r="AB1370" s="54"/>
      <c r="AC1370" s="59"/>
      <c r="AD1370" s="59"/>
      <c r="AE1370" s="59"/>
      <c r="AF1370" s="59"/>
      <c r="AG1370" s="59"/>
      <c r="AH1370" s="59"/>
      <c r="AI1370" s="59"/>
      <c r="AJ1370" s="59"/>
      <c r="AK1370" s="59"/>
      <c r="AL1370" s="59"/>
      <c r="AM1370" s="59"/>
      <c r="AN1370" s="59"/>
      <c r="AO1370" s="59"/>
      <c r="AP1370" s="59"/>
      <c r="AQ1370" s="59"/>
      <c r="AR1370" s="59"/>
      <c r="AS1370" s="59"/>
      <c r="AT1370" s="59"/>
      <c r="AU1370" s="59"/>
      <c r="AV1370" s="59"/>
      <c r="AW1370" s="59"/>
      <c r="AX1370" s="59"/>
      <c r="AY1370" s="59"/>
      <c r="AZ1370" s="59"/>
      <c r="BA1370" s="59"/>
      <c r="BB1370" s="54"/>
    </row>
    <row r="1371" spans="1:54" hidden="1" x14ac:dyDescent="0.2">
      <c r="A1371" s="32">
        <f>[1]BANCO!A76</f>
        <v>41000</v>
      </c>
      <c r="B1371" s="79" t="s">
        <v>55</v>
      </c>
      <c r="C1371" s="79" t="s">
        <v>55</v>
      </c>
      <c r="D1371" s="79" t="s">
        <v>55</v>
      </c>
      <c r="E1371" s="79" t="s">
        <v>55</v>
      </c>
      <c r="F1371" s="79" t="s">
        <v>55</v>
      </c>
      <c r="G1371" s="79" t="s">
        <v>55</v>
      </c>
      <c r="H1371" s="54">
        <f>'[2]R8-N - Residencial'!N72</f>
        <v>144.96</v>
      </c>
      <c r="I1371" s="79" t="s">
        <v>55</v>
      </c>
      <c r="J1371" s="79" t="s">
        <v>55</v>
      </c>
      <c r="K1371" s="79" t="s">
        <v>55</v>
      </c>
      <c r="L1371" s="79" t="s">
        <v>55</v>
      </c>
      <c r="M1371" s="79" t="s">
        <v>55</v>
      </c>
      <c r="N1371" s="79" t="s">
        <v>55</v>
      </c>
      <c r="O1371" s="79" t="s">
        <v>55</v>
      </c>
      <c r="P1371" s="79" t="s">
        <v>55</v>
      </c>
      <c r="Q1371" s="79" t="s">
        <v>55</v>
      </c>
      <c r="R1371" s="79" t="s">
        <v>55</v>
      </c>
      <c r="S1371" s="79" t="s">
        <v>55</v>
      </c>
      <c r="T1371" s="79" t="s">
        <v>55</v>
      </c>
      <c r="U1371" s="81"/>
      <c r="V1371" s="81"/>
      <c r="W1371" s="81"/>
      <c r="X1371" s="80"/>
      <c r="Y1371" s="54"/>
      <c r="Z1371" s="54"/>
      <c r="AA1371" s="54"/>
      <c r="AB1371" s="54"/>
      <c r="AC1371" s="59"/>
      <c r="AD1371" s="59"/>
      <c r="AE1371" s="59"/>
      <c r="AF1371" s="59"/>
      <c r="AG1371" s="59"/>
      <c r="AH1371" s="59"/>
      <c r="AI1371" s="59"/>
      <c r="AJ1371" s="59"/>
      <c r="AK1371" s="59"/>
      <c r="AL1371" s="59"/>
      <c r="AM1371" s="59"/>
      <c r="AN1371" s="59"/>
      <c r="AO1371" s="59"/>
      <c r="AP1371" s="59"/>
      <c r="AQ1371" s="59"/>
      <c r="AR1371" s="59"/>
      <c r="AS1371" s="59"/>
      <c r="AT1371" s="59"/>
      <c r="AU1371" s="59"/>
      <c r="AV1371" s="59"/>
      <c r="AW1371" s="59"/>
      <c r="AX1371" s="59"/>
      <c r="AY1371" s="59"/>
      <c r="AZ1371" s="59"/>
      <c r="BA1371" s="59"/>
      <c r="BB1371" s="54"/>
    </row>
    <row r="1372" spans="1:54" hidden="1" x14ac:dyDescent="0.2">
      <c r="A1372" s="32">
        <f>[1]BANCO!A77</f>
        <v>41030</v>
      </c>
      <c r="B1372" s="79" t="s">
        <v>55</v>
      </c>
      <c r="C1372" s="79" t="s">
        <v>55</v>
      </c>
      <c r="D1372" s="79" t="s">
        <v>55</v>
      </c>
      <c r="E1372" s="79" t="s">
        <v>55</v>
      </c>
      <c r="F1372" s="79" t="s">
        <v>55</v>
      </c>
      <c r="G1372" s="79" t="s">
        <v>55</v>
      </c>
      <c r="H1372" s="54">
        <f>'[2]R8-N - Residencial'!N73</f>
        <v>149.94999999999999</v>
      </c>
      <c r="I1372" s="79" t="s">
        <v>55</v>
      </c>
      <c r="J1372" s="79" t="s">
        <v>55</v>
      </c>
      <c r="K1372" s="79" t="s">
        <v>55</v>
      </c>
      <c r="L1372" s="79" t="s">
        <v>55</v>
      </c>
      <c r="M1372" s="79" t="s">
        <v>55</v>
      </c>
      <c r="N1372" s="79" t="s">
        <v>55</v>
      </c>
      <c r="O1372" s="79" t="s">
        <v>55</v>
      </c>
      <c r="P1372" s="79" t="s">
        <v>55</v>
      </c>
      <c r="Q1372" s="79" t="s">
        <v>55</v>
      </c>
      <c r="R1372" s="79" t="s">
        <v>55</v>
      </c>
      <c r="S1372" s="79" t="s">
        <v>55</v>
      </c>
      <c r="T1372" s="79" t="s">
        <v>55</v>
      </c>
      <c r="U1372" s="81"/>
      <c r="V1372" s="81"/>
      <c r="W1372" s="81"/>
      <c r="X1372" s="80"/>
      <c r="Y1372" s="54"/>
      <c r="Z1372" s="54"/>
      <c r="AA1372" s="54"/>
      <c r="AB1372" s="54"/>
      <c r="AC1372" s="59"/>
      <c r="AD1372" s="59"/>
      <c r="AE1372" s="59"/>
      <c r="AF1372" s="59"/>
      <c r="AG1372" s="59"/>
      <c r="AH1372" s="59"/>
      <c r="AI1372" s="59"/>
      <c r="AJ1372" s="59"/>
      <c r="AK1372" s="59"/>
      <c r="AL1372" s="59"/>
      <c r="AM1372" s="59"/>
      <c r="AN1372" s="59"/>
      <c r="AO1372" s="59"/>
      <c r="AP1372" s="59"/>
      <c r="AQ1372" s="59"/>
      <c r="AR1372" s="59"/>
      <c r="AS1372" s="59"/>
      <c r="AT1372" s="59"/>
      <c r="AU1372" s="59"/>
      <c r="AV1372" s="59"/>
      <c r="AW1372" s="59"/>
      <c r="AX1372" s="59"/>
      <c r="AY1372" s="59"/>
      <c r="AZ1372" s="59"/>
      <c r="BA1372" s="59"/>
      <c r="BB1372" s="54"/>
    </row>
    <row r="1373" spans="1:54" hidden="1" x14ac:dyDescent="0.2">
      <c r="A1373" s="32">
        <f>[1]BANCO!A78</f>
        <v>41061</v>
      </c>
      <c r="B1373" s="79" t="s">
        <v>55</v>
      </c>
      <c r="C1373" s="79" t="s">
        <v>55</v>
      </c>
      <c r="D1373" s="79" t="s">
        <v>55</v>
      </c>
      <c r="E1373" s="79" t="s">
        <v>55</v>
      </c>
      <c r="F1373" s="79" t="s">
        <v>55</v>
      </c>
      <c r="G1373" s="79" t="s">
        <v>55</v>
      </c>
      <c r="H1373" s="54">
        <f>'[2]R8-N - Residencial'!N74</f>
        <v>155.86000000000001</v>
      </c>
      <c r="I1373" s="79" t="s">
        <v>55</v>
      </c>
      <c r="J1373" s="79" t="s">
        <v>55</v>
      </c>
      <c r="K1373" s="79" t="s">
        <v>55</v>
      </c>
      <c r="L1373" s="79" t="s">
        <v>55</v>
      </c>
      <c r="M1373" s="79" t="s">
        <v>55</v>
      </c>
      <c r="N1373" s="79" t="s">
        <v>55</v>
      </c>
      <c r="O1373" s="79" t="s">
        <v>55</v>
      </c>
      <c r="P1373" s="79" t="s">
        <v>55</v>
      </c>
      <c r="Q1373" s="79" t="s">
        <v>55</v>
      </c>
      <c r="R1373" s="79" t="s">
        <v>55</v>
      </c>
      <c r="S1373" s="79" t="s">
        <v>55</v>
      </c>
      <c r="T1373" s="79" t="s">
        <v>55</v>
      </c>
      <c r="U1373" s="81"/>
      <c r="V1373" s="81"/>
      <c r="W1373" s="81"/>
      <c r="X1373" s="80"/>
      <c r="Y1373" s="54"/>
      <c r="Z1373" s="54"/>
      <c r="AA1373" s="54"/>
      <c r="AB1373" s="54"/>
      <c r="AC1373" s="59"/>
      <c r="AD1373" s="59"/>
      <c r="AE1373" s="59"/>
      <c r="AF1373" s="59"/>
      <c r="AG1373" s="59"/>
      <c r="AH1373" s="59"/>
      <c r="AI1373" s="59"/>
      <c r="AJ1373" s="59"/>
      <c r="AK1373" s="59"/>
      <c r="AL1373" s="59"/>
      <c r="AM1373" s="59"/>
      <c r="AN1373" s="59"/>
      <c r="AO1373" s="59"/>
      <c r="AP1373" s="59"/>
      <c r="AQ1373" s="59"/>
      <c r="AR1373" s="59"/>
      <c r="AS1373" s="59"/>
      <c r="AT1373" s="59"/>
      <c r="AU1373" s="59"/>
      <c r="AV1373" s="59"/>
      <c r="AW1373" s="59"/>
      <c r="AX1373" s="59"/>
      <c r="AY1373" s="59"/>
      <c r="AZ1373" s="59"/>
      <c r="BA1373" s="59"/>
      <c r="BB1373" s="54"/>
    </row>
    <row r="1374" spans="1:54" hidden="1" x14ac:dyDescent="0.2">
      <c r="A1374" s="32">
        <f>[1]BANCO!A79</f>
        <v>41091</v>
      </c>
      <c r="B1374" s="79" t="s">
        <v>55</v>
      </c>
      <c r="C1374" s="79" t="s">
        <v>55</v>
      </c>
      <c r="D1374" s="79" t="s">
        <v>55</v>
      </c>
      <c r="E1374" s="79" t="s">
        <v>55</v>
      </c>
      <c r="F1374" s="79" t="s">
        <v>55</v>
      </c>
      <c r="G1374" s="79" t="s">
        <v>55</v>
      </c>
      <c r="H1374" s="54">
        <f>'[2]R8-N - Residencial'!N75</f>
        <v>155.86000000000001</v>
      </c>
      <c r="I1374" s="79" t="s">
        <v>55</v>
      </c>
      <c r="J1374" s="79" t="s">
        <v>55</v>
      </c>
      <c r="K1374" s="79" t="s">
        <v>55</v>
      </c>
      <c r="L1374" s="79" t="s">
        <v>55</v>
      </c>
      <c r="M1374" s="79" t="s">
        <v>55</v>
      </c>
      <c r="N1374" s="79" t="s">
        <v>55</v>
      </c>
      <c r="O1374" s="79" t="s">
        <v>55</v>
      </c>
      <c r="P1374" s="79" t="s">
        <v>55</v>
      </c>
      <c r="Q1374" s="79" t="s">
        <v>55</v>
      </c>
      <c r="R1374" s="79" t="s">
        <v>55</v>
      </c>
      <c r="S1374" s="79" t="s">
        <v>55</v>
      </c>
      <c r="T1374" s="79" t="s">
        <v>55</v>
      </c>
      <c r="U1374" s="81"/>
      <c r="V1374" s="81"/>
      <c r="W1374" s="81"/>
      <c r="X1374" s="80"/>
      <c r="Y1374" s="54"/>
      <c r="Z1374" s="54"/>
      <c r="AA1374" s="54"/>
      <c r="AB1374" s="54"/>
      <c r="AC1374" s="59"/>
      <c r="AD1374" s="59"/>
      <c r="AE1374" s="59"/>
      <c r="AF1374" s="59"/>
      <c r="AG1374" s="59"/>
      <c r="AH1374" s="59"/>
      <c r="AI1374" s="59"/>
      <c r="AJ1374" s="59"/>
      <c r="AK1374" s="59"/>
      <c r="AL1374" s="59"/>
      <c r="AM1374" s="59"/>
      <c r="AN1374" s="59"/>
      <c r="AO1374" s="59"/>
      <c r="AP1374" s="59"/>
      <c r="AQ1374" s="59"/>
      <c r="AR1374" s="59"/>
      <c r="AS1374" s="59"/>
      <c r="AT1374" s="59"/>
      <c r="AU1374" s="59"/>
      <c r="AV1374" s="59"/>
      <c r="AW1374" s="59"/>
      <c r="AX1374" s="59"/>
      <c r="AY1374" s="59"/>
      <c r="AZ1374" s="59"/>
      <c r="BA1374" s="59"/>
      <c r="BB1374" s="54"/>
    </row>
    <row r="1375" spans="1:54" hidden="1" x14ac:dyDescent="0.2">
      <c r="A1375" s="32">
        <f>[1]BANCO!A80</f>
        <v>41122</v>
      </c>
      <c r="B1375" s="79" t="s">
        <v>55</v>
      </c>
      <c r="C1375" s="79" t="s">
        <v>55</v>
      </c>
      <c r="D1375" s="79" t="s">
        <v>55</v>
      </c>
      <c r="E1375" s="79" t="s">
        <v>55</v>
      </c>
      <c r="F1375" s="79" t="s">
        <v>55</v>
      </c>
      <c r="G1375" s="79" t="s">
        <v>55</v>
      </c>
      <c r="H1375" s="54">
        <f>'[2]R8-N - Residencial'!N76</f>
        <v>155.86000000000001</v>
      </c>
      <c r="I1375" s="79" t="s">
        <v>55</v>
      </c>
      <c r="J1375" s="79" t="s">
        <v>55</v>
      </c>
      <c r="K1375" s="79" t="s">
        <v>55</v>
      </c>
      <c r="L1375" s="79" t="s">
        <v>55</v>
      </c>
      <c r="M1375" s="79" t="s">
        <v>55</v>
      </c>
      <c r="N1375" s="79" t="s">
        <v>55</v>
      </c>
      <c r="O1375" s="79" t="s">
        <v>55</v>
      </c>
      <c r="P1375" s="79" t="s">
        <v>55</v>
      </c>
      <c r="Q1375" s="79" t="s">
        <v>55</v>
      </c>
      <c r="R1375" s="79" t="s">
        <v>55</v>
      </c>
      <c r="S1375" s="79" t="s">
        <v>55</v>
      </c>
      <c r="T1375" s="79" t="s">
        <v>55</v>
      </c>
      <c r="U1375" s="81"/>
      <c r="V1375" s="81"/>
      <c r="W1375" s="81"/>
      <c r="X1375" s="80"/>
      <c r="Y1375" s="54"/>
      <c r="Z1375" s="54"/>
      <c r="AA1375" s="54"/>
      <c r="AB1375" s="54"/>
      <c r="AC1375" s="59"/>
      <c r="AD1375" s="59"/>
      <c r="AE1375" s="59"/>
      <c r="AF1375" s="59"/>
      <c r="AG1375" s="59"/>
      <c r="AH1375" s="59"/>
      <c r="AI1375" s="59"/>
      <c r="AJ1375" s="59"/>
      <c r="AK1375" s="59"/>
      <c r="AL1375" s="59"/>
      <c r="AM1375" s="59"/>
      <c r="AN1375" s="59"/>
      <c r="AO1375" s="59"/>
      <c r="AP1375" s="59"/>
      <c r="AQ1375" s="59"/>
      <c r="AR1375" s="59"/>
      <c r="AS1375" s="59"/>
      <c r="AT1375" s="59"/>
      <c r="AU1375" s="59"/>
      <c r="AV1375" s="59"/>
      <c r="AW1375" s="59"/>
      <c r="AX1375" s="59"/>
      <c r="AY1375" s="59"/>
      <c r="AZ1375" s="59"/>
      <c r="BA1375" s="59"/>
      <c r="BB1375" s="54"/>
    </row>
    <row r="1376" spans="1:54" hidden="1" x14ac:dyDescent="0.2">
      <c r="A1376" s="32">
        <f>[1]BANCO!A81</f>
        <v>41153</v>
      </c>
      <c r="B1376" s="79" t="s">
        <v>55</v>
      </c>
      <c r="C1376" s="79" t="s">
        <v>55</v>
      </c>
      <c r="D1376" s="79" t="s">
        <v>55</v>
      </c>
      <c r="E1376" s="79" t="s">
        <v>55</v>
      </c>
      <c r="F1376" s="79" t="s">
        <v>55</v>
      </c>
      <c r="G1376" s="79" t="s">
        <v>55</v>
      </c>
      <c r="H1376" s="54">
        <f>'[2]R8-N - Residencial'!N77</f>
        <v>155.86000000000001</v>
      </c>
      <c r="I1376" s="79" t="s">
        <v>55</v>
      </c>
      <c r="J1376" s="79" t="s">
        <v>55</v>
      </c>
      <c r="K1376" s="79" t="s">
        <v>55</v>
      </c>
      <c r="L1376" s="79" t="s">
        <v>55</v>
      </c>
      <c r="M1376" s="79" t="s">
        <v>55</v>
      </c>
      <c r="N1376" s="79" t="s">
        <v>55</v>
      </c>
      <c r="O1376" s="79" t="s">
        <v>55</v>
      </c>
      <c r="P1376" s="79" t="s">
        <v>55</v>
      </c>
      <c r="Q1376" s="79" t="s">
        <v>55</v>
      </c>
      <c r="R1376" s="79" t="s">
        <v>55</v>
      </c>
      <c r="S1376" s="79" t="s">
        <v>55</v>
      </c>
      <c r="T1376" s="79" t="s">
        <v>55</v>
      </c>
      <c r="U1376" s="81"/>
      <c r="V1376" s="81"/>
      <c r="W1376" s="81"/>
      <c r="X1376" s="80"/>
      <c r="Y1376" s="54"/>
      <c r="Z1376" s="54"/>
      <c r="AA1376" s="54"/>
      <c r="AB1376" s="54"/>
      <c r="AC1376" s="59"/>
      <c r="AD1376" s="59"/>
      <c r="AE1376" s="59"/>
      <c r="AF1376" s="59"/>
      <c r="AG1376" s="59"/>
      <c r="AH1376" s="59"/>
      <c r="AI1376" s="59"/>
      <c r="AJ1376" s="59"/>
      <c r="AK1376" s="59"/>
      <c r="AL1376" s="59"/>
      <c r="AM1376" s="59"/>
      <c r="AN1376" s="59"/>
      <c r="AO1376" s="59"/>
      <c r="AP1376" s="59"/>
      <c r="AQ1376" s="59"/>
      <c r="AR1376" s="59"/>
      <c r="AS1376" s="59"/>
      <c r="AT1376" s="59"/>
      <c r="AU1376" s="59"/>
      <c r="AV1376" s="59"/>
      <c r="AW1376" s="59"/>
      <c r="AX1376" s="59"/>
      <c r="AY1376" s="59"/>
      <c r="AZ1376" s="59"/>
      <c r="BA1376" s="59"/>
      <c r="BB1376" s="54"/>
    </row>
    <row r="1377" spans="1:54" hidden="1" x14ac:dyDescent="0.2">
      <c r="A1377" s="32">
        <f>[1]BANCO!A82</f>
        <v>41183</v>
      </c>
      <c r="B1377" s="79" t="s">
        <v>55</v>
      </c>
      <c r="C1377" s="79" t="s">
        <v>55</v>
      </c>
      <c r="D1377" s="79" t="s">
        <v>55</v>
      </c>
      <c r="E1377" s="79" t="s">
        <v>55</v>
      </c>
      <c r="F1377" s="79" t="s">
        <v>55</v>
      </c>
      <c r="G1377" s="79" t="s">
        <v>55</v>
      </c>
      <c r="H1377" s="54">
        <f>'[2]R8-N - Residencial'!N78</f>
        <v>155.86000000000001</v>
      </c>
      <c r="I1377" s="79" t="s">
        <v>55</v>
      </c>
      <c r="J1377" s="79" t="s">
        <v>55</v>
      </c>
      <c r="K1377" s="79" t="s">
        <v>55</v>
      </c>
      <c r="L1377" s="79" t="s">
        <v>55</v>
      </c>
      <c r="M1377" s="79" t="s">
        <v>55</v>
      </c>
      <c r="N1377" s="79" t="s">
        <v>55</v>
      </c>
      <c r="O1377" s="79" t="s">
        <v>55</v>
      </c>
      <c r="P1377" s="79" t="s">
        <v>55</v>
      </c>
      <c r="Q1377" s="79" t="s">
        <v>55</v>
      </c>
      <c r="R1377" s="79" t="s">
        <v>55</v>
      </c>
      <c r="S1377" s="79" t="s">
        <v>55</v>
      </c>
      <c r="T1377" s="79" t="s">
        <v>55</v>
      </c>
      <c r="U1377" s="81"/>
      <c r="V1377" s="81"/>
      <c r="W1377" s="81"/>
      <c r="X1377" s="80"/>
      <c r="Y1377" s="54"/>
      <c r="Z1377" s="54"/>
      <c r="AA1377" s="54"/>
      <c r="AB1377" s="54"/>
      <c r="AC1377" s="59"/>
      <c r="AD1377" s="59"/>
      <c r="AE1377" s="59"/>
      <c r="AF1377" s="59"/>
      <c r="AG1377" s="59"/>
      <c r="AH1377" s="59"/>
      <c r="AI1377" s="59"/>
      <c r="AJ1377" s="59"/>
      <c r="AK1377" s="59"/>
      <c r="AL1377" s="59"/>
      <c r="AM1377" s="59"/>
      <c r="AN1377" s="59"/>
      <c r="AO1377" s="59"/>
      <c r="AP1377" s="59"/>
      <c r="AQ1377" s="59"/>
      <c r="AR1377" s="59"/>
      <c r="AS1377" s="59"/>
      <c r="AT1377" s="59"/>
      <c r="AU1377" s="59"/>
      <c r="AV1377" s="59"/>
      <c r="AW1377" s="59"/>
      <c r="AX1377" s="59"/>
      <c r="AY1377" s="59"/>
      <c r="AZ1377" s="59"/>
      <c r="BA1377" s="59"/>
      <c r="BB1377" s="54"/>
    </row>
    <row r="1378" spans="1:54" hidden="1" x14ac:dyDescent="0.2">
      <c r="A1378" s="32">
        <f>[1]BANCO!A83</f>
        <v>41214</v>
      </c>
      <c r="B1378" s="79" t="s">
        <v>55</v>
      </c>
      <c r="C1378" s="79" t="s">
        <v>55</v>
      </c>
      <c r="D1378" s="79" t="s">
        <v>55</v>
      </c>
      <c r="E1378" s="79" t="s">
        <v>55</v>
      </c>
      <c r="F1378" s="79" t="s">
        <v>55</v>
      </c>
      <c r="G1378" s="79" t="s">
        <v>55</v>
      </c>
      <c r="H1378" s="54">
        <f>'[2]R8-N - Residencial'!N79</f>
        <v>156.44999999999999</v>
      </c>
      <c r="I1378" s="79" t="s">
        <v>55</v>
      </c>
      <c r="J1378" s="79" t="s">
        <v>55</v>
      </c>
      <c r="K1378" s="79" t="s">
        <v>55</v>
      </c>
      <c r="L1378" s="79" t="s">
        <v>55</v>
      </c>
      <c r="M1378" s="79" t="s">
        <v>55</v>
      </c>
      <c r="N1378" s="79" t="s">
        <v>55</v>
      </c>
      <c r="O1378" s="79" t="s">
        <v>55</v>
      </c>
      <c r="P1378" s="79" t="s">
        <v>55</v>
      </c>
      <c r="Q1378" s="79" t="s">
        <v>55</v>
      </c>
      <c r="R1378" s="79" t="s">
        <v>55</v>
      </c>
      <c r="S1378" s="79" t="s">
        <v>55</v>
      </c>
      <c r="T1378" s="79" t="s">
        <v>55</v>
      </c>
      <c r="U1378" s="81"/>
      <c r="V1378" s="81"/>
      <c r="W1378" s="81"/>
      <c r="X1378" s="80"/>
      <c r="Y1378" s="54"/>
      <c r="Z1378" s="54"/>
      <c r="AA1378" s="54"/>
      <c r="AB1378" s="54"/>
      <c r="AC1378" s="59"/>
      <c r="AD1378" s="59"/>
      <c r="AE1378" s="59"/>
      <c r="AF1378" s="59"/>
      <c r="AG1378" s="59"/>
      <c r="AH1378" s="59"/>
      <c r="AI1378" s="59"/>
      <c r="AJ1378" s="59"/>
      <c r="AK1378" s="59"/>
      <c r="AL1378" s="59"/>
      <c r="AM1378" s="59"/>
      <c r="AN1378" s="59"/>
      <c r="AO1378" s="59"/>
      <c r="AP1378" s="59"/>
      <c r="AQ1378" s="59"/>
      <c r="AR1378" s="59"/>
      <c r="AS1378" s="59"/>
      <c r="AT1378" s="59"/>
      <c r="AU1378" s="59"/>
      <c r="AV1378" s="59"/>
      <c r="AW1378" s="59"/>
      <c r="AX1378" s="59"/>
      <c r="AY1378" s="59"/>
      <c r="AZ1378" s="59"/>
      <c r="BA1378" s="59"/>
      <c r="BB1378" s="54"/>
    </row>
    <row r="1379" spans="1:54" hidden="1" x14ac:dyDescent="0.2">
      <c r="A1379" s="32">
        <f>[1]BANCO!A84</f>
        <v>41244</v>
      </c>
      <c r="B1379" s="79" t="s">
        <v>55</v>
      </c>
      <c r="C1379" s="79" t="s">
        <v>55</v>
      </c>
      <c r="D1379" s="79" t="s">
        <v>55</v>
      </c>
      <c r="E1379" s="79" t="s">
        <v>55</v>
      </c>
      <c r="F1379" s="79" t="s">
        <v>55</v>
      </c>
      <c r="G1379" s="79" t="s">
        <v>55</v>
      </c>
      <c r="H1379" s="54">
        <f>'[2]R8-N - Residencial'!N80</f>
        <v>156.44999999999999</v>
      </c>
      <c r="I1379" s="79" t="s">
        <v>55</v>
      </c>
      <c r="J1379" s="79" t="s">
        <v>55</v>
      </c>
      <c r="K1379" s="79" t="s">
        <v>55</v>
      </c>
      <c r="L1379" s="79" t="s">
        <v>55</v>
      </c>
      <c r="M1379" s="79" t="s">
        <v>55</v>
      </c>
      <c r="N1379" s="79" t="s">
        <v>55</v>
      </c>
      <c r="O1379" s="79" t="s">
        <v>55</v>
      </c>
      <c r="P1379" s="79" t="s">
        <v>55</v>
      </c>
      <c r="Q1379" s="79" t="s">
        <v>55</v>
      </c>
      <c r="R1379" s="79" t="s">
        <v>55</v>
      </c>
      <c r="S1379" s="79" t="s">
        <v>55</v>
      </c>
      <c r="T1379" s="79" t="s">
        <v>55</v>
      </c>
      <c r="U1379" s="81"/>
      <c r="V1379" s="81"/>
      <c r="W1379" s="81"/>
      <c r="X1379" s="80"/>
      <c r="Y1379" s="54"/>
      <c r="Z1379" s="54"/>
      <c r="AA1379" s="54"/>
      <c r="AB1379" s="54"/>
      <c r="AC1379" s="59"/>
      <c r="AD1379" s="59"/>
      <c r="AE1379" s="59"/>
      <c r="AF1379" s="59"/>
      <c r="AG1379" s="59"/>
      <c r="AH1379" s="59"/>
      <c r="AI1379" s="59"/>
      <c r="AJ1379" s="59"/>
      <c r="AK1379" s="59"/>
      <c r="AL1379" s="59"/>
      <c r="AM1379" s="59"/>
      <c r="AN1379" s="59"/>
      <c r="AO1379" s="59"/>
      <c r="AP1379" s="59"/>
      <c r="AQ1379" s="59"/>
      <c r="AR1379" s="59"/>
      <c r="AS1379" s="59"/>
      <c r="AT1379" s="59"/>
      <c r="AU1379" s="59"/>
      <c r="AV1379" s="59"/>
      <c r="AW1379" s="59"/>
      <c r="AX1379" s="59"/>
      <c r="AY1379" s="59"/>
      <c r="AZ1379" s="59"/>
      <c r="BA1379" s="59"/>
      <c r="BB1379" s="54"/>
    </row>
    <row r="1380" spans="1:54" hidden="1" x14ac:dyDescent="0.2">
      <c r="A1380" s="32">
        <f>[1]BANCO!A85</f>
        <v>41275</v>
      </c>
      <c r="B1380" s="79" t="s">
        <v>55</v>
      </c>
      <c r="C1380" s="79" t="s">
        <v>55</v>
      </c>
      <c r="D1380" s="79" t="s">
        <v>55</v>
      </c>
      <c r="E1380" s="79" t="s">
        <v>55</v>
      </c>
      <c r="F1380" s="79" t="s">
        <v>55</v>
      </c>
      <c r="G1380" s="79" t="s">
        <v>55</v>
      </c>
      <c r="H1380" s="54">
        <f>'[2]R8-N - Residencial'!N81</f>
        <v>156.44999999999999</v>
      </c>
      <c r="I1380" s="79" t="s">
        <v>55</v>
      </c>
      <c r="J1380" s="79" t="s">
        <v>55</v>
      </c>
      <c r="K1380" s="79" t="s">
        <v>55</v>
      </c>
      <c r="L1380" s="79" t="s">
        <v>55</v>
      </c>
      <c r="M1380" s="79" t="s">
        <v>55</v>
      </c>
      <c r="N1380" s="79" t="s">
        <v>55</v>
      </c>
      <c r="O1380" s="79" t="s">
        <v>55</v>
      </c>
      <c r="P1380" s="79" t="s">
        <v>55</v>
      </c>
      <c r="Q1380" s="79" t="s">
        <v>55</v>
      </c>
      <c r="R1380" s="79" t="s">
        <v>55</v>
      </c>
      <c r="S1380" s="79" t="s">
        <v>55</v>
      </c>
      <c r="T1380" s="79" t="s">
        <v>55</v>
      </c>
      <c r="U1380" s="81"/>
      <c r="V1380" s="81"/>
      <c r="W1380" s="81"/>
      <c r="X1380" s="80"/>
      <c r="Y1380" s="54"/>
      <c r="Z1380" s="54"/>
      <c r="AA1380" s="54"/>
      <c r="AB1380" s="54"/>
      <c r="AC1380" s="59"/>
      <c r="AD1380" s="59"/>
      <c r="AE1380" s="59"/>
      <c r="AF1380" s="59"/>
      <c r="AG1380" s="59"/>
      <c r="AH1380" s="59"/>
      <c r="AI1380" s="59"/>
      <c r="AJ1380" s="59"/>
      <c r="AK1380" s="59"/>
      <c r="AL1380" s="59"/>
      <c r="AM1380" s="59"/>
      <c r="AN1380" s="59"/>
      <c r="AO1380" s="59"/>
      <c r="AP1380" s="59"/>
      <c r="AQ1380" s="59"/>
      <c r="AR1380" s="59"/>
      <c r="AS1380" s="59"/>
      <c r="AT1380" s="59"/>
      <c r="AU1380" s="59"/>
      <c r="AV1380" s="59"/>
      <c r="AW1380" s="59"/>
      <c r="AX1380" s="59"/>
      <c r="AY1380" s="59"/>
      <c r="AZ1380" s="59"/>
      <c r="BA1380" s="59"/>
      <c r="BB1380" s="54"/>
    </row>
    <row r="1381" spans="1:54" hidden="1" x14ac:dyDescent="0.2">
      <c r="A1381" s="32">
        <f>[1]BANCO!A86</f>
        <v>41306</v>
      </c>
      <c r="B1381" s="79" t="s">
        <v>55</v>
      </c>
      <c r="C1381" s="79" t="s">
        <v>55</v>
      </c>
      <c r="D1381" s="79" t="s">
        <v>55</v>
      </c>
      <c r="E1381" s="79" t="s">
        <v>55</v>
      </c>
      <c r="F1381" s="79" t="s">
        <v>55</v>
      </c>
      <c r="G1381" s="79" t="s">
        <v>55</v>
      </c>
      <c r="H1381" s="54">
        <f>'[2]R8-N - Residencial'!N82</f>
        <v>156.44999999999999</v>
      </c>
      <c r="I1381" s="79" t="s">
        <v>55</v>
      </c>
      <c r="J1381" s="79" t="s">
        <v>55</v>
      </c>
      <c r="K1381" s="79" t="s">
        <v>55</v>
      </c>
      <c r="L1381" s="79" t="s">
        <v>55</v>
      </c>
      <c r="M1381" s="79" t="s">
        <v>55</v>
      </c>
      <c r="N1381" s="79" t="s">
        <v>55</v>
      </c>
      <c r="O1381" s="79" t="s">
        <v>55</v>
      </c>
      <c r="P1381" s="79" t="s">
        <v>55</v>
      </c>
      <c r="Q1381" s="79" t="s">
        <v>55</v>
      </c>
      <c r="R1381" s="79" t="s">
        <v>55</v>
      </c>
      <c r="S1381" s="79" t="s">
        <v>55</v>
      </c>
      <c r="T1381" s="79" t="s">
        <v>55</v>
      </c>
      <c r="U1381" s="81"/>
      <c r="V1381" s="81"/>
      <c r="W1381" s="81"/>
      <c r="X1381" s="80"/>
      <c r="Y1381" s="54"/>
      <c r="Z1381" s="54"/>
      <c r="AA1381" s="54"/>
      <c r="AB1381" s="54"/>
      <c r="AC1381" s="59"/>
      <c r="AD1381" s="59"/>
      <c r="AE1381" s="59"/>
      <c r="AF1381" s="59"/>
      <c r="AG1381" s="59"/>
      <c r="AH1381" s="59"/>
      <c r="AI1381" s="59"/>
      <c r="AJ1381" s="59"/>
      <c r="AK1381" s="59"/>
      <c r="AL1381" s="59"/>
      <c r="AM1381" s="59"/>
      <c r="AN1381" s="59"/>
      <c r="AO1381" s="59"/>
      <c r="AP1381" s="59"/>
      <c r="AQ1381" s="59"/>
      <c r="AR1381" s="59"/>
      <c r="AS1381" s="59"/>
      <c r="AT1381" s="59"/>
      <c r="AU1381" s="59"/>
      <c r="AV1381" s="59"/>
      <c r="AW1381" s="59"/>
      <c r="AX1381" s="59"/>
      <c r="AY1381" s="59"/>
      <c r="AZ1381" s="59"/>
      <c r="BA1381" s="59"/>
      <c r="BB1381" s="54"/>
    </row>
    <row r="1382" spans="1:54" hidden="1" x14ac:dyDescent="0.2">
      <c r="A1382" s="32">
        <f>[1]BANCO!A87</f>
        <v>41334</v>
      </c>
      <c r="B1382" s="79" t="s">
        <v>55</v>
      </c>
      <c r="C1382" s="79" t="s">
        <v>55</v>
      </c>
      <c r="D1382" s="79" t="s">
        <v>55</v>
      </c>
      <c r="E1382" s="79" t="s">
        <v>55</v>
      </c>
      <c r="F1382" s="79" t="s">
        <v>55</v>
      </c>
      <c r="G1382" s="79" t="s">
        <v>55</v>
      </c>
      <c r="H1382" s="54">
        <f>'[2]R8-N - Residencial'!N83</f>
        <v>156.44999999999999</v>
      </c>
      <c r="I1382" s="79" t="s">
        <v>55</v>
      </c>
      <c r="J1382" s="79" t="s">
        <v>55</v>
      </c>
      <c r="K1382" s="79" t="s">
        <v>55</v>
      </c>
      <c r="L1382" s="79" t="s">
        <v>55</v>
      </c>
      <c r="M1382" s="79" t="s">
        <v>55</v>
      </c>
      <c r="N1382" s="79" t="s">
        <v>55</v>
      </c>
      <c r="O1382" s="79" t="s">
        <v>55</v>
      </c>
      <c r="P1382" s="79" t="s">
        <v>55</v>
      </c>
      <c r="Q1382" s="79" t="s">
        <v>55</v>
      </c>
      <c r="R1382" s="79" t="s">
        <v>55</v>
      </c>
      <c r="S1382" s="79" t="s">
        <v>55</v>
      </c>
      <c r="T1382" s="79" t="s">
        <v>55</v>
      </c>
      <c r="U1382" s="81"/>
      <c r="V1382" s="81"/>
      <c r="W1382" s="81"/>
      <c r="X1382" s="80"/>
      <c r="Y1382" s="54"/>
      <c r="Z1382" s="54"/>
      <c r="AA1382" s="54"/>
      <c r="AB1382" s="54"/>
      <c r="AC1382" s="59"/>
      <c r="AD1382" s="59"/>
      <c r="AE1382" s="59"/>
      <c r="AF1382" s="59"/>
      <c r="AG1382" s="59"/>
      <c r="AH1382" s="59"/>
      <c r="AI1382" s="59"/>
      <c r="AJ1382" s="59"/>
      <c r="AK1382" s="59"/>
      <c r="AL1382" s="59"/>
      <c r="AM1382" s="59"/>
      <c r="AN1382" s="59"/>
      <c r="AO1382" s="59"/>
      <c r="AP1382" s="59"/>
      <c r="AQ1382" s="59"/>
      <c r="AR1382" s="59"/>
      <c r="AS1382" s="59"/>
      <c r="AT1382" s="59"/>
      <c r="AU1382" s="59"/>
      <c r="AV1382" s="59"/>
      <c r="AW1382" s="59"/>
      <c r="AX1382" s="59"/>
      <c r="AY1382" s="59"/>
      <c r="AZ1382" s="59"/>
      <c r="BA1382" s="59"/>
      <c r="BB1382" s="54"/>
    </row>
    <row r="1383" spans="1:54" hidden="1" x14ac:dyDescent="0.2">
      <c r="A1383" s="32">
        <f>[1]BANCO!A88</f>
        <v>41365</v>
      </c>
      <c r="B1383" s="79" t="s">
        <v>55</v>
      </c>
      <c r="C1383" s="79" t="s">
        <v>55</v>
      </c>
      <c r="D1383" s="79" t="s">
        <v>55</v>
      </c>
      <c r="E1383" s="79" t="s">
        <v>55</v>
      </c>
      <c r="F1383" s="79" t="s">
        <v>55</v>
      </c>
      <c r="G1383" s="79" t="s">
        <v>55</v>
      </c>
      <c r="H1383" s="54">
        <f>'[2]R8-N - Residencial'!N84</f>
        <v>156.44999999999999</v>
      </c>
      <c r="I1383" s="79" t="s">
        <v>55</v>
      </c>
      <c r="J1383" s="79" t="s">
        <v>55</v>
      </c>
      <c r="K1383" s="79" t="s">
        <v>55</v>
      </c>
      <c r="L1383" s="79" t="s">
        <v>55</v>
      </c>
      <c r="M1383" s="79" t="s">
        <v>55</v>
      </c>
      <c r="N1383" s="79" t="s">
        <v>55</v>
      </c>
      <c r="O1383" s="79" t="s">
        <v>55</v>
      </c>
      <c r="P1383" s="79" t="s">
        <v>55</v>
      </c>
      <c r="Q1383" s="79" t="s">
        <v>55</v>
      </c>
      <c r="R1383" s="79" t="s">
        <v>55</v>
      </c>
      <c r="S1383" s="79" t="s">
        <v>55</v>
      </c>
      <c r="T1383" s="79" t="s">
        <v>55</v>
      </c>
      <c r="U1383" s="81"/>
      <c r="V1383" s="81"/>
      <c r="W1383" s="81"/>
      <c r="X1383" s="80"/>
      <c r="Y1383" s="54"/>
      <c r="Z1383" s="54"/>
      <c r="AA1383" s="54"/>
      <c r="AB1383" s="54"/>
      <c r="AC1383" s="59"/>
      <c r="AD1383" s="59"/>
      <c r="AE1383" s="59"/>
      <c r="AF1383" s="59"/>
      <c r="AG1383" s="59"/>
      <c r="AH1383" s="59"/>
      <c r="AI1383" s="59"/>
      <c r="AJ1383" s="59"/>
      <c r="AK1383" s="59"/>
      <c r="AL1383" s="59"/>
      <c r="AM1383" s="59"/>
      <c r="AN1383" s="59"/>
      <c r="AO1383" s="59"/>
      <c r="AP1383" s="59"/>
      <c r="AQ1383" s="59"/>
      <c r="AR1383" s="59"/>
      <c r="AS1383" s="59"/>
      <c r="AT1383" s="59"/>
      <c r="AU1383" s="59"/>
      <c r="AV1383" s="59"/>
      <c r="AW1383" s="59"/>
      <c r="AX1383" s="59"/>
      <c r="AY1383" s="59"/>
      <c r="AZ1383" s="59"/>
      <c r="BA1383" s="59"/>
      <c r="BB1383" s="54"/>
    </row>
    <row r="1384" spans="1:54" hidden="1" x14ac:dyDescent="0.2">
      <c r="A1384" s="32">
        <f>[1]BANCO!A89</f>
        <v>41395</v>
      </c>
      <c r="B1384" s="79" t="s">
        <v>55</v>
      </c>
      <c r="C1384" s="79" t="s">
        <v>55</v>
      </c>
      <c r="D1384" s="79" t="s">
        <v>55</v>
      </c>
      <c r="E1384" s="79" t="s">
        <v>55</v>
      </c>
      <c r="F1384" s="79" t="s">
        <v>55</v>
      </c>
      <c r="G1384" s="79" t="s">
        <v>55</v>
      </c>
      <c r="H1384" s="54">
        <f>'[2]R8-N - Residencial'!N85</f>
        <v>167.73</v>
      </c>
      <c r="I1384" s="79" t="s">
        <v>55</v>
      </c>
      <c r="J1384" s="79" t="s">
        <v>55</v>
      </c>
      <c r="K1384" s="79" t="s">
        <v>55</v>
      </c>
      <c r="L1384" s="79" t="s">
        <v>55</v>
      </c>
      <c r="M1384" s="79" t="s">
        <v>55</v>
      </c>
      <c r="N1384" s="79" t="s">
        <v>55</v>
      </c>
      <c r="O1384" s="79" t="s">
        <v>55</v>
      </c>
      <c r="P1384" s="79" t="s">
        <v>55</v>
      </c>
      <c r="Q1384" s="79" t="s">
        <v>55</v>
      </c>
      <c r="R1384" s="79" t="s">
        <v>55</v>
      </c>
      <c r="S1384" s="79" t="s">
        <v>55</v>
      </c>
      <c r="T1384" s="79" t="s">
        <v>55</v>
      </c>
      <c r="U1384" s="81"/>
      <c r="V1384" s="81"/>
      <c r="W1384" s="81"/>
      <c r="X1384" s="80"/>
      <c r="Y1384" s="54"/>
      <c r="Z1384" s="54"/>
      <c r="AA1384" s="54"/>
      <c r="AB1384" s="54"/>
      <c r="AC1384" s="59"/>
      <c r="AD1384" s="59"/>
      <c r="AE1384" s="59"/>
      <c r="AF1384" s="59"/>
      <c r="AG1384" s="59"/>
      <c r="AH1384" s="59"/>
      <c r="AI1384" s="59"/>
      <c r="AJ1384" s="59"/>
      <c r="AK1384" s="59"/>
      <c r="AL1384" s="59"/>
      <c r="AM1384" s="59"/>
      <c r="AN1384" s="59"/>
      <c r="AO1384" s="59"/>
      <c r="AP1384" s="59"/>
      <c r="AQ1384" s="59"/>
      <c r="AR1384" s="59"/>
      <c r="AS1384" s="59"/>
      <c r="AT1384" s="59"/>
      <c r="AU1384" s="59"/>
      <c r="AV1384" s="59"/>
      <c r="AW1384" s="59"/>
      <c r="AX1384" s="59"/>
      <c r="AY1384" s="59"/>
      <c r="AZ1384" s="59"/>
      <c r="BA1384" s="59"/>
      <c r="BB1384" s="54"/>
    </row>
    <row r="1385" spans="1:54" hidden="1" x14ac:dyDescent="0.2">
      <c r="A1385" s="32">
        <f>[1]BANCO!A90</f>
        <v>41426</v>
      </c>
      <c r="B1385" s="79" t="s">
        <v>55</v>
      </c>
      <c r="C1385" s="79" t="s">
        <v>55</v>
      </c>
      <c r="D1385" s="79" t="s">
        <v>55</v>
      </c>
      <c r="E1385" s="79" t="s">
        <v>55</v>
      </c>
      <c r="F1385" s="79" t="s">
        <v>55</v>
      </c>
      <c r="G1385" s="79" t="s">
        <v>55</v>
      </c>
      <c r="H1385" s="54">
        <f>'[2]R8-N - Residencial'!N86</f>
        <v>175.49</v>
      </c>
      <c r="I1385" s="79" t="s">
        <v>55</v>
      </c>
      <c r="J1385" s="79" t="s">
        <v>55</v>
      </c>
      <c r="K1385" s="79" t="s">
        <v>55</v>
      </c>
      <c r="L1385" s="79" t="s">
        <v>55</v>
      </c>
      <c r="M1385" s="79" t="s">
        <v>55</v>
      </c>
      <c r="N1385" s="79" t="s">
        <v>55</v>
      </c>
      <c r="O1385" s="79" t="s">
        <v>55</v>
      </c>
      <c r="P1385" s="79" t="s">
        <v>55</v>
      </c>
      <c r="Q1385" s="79" t="s">
        <v>55</v>
      </c>
      <c r="R1385" s="79" t="s">
        <v>55</v>
      </c>
      <c r="S1385" s="79" t="s">
        <v>55</v>
      </c>
      <c r="T1385" s="79" t="s">
        <v>55</v>
      </c>
      <c r="U1385" s="81"/>
      <c r="V1385" s="81"/>
      <c r="W1385" s="81"/>
      <c r="X1385" s="80"/>
      <c r="Y1385" s="54"/>
      <c r="Z1385" s="54"/>
      <c r="AA1385" s="54"/>
      <c r="AB1385" s="54"/>
      <c r="AC1385" s="59"/>
      <c r="AD1385" s="59"/>
      <c r="AE1385" s="59"/>
      <c r="AF1385" s="59"/>
      <c r="AG1385" s="59"/>
      <c r="AH1385" s="59"/>
      <c r="AI1385" s="59"/>
      <c r="AJ1385" s="59"/>
      <c r="AK1385" s="59"/>
      <c r="AL1385" s="59"/>
      <c r="AM1385" s="59"/>
      <c r="AN1385" s="59"/>
      <c r="AO1385" s="59"/>
      <c r="AP1385" s="59"/>
      <c r="AQ1385" s="59"/>
      <c r="AR1385" s="59"/>
      <c r="AS1385" s="59"/>
      <c r="AT1385" s="59"/>
      <c r="AU1385" s="59"/>
      <c r="AV1385" s="59"/>
      <c r="AW1385" s="59"/>
      <c r="AX1385" s="59"/>
      <c r="AY1385" s="59"/>
      <c r="AZ1385" s="59"/>
      <c r="BA1385" s="59"/>
      <c r="BB1385" s="54"/>
    </row>
    <row r="1386" spans="1:54" hidden="1" x14ac:dyDescent="0.2">
      <c r="A1386" s="32">
        <f>[1]BANCO!A91</f>
        <v>41456</v>
      </c>
      <c r="B1386" s="79" t="s">
        <v>55</v>
      </c>
      <c r="C1386" s="79" t="s">
        <v>55</v>
      </c>
      <c r="D1386" s="79" t="s">
        <v>55</v>
      </c>
      <c r="E1386" s="79" t="s">
        <v>55</v>
      </c>
      <c r="F1386" s="79" t="s">
        <v>55</v>
      </c>
      <c r="G1386" s="79" t="s">
        <v>55</v>
      </c>
      <c r="H1386" s="54">
        <f>'[2]R8-N - Residencial'!N87</f>
        <v>175.49</v>
      </c>
      <c r="I1386" s="79" t="s">
        <v>55</v>
      </c>
      <c r="J1386" s="79" t="s">
        <v>55</v>
      </c>
      <c r="K1386" s="79" t="s">
        <v>55</v>
      </c>
      <c r="L1386" s="79" t="s">
        <v>55</v>
      </c>
      <c r="M1386" s="79" t="s">
        <v>55</v>
      </c>
      <c r="N1386" s="79" t="s">
        <v>55</v>
      </c>
      <c r="O1386" s="79" t="s">
        <v>55</v>
      </c>
      <c r="P1386" s="79" t="s">
        <v>55</v>
      </c>
      <c r="Q1386" s="79" t="s">
        <v>55</v>
      </c>
      <c r="R1386" s="79" t="s">
        <v>55</v>
      </c>
      <c r="S1386" s="79" t="s">
        <v>55</v>
      </c>
      <c r="T1386" s="79" t="s">
        <v>55</v>
      </c>
      <c r="U1386" s="81"/>
      <c r="V1386" s="81"/>
      <c r="W1386" s="81"/>
      <c r="X1386" s="80"/>
      <c r="Y1386" s="54"/>
      <c r="Z1386" s="54"/>
      <c r="AA1386" s="54"/>
      <c r="AB1386" s="54"/>
      <c r="AC1386" s="59"/>
      <c r="AD1386" s="59"/>
      <c r="AE1386" s="59"/>
      <c r="AF1386" s="59"/>
      <c r="AG1386" s="59"/>
      <c r="AH1386" s="59"/>
      <c r="AI1386" s="59"/>
      <c r="AJ1386" s="59"/>
      <c r="AK1386" s="59"/>
      <c r="AL1386" s="59"/>
      <c r="AM1386" s="59"/>
      <c r="AN1386" s="59"/>
      <c r="AO1386" s="59"/>
      <c r="AP1386" s="59"/>
      <c r="AQ1386" s="59"/>
      <c r="AR1386" s="59"/>
      <c r="AS1386" s="59"/>
      <c r="AT1386" s="59"/>
      <c r="AU1386" s="59"/>
      <c r="AV1386" s="59"/>
      <c r="AW1386" s="59"/>
      <c r="AX1386" s="59"/>
      <c r="AY1386" s="59"/>
      <c r="AZ1386" s="59"/>
      <c r="BA1386" s="59"/>
      <c r="BB1386" s="54"/>
    </row>
    <row r="1387" spans="1:54" hidden="1" x14ac:dyDescent="0.2">
      <c r="A1387" s="32">
        <f>[1]BANCO!A92</f>
        <v>41487</v>
      </c>
      <c r="B1387" s="79" t="s">
        <v>55</v>
      </c>
      <c r="C1387" s="79" t="s">
        <v>55</v>
      </c>
      <c r="D1387" s="79" t="s">
        <v>55</v>
      </c>
      <c r="E1387" s="79" t="s">
        <v>55</v>
      </c>
      <c r="F1387" s="79" t="s">
        <v>55</v>
      </c>
      <c r="G1387" s="79" t="s">
        <v>55</v>
      </c>
      <c r="H1387" s="54">
        <f>'[2]R8-N - Residencial'!N88</f>
        <v>175.49</v>
      </c>
      <c r="I1387" s="79" t="s">
        <v>55</v>
      </c>
      <c r="J1387" s="79" t="s">
        <v>55</v>
      </c>
      <c r="K1387" s="79" t="s">
        <v>55</v>
      </c>
      <c r="L1387" s="79" t="s">
        <v>55</v>
      </c>
      <c r="M1387" s="79" t="s">
        <v>55</v>
      </c>
      <c r="N1387" s="79" t="s">
        <v>55</v>
      </c>
      <c r="O1387" s="79" t="s">
        <v>55</v>
      </c>
      <c r="P1387" s="79" t="s">
        <v>55</v>
      </c>
      <c r="Q1387" s="79" t="s">
        <v>55</v>
      </c>
      <c r="R1387" s="79" t="s">
        <v>55</v>
      </c>
      <c r="S1387" s="79" t="s">
        <v>55</v>
      </c>
      <c r="T1387" s="79" t="s">
        <v>55</v>
      </c>
      <c r="U1387" s="81"/>
      <c r="V1387" s="81"/>
      <c r="W1387" s="81"/>
      <c r="X1387" s="80"/>
      <c r="Y1387" s="54"/>
      <c r="Z1387" s="54"/>
      <c r="AA1387" s="54"/>
      <c r="AB1387" s="54"/>
      <c r="AC1387" s="59"/>
      <c r="AD1387" s="59"/>
      <c r="AE1387" s="59"/>
      <c r="AF1387" s="59"/>
      <c r="AG1387" s="59"/>
      <c r="AH1387" s="59"/>
      <c r="AI1387" s="59"/>
      <c r="AJ1387" s="59"/>
      <c r="AK1387" s="59"/>
      <c r="AL1387" s="59"/>
      <c r="AM1387" s="59"/>
      <c r="AN1387" s="59"/>
      <c r="AO1387" s="59"/>
      <c r="AP1387" s="59"/>
      <c r="AQ1387" s="59"/>
      <c r="AR1387" s="59"/>
      <c r="AS1387" s="59"/>
      <c r="AT1387" s="59"/>
      <c r="AU1387" s="59"/>
      <c r="AV1387" s="59"/>
      <c r="AW1387" s="59"/>
      <c r="AX1387" s="59"/>
      <c r="AY1387" s="59"/>
      <c r="AZ1387" s="59"/>
      <c r="BA1387" s="59"/>
      <c r="BB1387" s="54"/>
    </row>
    <row r="1388" spans="1:54" hidden="1" x14ac:dyDescent="0.2">
      <c r="A1388" s="32">
        <f>[1]BANCO!A93</f>
        <v>41518</v>
      </c>
      <c r="B1388" s="79" t="s">
        <v>55</v>
      </c>
      <c r="C1388" s="79" t="s">
        <v>55</v>
      </c>
      <c r="D1388" s="79" t="s">
        <v>55</v>
      </c>
      <c r="E1388" s="79" t="s">
        <v>55</v>
      </c>
      <c r="F1388" s="79" t="s">
        <v>55</v>
      </c>
      <c r="G1388" s="79" t="s">
        <v>55</v>
      </c>
      <c r="H1388" s="54">
        <f>'[2]R8-N - Residencial'!N89</f>
        <v>175.92</v>
      </c>
      <c r="I1388" s="79" t="s">
        <v>55</v>
      </c>
      <c r="J1388" s="79" t="s">
        <v>55</v>
      </c>
      <c r="K1388" s="79" t="s">
        <v>55</v>
      </c>
      <c r="L1388" s="79" t="s">
        <v>55</v>
      </c>
      <c r="M1388" s="79" t="s">
        <v>55</v>
      </c>
      <c r="N1388" s="79" t="s">
        <v>55</v>
      </c>
      <c r="O1388" s="79" t="s">
        <v>55</v>
      </c>
      <c r="P1388" s="79" t="s">
        <v>55</v>
      </c>
      <c r="Q1388" s="79" t="s">
        <v>55</v>
      </c>
      <c r="R1388" s="79" t="s">
        <v>55</v>
      </c>
      <c r="S1388" s="79" t="s">
        <v>55</v>
      </c>
      <c r="T1388" s="79" t="s">
        <v>55</v>
      </c>
      <c r="U1388" s="81"/>
      <c r="V1388" s="81"/>
      <c r="W1388" s="81"/>
      <c r="X1388" s="80"/>
      <c r="Y1388" s="54"/>
      <c r="Z1388" s="54"/>
      <c r="AA1388" s="54"/>
      <c r="AB1388" s="54"/>
      <c r="AC1388" s="59"/>
      <c r="AD1388" s="59"/>
      <c r="AE1388" s="59"/>
      <c r="AF1388" s="59"/>
      <c r="AG1388" s="59"/>
      <c r="AH1388" s="59"/>
      <c r="AI1388" s="59"/>
      <c r="AJ1388" s="59"/>
      <c r="AK1388" s="59"/>
      <c r="AL1388" s="59"/>
      <c r="AM1388" s="59"/>
      <c r="AN1388" s="59"/>
      <c r="AO1388" s="59"/>
      <c r="AP1388" s="59"/>
      <c r="AQ1388" s="59"/>
      <c r="AR1388" s="59"/>
      <c r="AS1388" s="59"/>
      <c r="AT1388" s="59"/>
      <c r="AU1388" s="59"/>
      <c r="AV1388" s="59"/>
      <c r="AW1388" s="59"/>
      <c r="AX1388" s="59"/>
      <c r="AY1388" s="59"/>
      <c r="AZ1388" s="59"/>
      <c r="BA1388" s="59"/>
      <c r="BB1388" s="54"/>
    </row>
    <row r="1389" spans="1:54" hidden="1" x14ac:dyDescent="0.2">
      <c r="A1389" s="32">
        <f>[1]BANCO!A94</f>
        <v>41548</v>
      </c>
      <c r="B1389" s="79" t="s">
        <v>55</v>
      </c>
      <c r="C1389" s="79" t="s">
        <v>55</v>
      </c>
      <c r="D1389" s="79" t="s">
        <v>55</v>
      </c>
      <c r="E1389" s="79" t="s">
        <v>55</v>
      </c>
      <c r="F1389" s="79" t="s">
        <v>55</v>
      </c>
      <c r="G1389" s="79" t="s">
        <v>55</v>
      </c>
      <c r="H1389" s="54">
        <f>'[2]R8-N - Residencial'!N90</f>
        <v>175.92262120404897</v>
      </c>
      <c r="I1389" s="79" t="s">
        <v>55</v>
      </c>
      <c r="J1389" s="79" t="s">
        <v>55</v>
      </c>
      <c r="K1389" s="79" t="s">
        <v>55</v>
      </c>
      <c r="L1389" s="79" t="s">
        <v>55</v>
      </c>
      <c r="M1389" s="79" t="s">
        <v>55</v>
      </c>
      <c r="N1389" s="79" t="s">
        <v>55</v>
      </c>
      <c r="O1389" s="79" t="s">
        <v>55</v>
      </c>
      <c r="P1389" s="79" t="s">
        <v>55</v>
      </c>
      <c r="Q1389" s="79" t="s">
        <v>55</v>
      </c>
      <c r="R1389" s="79" t="s">
        <v>55</v>
      </c>
      <c r="S1389" s="79" t="s">
        <v>55</v>
      </c>
      <c r="T1389" s="79" t="s">
        <v>55</v>
      </c>
      <c r="U1389" s="81"/>
      <c r="V1389" s="81"/>
      <c r="W1389" s="81"/>
      <c r="X1389" s="80"/>
      <c r="Y1389" s="54"/>
      <c r="Z1389" s="54"/>
      <c r="AA1389" s="54"/>
      <c r="AB1389" s="54"/>
      <c r="AC1389" s="59"/>
      <c r="AD1389" s="59"/>
      <c r="AE1389" s="59"/>
      <c r="AF1389" s="59"/>
      <c r="AG1389" s="59"/>
      <c r="AH1389" s="59"/>
      <c r="AI1389" s="59"/>
      <c r="AJ1389" s="59"/>
      <c r="AK1389" s="59"/>
      <c r="AL1389" s="59"/>
      <c r="AM1389" s="59"/>
      <c r="AN1389" s="59"/>
      <c r="AO1389" s="59"/>
      <c r="AP1389" s="59"/>
      <c r="AQ1389" s="59"/>
      <c r="AR1389" s="59"/>
      <c r="AS1389" s="59"/>
      <c r="AT1389" s="59"/>
      <c r="AU1389" s="59"/>
      <c r="AV1389" s="59"/>
      <c r="AW1389" s="59"/>
      <c r="AX1389" s="59"/>
      <c r="AY1389" s="59"/>
      <c r="AZ1389" s="59"/>
      <c r="BA1389" s="59"/>
      <c r="BB1389" s="54"/>
    </row>
    <row r="1390" spans="1:54" hidden="1" x14ac:dyDescent="0.2">
      <c r="A1390" s="32">
        <f>[1]BANCO!A95</f>
        <v>41579</v>
      </c>
      <c r="B1390" s="79" t="s">
        <v>55</v>
      </c>
      <c r="C1390" s="79" t="s">
        <v>55</v>
      </c>
      <c r="D1390" s="79" t="s">
        <v>55</v>
      </c>
      <c r="E1390" s="79" t="s">
        <v>55</v>
      </c>
      <c r="F1390" s="79" t="s">
        <v>55</v>
      </c>
      <c r="G1390" s="79" t="s">
        <v>55</v>
      </c>
      <c r="H1390" s="54">
        <f>'[2]R8-N - Residencial'!N91</f>
        <v>175.92</v>
      </c>
      <c r="I1390" s="79" t="s">
        <v>55</v>
      </c>
      <c r="J1390" s="79" t="s">
        <v>55</v>
      </c>
      <c r="K1390" s="79" t="s">
        <v>55</v>
      </c>
      <c r="L1390" s="79" t="s">
        <v>55</v>
      </c>
      <c r="M1390" s="79" t="s">
        <v>55</v>
      </c>
      <c r="N1390" s="79" t="s">
        <v>55</v>
      </c>
      <c r="O1390" s="79" t="s">
        <v>55</v>
      </c>
      <c r="P1390" s="79" t="s">
        <v>55</v>
      </c>
      <c r="Q1390" s="79" t="s">
        <v>55</v>
      </c>
      <c r="R1390" s="79" t="s">
        <v>55</v>
      </c>
      <c r="S1390" s="79" t="s">
        <v>55</v>
      </c>
      <c r="T1390" s="79" t="s">
        <v>55</v>
      </c>
      <c r="U1390" s="81"/>
      <c r="V1390" s="81"/>
      <c r="W1390" s="81"/>
      <c r="X1390" s="80"/>
      <c r="Y1390" s="54"/>
      <c r="Z1390" s="54"/>
      <c r="AA1390" s="54"/>
      <c r="AB1390" s="54"/>
      <c r="AC1390" s="59"/>
      <c r="AD1390" s="59"/>
      <c r="AE1390" s="59"/>
      <c r="AF1390" s="59"/>
      <c r="AG1390" s="59"/>
      <c r="AH1390" s="59"/>
      <c r="AI1390" s="59"/>
      <c r="AJ1390" s="59"/>
      <c r="AK1390" s="59"/>
      <c r="AL1390" s="59"/>
      <c r="AM1390" s="59"/>
      <c r="AN1390" s="59"/>
      <c r="AO1390" s="59"/>
      <c r="AP1390" s="59"/>
      <c r="AQ1390" s="59"/>
      <c r="AR1390" s="59"/>
      <c r="AS1390" s="59"/>
      <c r="AT1390" s="59"/>
      <c r="AU1390" s="59"/>
      <c r="AV1390" s="59"/>
      <c r="AW1390" s="59"/>
      <c r="AX1390" s="59"/>
      <c r="AY1390" s="59"/>
      <c r="AZ1390" s="59"/>
      <c r="BA1390" s="59"/>
      <c r="BB1390" s="54"/>
    </row>
    <row r="1391" spans="1:54" hidden="1" x14ac:dyDescent="0.2">
      <c r="A1391" s="32">
        <f>[1]BANCO!A96</f>
        <v>41609</v>
      </c>
      <c r="B1391" s="79" t="s">
        <v>55</v>
      </c>
      <c r="C1391" s="79" t="s">
        <v>55</v>
      </c>
      <c r="D1391" s="79" t="s">
        <v>55</v>
      </c>
      <c r="E1391" s="79" t="s">
        <v>55</v>
      </c>
      <c r="F1391" s="79" t="s">
        <v>55</v>
      </c>
      <c r="G1391" s="79" t="s">
        <v>55</v>
      </c>
      <c r="H1391" s="54">
        <f>'[2]R8-N - Residencial'!N92</f>
        <v>175.92262120404897</v>
      </c>
      <c r="I1391" s="79" t="s">
        <v>55</v>
      </c>
      <c r="J1391" s="79" t="s">
        <v>55</v>
      </c>
      <c r="K1391" s="79" t="s">
        <v>55</v>
      </c>
      <c r="L1391" s="79" t="s">
        <v>55</v>
      </c>
      <c r="M1391" s="79" t="s">
        <v>55</v>
      </c>
      <c r="N1391" s="79" t="s">
        <v>55</v>
      </c>
      <c r="O1391" s="79" t="s">
        <v>55</v>
      </c>
      <c r="P1391" s="79" t="s">
        <v>55</v>
      </c>
      <c r="Q1391" s="79" t="s">
        <v>55</v>
      </c>
      <c r="R1391" s="79" t="s">
        <v>55</v>
      </c>
      <c r="S1391" s="79" t="s">
        <v>55</v>
      </c>
      <c r="T1391" s="79" t="s">
        <v>55</v>
      </c>
      <c r="U1391" s="81"/>
      <c r="V1391" s="81"/>
      <c r="W1391" s="81"/>
      <c r="X1391" s="80"/>
      <c r="Y1391" s="54"/>
      <c r="Z1391" s="54"/>
      <c r="AA1391" s="54"/>
      <c r="AB1391" s="54"/>
      <c r="AC1391" s="59"/>
      <c r="AD1391" s="59"/>
      <c r="AE1391" s="59"/>
      <c r="AF1391" s="59"/>
      <c r="AG1391" s="59"/>
      <c r="AH1391" s="59"/>
      <c r="AI1391" s="59"/>
      <c r="AJ1391" s="59"/>
      <c r="AK1391" s="59"/>
      <c r="AL1391" s="59"/>
      <c r="AM1391" s="59"/>
      <c r="AN1391" s="59"/>
      <c r="AO1391" s="59"/>
      <c r="AP1391" s="59"/>
      <c r="AQ1391" s="59"/>
      <c r="AR1391" s="59"/>
      <c r="AS1391" s="59"/>
      <c r="AT1391" s="59"/>
      <c r="AU1391" s="59"/>
      <c r="AV1391" s="59"/>
      <c r="AW1391" s="59"/>
      <c r="AX1391" s="59"/>
      <c r="AY1391" s="59"/>
      <c r="AZ1391" s="59"/>
      <c r="BA1391" s="59"/>
      <c r="BB1391" s="54"/>
    </row>
    <row r="1392" spans="1:54" hidden="1" x14ac:dyDescent="0.2">
      <c r="A1392" s="32">
        <f>[1]BANCO!A97</f>
        <v>41640</v>
      </c>
      <c r="B1392" s="79" t="s">
        <v>55</v>
      </c>
      <c r="C1392" s="79" t="s">
        <v>55</v>
      </c>
      <c r="D1392" s="79" t="s">
        <v>55</v>
      </c>
      <c r="E1392" s="79" t="s">
        <v>55</v>
      </c>
      <c r="F1392" s="79" t="s">
        <v>55</v>
      </c>
      <c r="G1392" s="79" t="s">
        <v>55</v>
      </c>
      <c r="H1392" s="54">
        <f>'[2]R8-N - Residencial'!N93</f>
        <v>176.84</v>
      </c>
      <c r="I1392" s="79" t="s">
        <v>55</v>
      </c>
      <c r="J1392" s="79" t="s">
        <v>55</v>
      </c>
      <c r="K1392" s="79" t="s">
        <v>55</v>
      </c>
      <c r="L1392" s="79" t="s">
        <v>55</v>
      </c>
      <c r="M1392" s="79" t="s">
        <v>55</v>
      </c>
      <c r="N1392" s="79" t="s">
        <v>55</v>
      </c>
      <c r="O1392" s="79" t="s">
        <v>55</v>
      </c>
      <c r="P1392" s="79" t="s">
        <v>55</v>
      </c>
      <c r="Q1392" s="79" t="s">
        <v>55</v>
      </c>
      <c r="R1392" s="79" t="s">
        <v>55</v>
      </c>
      <c r="S1392" s="79" t="s">
        <v>55</v>
      </c>
      <c r="T1392" s="79" t="s">
        <v>55</v>
      </c>
      <c r="U1392" s="81"/>
      <c r="V1392" s="81"/>
      <c r="W1392" s="81"/>
      <c r="X1392" s="80"/>
      <c r="Y1392" s="54"/>
      <c r="Z1392" s="54"/>
      <c r="AA1392" s="54"/>
      <c r="AB1392" s="54"/>
      <c r="AC1392" s="59"/>
      <c r="AD1392" s="59"/>
      <c r="AE1392" s="59"/>
      <c r="AF1392" s="59"/>
      <c r="AG1392" s="59"/>
      <c r="AH1392" s="59"/>
      <c r="AI1392" s="59"/>
      <c r="AJ1392" s="59"/>
      <c r="AK1392" s="59"/>
      <c r="AL1392" s="59"/>
      <c r="AM1392" s="59"/>
      <c r="AN1392" s="59"/>
      <c r="AO1392" s="59"/>
      <c r="AP1392" s="59"/>
      <c r="AQ1392" s="59"/>
      <c r="AR1392" s="59"/>
      <c r="AS1392" s="59"/>
      <c r="AT1392" s="59"/>
      <c r="AU1392" s="59"/>
      <c r="AV1392" s="59"/>
      <c r="AW1392" s="59"/>
      <c r="AX1392" s="59"/>
      <c r="AY1392" s="59"/>
      <c r="AZ1392" s="59"/>
      <c r="BA1392" s="59"/>
      <c r="BB1392" s="54"/>
    </row>
    <row r="1393" spans="1:54" hidden="1" x14ac:dyDescent="0.2">
      <c r="A1393" s="32">
        <f>[1]BANCO!A98</f>
        <v>41671</v>
      </c>
      <c r="B1393" s="79" t="s">
        <v>55</v>
      </c>
      <c r="C1393" s="79" t="s">
        <v>55</v>
      </c>
      <c r="D1393" s="79" t="s">
        <v>55</v>
      </c>
      <c r="E1393" s="79" t="s">
        <v>55</v>
      </c>
      <c r="F1393" s="79" t="s">
        <v>55</v>
      </c>
      <c r="G1393" s="79" t="s">
        <v>55</v>
      </c>
      <c r="H1393" s="54">
        <f>'[2]R8-N - Residencial'!N94</f>
        <v>176.84453383058067</v>
      </c>
      <c r="I1393" s="79" t="s">
        <v>55</v>
      </c>
      <c r="J1393" s="79" t="s">
        <v>55</v>
      </c>
      <c r="K1393" s="79" t="s">
        <v>55</v>
      </c>
      <c r="L1393" s="79" t="s">
        <v>55</v>
      </c>
      <c r="M1393" s="79" t="s">
        <v>55</v>
      </c>
      <c r="N1393" s="79" t="s">
        <v>55</v>
      </c>
      <c r="O1393" s="79" t="s">
        <v>55</v>
      </c>
      <c r="P1393" s="79" t="s">
        <v>55</v>
      </c>
      <c r="Q1393" s="79" t="s">
        <v>55</v>
      </c>
      <c r="R1393" s="79" t="s">
        <v>55</v>
      </c>
      <c r="S1393" s="79" t="s">
        <v>55</v>
      </c>
      <c r="T1393" s="79" t="s">
        <v>55</v>
      </c>
      <c r="U1393" s="81"/>
      <c r="V1393" s="81"/>
      <c r="W1393" s="81"/>
      <c r="X1393" s="80"/>
      <c r="Y1393" s="54"/>
      <c r="Z1393" s="54"/>
      <c r="AA1393" s="54"/>
      <c r="AB1393" s="54"/>
      <c r="AC1393" s="59"/>
      <c r="AD1393" s="59"/>
      <c r="AE1393" s="59"/>
      <c r="AF1393" s="59"/>
      <c r="AG1393" s="59"/>
      <c r="AH1393" s="59"/>
      <c r="AI1393" s="59"/>
      <c r="AJ1393" s="59"/>
      <c r="AK1393" s="59"/>
      <c r="AL1393" s="59"/>
      <c r="AM1393" s="59"/>
      <c r="AN1393" s="59"/>
      <c r="AO1393" s="59"/>
      <c r="AP1393" s="59"/>
      <c r="AQ1393" s="59"/>
      <c r="AR1393" s="59"/>
      <c r="AS1393" s="59"/>
      <c r="AT1393" s="59"/>
      <c r="AU1393" s="59"/>
      <c r="AV1393" s="59"/>
      <c r="AW1393" s="59"/>
      <c r="AX1393" s="59"/>
      <c r="AY1393" s="59"/>
      <c r="AZ1393" s="59"/>
      <c r="BA1393" s="59"/>
      <c r="BB1393" s="54"/>
    </row>
    <row r="1394" spans="1:54" hidden="1" x14ac:dyDescent="0.2">
      <c r="A1394" s="32">
        <f>[1]BANCO!A99</f>
        <v>41699</v>
      </c>
      <c r="B1394" s="79" t="s">
        <v>55</v>
      </c>
      <c r="C1394" s="79" t="s">
        <v>55</v>
      </c>
      <c r="D1394" s="79" t="s">
        <v>55</v>
      </c>
      <c r="E1394" s="79" t="s">
        <v>55</v>
      </c>
      <c r="F1394" s="79" t="s">
        <v>55</v>
      </c>
      <c r="G1394" s="79" t="s">
        <v>55</v>
      </c>
      <c r="H1394" s="54">
        <f>'[2]R8-N - Residencial'!N95</f>
        <v>176.84</v>
      </c>
      <c r="I1394" s="79" t="s">
        <v>55</v>
      </c>
      <c r="J1394" s="79" t="s">
        <v>55</v>
      </c>
      <c r="K1394" s="79" t="s">
        <v>55</v>
      </c>
      <c r="L1394" s="79" t="s">
        <v>55</v>
      </c>
      <c r="M1394" s="79" t="s">
        <v>55</v>
      </c>
      <c r="N1394" s="79" t="s">
        <v>55</v>
      </c>
      <c r="O1394" s="79" t="s">
        <v>55</v>
      </c>
      <c r="P1394" s="79" t="s">
        <v>55</v>
      </c>
      <c r="Q1394" s="79" t="s">
        <v>55</v>
      </c>
      <c r="R1394" s="79" t="s">
        <v>55</v>
      </c>
      <c r="S1394" s="79" t="s">
        <v>55</v>
      </c>
      <c r="T1394" s="79" t="s">
        <v>55</v>
      </c>
      <c r="U1394" s="81"/>
      <c r="V1394" s="81"/>
      <c r="W1394" s="81"/>
      <c r="X1394" s="80"/>
      <c r="Y1394" s="54"/>
      <c r="Z1394" s="54"/>
      <c r="AA1394" s="54"/>
      <c r="AB1394" s="54"/>
      <c r="AC1394" s="59"/>
      <c r="AD1394" s="59"/>
      <c r="AE1394" s="59"/>
      <c r="AF1394" s="59"/>
      <c r="AG1394" s="59"/>
      <c r="AH1394" s="59"/>
      <c r="AI1394" s="59"/>
      <c r="AJ1394" s="59"/>
      <c r="AK1394" s="59"/>
      <c r="AL1394" s="59"/>
      <c r="AM1394" s="59"/>
      <c r="AN1394" s="59"/>
      <c r="AO1394" s="59"/>
      <c r="AP1394" s="59"/>
      <c r="AQ1394" s="59"/>
      <c r="AR1394" s="59"/>
      <c r="AS1394" s="59"/>
      <c r="AT1394" s="59"/>
      <c r="AU1394" s="59"/>
      <c r="AV1394" s="59"/>
      <c r="AW1394" s="59"/>
      <c r="AX1394" s="59"/>
      <c r="AY1394" s="59"/>
      <c r="AZ1394" s="59"/>
      <c r="BA1394" s="59"/>
      <c r="BB1394" s="54"/>
    </row>
    <row r="1395" spans="1:54" hidden="1" x14ac:dyDescent="0.2">
      <c r="A1395" s="32">
        <f>[1]BANCO!A100</f>
        <v>41730</v>
      </c>
      <c r="B1395" s="79" t="s">
        <v>55</v>
      </c>
      <c r="C1395" s="79" t="s">
        <v>55</v>
      </c>
      <c r="D1395" s="79" t="s">
        <v>55</v>
      </c>
      <c r="E1395" s="79" t="s">
        <v>55</v>
      </c>
      <c r="F1395" s="79" t="s">
        <v>55</v>
      </c>
      <c r="G1395" s="79" t="s">
        <v>55</v>
      </c>
      <c r="H1395" s="54">
        <f>'[2]R8-N - Residencial'!N96</f>
        <v>176.84453383058101</v>
      </c>
      <c r="I1395" s="79" t="s">
        <v>55</v>
      </c>
      <c r="J1395" s="79" t="s">
        <v>55</v>
      </c>
      <c r="K1395" s="79" t="s">
        <v>55</v>
      </c>
      <c r="L1395" s="79" t="s">
        <v>55</v>
      </c>
      <c r="M1395" s="79" t="s">
        <v>55</v>
      </c>
      <c r="N1395" s="79" t="s">
        <v>55</v>
      </c>
      <c r="O1395" s="79" t="s">
        <v>55</v>
      </c>
      <c r="P1395" s="79" t="s">
        <v>55</v>
      </c>
      <c r="Q1395" s="79" t="s">
        <v>55</v>
      </c>
      <c r="R1395" s="79" t="s">
        <v>55</v>
      </c>
      <c r="S1395" s="79" t="s">
        <v>55</v>
      </c>
      <c r="T1395" s="79" t="s">
        <v>55</v>
      </c>
      <c r="U1395" s="81"/>
      <c r="V1395" s="81"/>
      <c r="W1395" s="81"/>
      <c r="X1395" s="80"/>
      <c r="Y1395" s="54"/>
      <c r="Z1395" s="54"/>
      <c r="AA1395" s="54"/>
      <c r="AB1395" s="54"/>
      <c r="AC1395" s="59"/>
      <c r="AD1395" s="59"/>
      <c r="AE1395" s="59"/>
      <c r="AF1395" s="59"/>
      <c r="AG1395" s="59"/>
      <c r="AH1395" s="59"/>
      <c r="AI1395" s="59"/>
      <c r="AJ1395" s="59"/>
      <c r="AK1395" s="59"/>
      <c r="AL1395" s="59"/>
      <c r="AM1395" s="59"/>
      <c r="AN1395" s="59"/>
      <c r="AO1395" s="59"/>
      <c r="AP1395" s="59"/>
      <c r="AQ1395" s="59"/>
      <c r="AR1395" s="59"/>
      <c r="AS1395" s="59"/>
      <c r="AT1395" s="59"/>
      <c r="AU1395" s="59"/>
      <c r="AV1395" s="59"/>
      <c r="AW1395" s="59"/>
      <c r="AX1395" s="59"/>
      <c r="AY1395" s="59"/>
      <c r="AZ1395" s="59"/>
      <c r="BA1395" s="59"/>
      <c r="BB1395" s="54"/>
    </row>
    <row r="1396" spans="1:54" hidden="1" x14ac:dyDescent="0.2">
      <c r="A1396" s="32">
        <f>[1]BANCO!A101</f>
        <v>41760</v>
      </c>
      <c r="B1396" s="79" t="s">
        <v>55</v>
      </c>
      <c r="C1396" s="79" t="s">
        <v>55</v>
      </c>
      <c r="D1396" s="79" t="s">
        <v>55</v>
      </c>
      <c r="E1396" s="79" t="s">
        <v>55</v>
      </c>
      <c r="F1396" s="79" t="s">
        <v>55</v>
      </c>
      <c r="G1396" s="79" t="s">
        <v>55</v>
      </c>
      <c r="H1396" s="54">
        <f>'[2]R8-N - Residencial'!N97</f>
        <v>181.89</v>
      </c>
      <c r="I1396" s="79" t="s">
        <v>55</v>
      </c>
      <c r="J1396" s="79" t="s">
        <v>55</v>
      </c>
      <c r="K1396" s="79" t="s">
        <v>55</v>
      </c>
      <c r="L1396" s="79" t="s">
        <v>55</v>
      </c>
      <c r="M1396" s="79" t="s">
        <v>55</v>
      </c>
      <c r="N1396" s="79" t="s">
        <v>55</v>
      </c>
      <c r="O1396" s="79" t="s">
        <v>55</v>
      </c>
      <c r="P1396" s="79" t="s">
        <v>55</v>
      </c>
      <c r="Q1396" s="79" t="s">
        <v>55</v>
      </c>
      <c r="R1396" s="79" t="s">
        <v>55</v>
      </c>
      <c r="S1396" s="79" t="s">
        <v>55</v>
      </c>
      <c r="T1396" s="79" t="s">
        <v>55</v>
      </c>
      <c r="U1396" s="81"/>
      <c r="V1396" s="81"/>
      <c r="W1396" s="81"/>
      <c r="X1396" s="80"/>
      <c r="Y1396" s="54"/>
      <c r="Z1396" s="54"/>
      <c r="AA1396" s="54"/>
      <c r="AB1396" s="54"/>
      <c r="AC1396" s="59"/>
      <c r="AD1396" s="59"/>
      <c r="AE1396" s="59"/>
      <c r="AF1396" s="59"/>
      <c r="AG1396" s="59"/>
      <c r="AH1396" s="59"/>
      <c r="AI1396" s="59"/>
      <c r="AJ1396" s="59"/>
      <c r="AK1396" s="59"/>
      <c r="AL1396" s="59"/>
      <c r="AM1396" s="59"/>
      <c r="AN1396" s="59"/>
      <c r="AO1396" s="59"/>
      <c r="AP1396" s="59"/>
      <c r="AQ1396" s="59"/>
      <c r="AR1396" s="59"/>
      <c r="AS1396" s="59"/>
      <c r="AT1396" s="59"/>
      <c r="AU1396" s="59"/>
      <c r="AV1396" s="59"/>
      <c r="AW1396" s="59"/>
      <c r="AX1396" s="59"/>
      <c r="AY1396" s="59"/>
      <c r="AZ1396" s="59"/>
      <c r="BA1396" s="59"/>
      <c r="BB1396" s="54"/>
    </row>
    <row r="1397" spans="1:54" hidden="1" x14ac:dyDescent="0.2">
      <c r="A1397" s="32">
        <f>[1]BANCO!A102</f>
        <v>41791</v>
      </c>
      <c r="B1397" s="79" t="s">
        <v>55</v>
      </c>
      <c r="C1397" s="79" t="s">
        <v>55</v>
      </c>
      <c r="D1397" s="79" t="s">
        <v>55</v>
      </c>
      <c r="E1397" s="79" t="s">
        <v>55</v>
      </c>
      <c r="F1397" s="79" t="s">
        <v>55</v>
      </c>
      <c r="G1397" s="79" t="s">
        <v>55</v>
      </c>
      <c r="H1397" s="54">
        <f>'[2]R8-N - Residencial'!N98</f>
        <v>190.72745338305805</v>
      </c>
      <c r="I1397" s="79" t="s">
        <v>55</v>
      </c>
      <c r="J1397" s="79" t="s">
        <v>55</v>
      </c>
      <c r="K1397" s="79" t="s">
        <v>55</v>
      </c>
      <c r="L1397" s="79" t="s">
        <v>55</v>
      </c>
      <c r="M1397" s="79" t="s">
        <v>55</v>
      </c>
      <c r="N1397" s="79" t="s">
        <v>55</v>
      </c>
      <c r="O1397" s="79" t="s">
        <v>55</v>
      </c>
      <c r="P1397" s="79" t="s">
        <v>55</v>
      </c>
      <c r="Q1397" s="79" t="s">
        <v>55</v>
      </c>
      <c r="R1397" s="79" t="s">
        <v>55</v>
      </c>
      <c r="S1397" s="79" t="s">
        <v>55</v>
      </c>
      <c r="T1397" s="79" t="s">
        <v>55</v>
      </c>
      <c r="U1397" s="81"/>
      <c r="V1397" s="81"/>
      <c r="W1397" s="81"/>
      <c r="X1397" s="80"/>
      <c r="Y1397" s="54"/>
      <c r="Z1397" s="54"/>
      <c r="AA1397" s="54"/>
      <c r="AB1397" s="54"/>
      <c r="AC1397" s="59"/>
      <c r="AD1397" s="59"/>
      <c r="AE1397" s="59"/>
      <c r="AF1397" s="59"/>
      <c r="AG1397" s="59"/>
      <c r="AH1397" s="59"/>
      <c r="AI1397" s="59"/>
      <c r="AJ1397" s="59"/>
      <c r="AK1397" s="59"/>
      <c r="AL1397" s="59"/>
      <c r="AM1397" s="59"/>
      <c r="AN1397" s="59"/>
      <c r="AO1397" s="59"/>
      <c r="AP1397" s="59"/>
      <c r="AQ1397" s="59"/>
      <c r="AR1397" s="59"/>
      <c r="AS1397" s="59"/>
      <c r="AT1397" s="59"/>
      <c r="AU1397" s="59"/>
      <c r="AV1397" s="59"/>
      <c r="AW1397" s="59"/>
      <c r="AX1397" s="59"/>
      <c r="AY1397" s="59"/>
      <c r="AZ1397" s="59"/>
      <c r="BA1397" s="59"/>
      <c r="BB1397" s="54"/>
    </row>
    <row r="1398" spans="1:54" hidden="1" x14ac:dyDescent="0.2">
      <c r="A1398" s="32">
        <f>[1]BANCO!A103</f>
        <v>41821</v>
      </c>
      <c r="B1398" s="79" t="s">
        <v>55</v>
      </c>
      <c r="C1398" s="79" t="s">
        <v>55</v>
      </c>
      <c r="D1398" s="79" t="s">
        <v>55</v>
      </c>
      <c r="E1398" s="79" t="s">
        <v>55</v>
      </c>
      <c r="F1398" s="79" t="s">
        <v>55</v>
      </c>
      <c r="G1398" s="79" t="s">
        <v>55</v>
      </c>
      <c r="H1398" s="54">
        <f>'[2]R8-N - Residencial'!N99</f>
        <v>190.73</v>
      </c>
      <c r="I1398" s="79" t="s">
        <v>55</v>
      </c>
      <c r="J1398" s="79" t="s">
        <v>55</v>
      </c>
      <c r="K1398" s="79" t="s">
        <v>55</v>
      </c>
      <c r="L1398" s="79" t="s">
        <v>55</v>
      </c>
      <c r="M1398" s="79" t="s">
        <v>55</v>
      </c>
      <c r="N1398" s="79" t="s">
        <v>55</v>
      </c>
      <c r="O1398" s="79" t="s">
        <v>55</v>
      </c>
      <c r="P1398" s="79" t="s">
        <v>55</v>
      </c>
      <c r="Q1398" s="79" t="s">
        <v>55</v>
      </c>
      <c r="R1398" s="79" t="s">
        <v>55</v>
      </c>
      <c r="S1398" s="79" t="s">
        <v>55</v>
      </c>
      <c r="T1398" s="79" t="s">
        <v>55</v>
      </c>
      <c r="U1398" s="81"/>
      <c r="V1398" s="81"/>
      <c r="W1398" s="81"/>
      <c r="X1398" s="80"/>
      <c r="Y1398" s="54"/>
      <c r="Z1398" s="54"/>
      <c r="AA1398" s="54"/>
      <c r="AB1398" s="54"/>
      <c r="AC1398" s="59"/>
      <c r="AD1398" s="59"/>
      <c r="AE1398" s="59"/>
      <c r="AF1398" s="59"/>
      <c r="AG1398" s="59"/>
      <c r="AH1398" s="59"/>
      <c r="AI1398" s="59"/>
      <c r="AJ1398" s="59"/>
      <c r="AK1398" s="59"/>
      <c r="AL1398" s="59"/>
      <c r="AM1398" s="59"/>
      <c r="AN1398" s="59"/>
      <c r="AO1398" s="59"/>
      <c r="AP1398" s="59"/>
      <c r="AQ1398" s="59"/>
      <c r="AR1398" s="59"/>
      <c r="AS1398" s="59"/>
      <c r="AT1398" s="59"/>
      <c r="AU1398" s="59"/>
      <c r="AV1398" s="59"/>
      <c r="AW1398" s="59"/>
      <c r="AX1398" s="59"/>
      <c r="AY1398" s="59"/>
      <c r="AZ1398" s="59"/>
      <c r="BA1398" s="59"/>
      <c r="BB1398" s="54"/>
    </row>
    <row r="1399" spans="1:54" hidden="1" x14ac:dyDescent="0.2">
      <c r="A1399" s="32">
        <f>[1]BANCO!A104</f>
        <v>41852</v>
      </c>
      <c r="B1399" s="79" t="s">
        <v>55</v>
      </c>
      <c r="C1399" s="79" t="s">
        <v>55</v>
      </c>
      <c r="D1399" s="79" t="s">
        <v>55</v>
      </c>
      <c r="E1399" s="79" t="s">
        <v>55</v>
      </c>
      <c r="F1399" s="79" t="s">
        <v>55</v>
      </c>
      <c r="G1399" s="79" t="s">
        <v>55</v>
      </c>
      <c r="H1399" s="54">
        <f>'[2]R8-N - Residencial'!N100</f>
        <v>191.54090570058602</v>
      </c>
      <c r="I1399" s="79" t="s">
        <v>55</v>
      </c>
      <c r="J1399" s="79" t="s">
        <v>55</v>
      </c>
      <c r="K1399" s="79" t="s">
        <v>55</v>
      </c>
      <c r="L1399" s="79" t="s">
        <v>55</v>
      </c>
      <c r="M1399" s="79" t="s">
        <v>55</v>
      </c>
      <c r="N1399" s="79" t="s">
        <v>55</v>
      </c>
      <c r="O1399" s="79" t="s">
        <v>55</v>
      </c>
      <c r="P1399" s="79" t="s">
        <v>55</v>
      </c>
      <c r="Q1399" s="79" t="s">
        <v>55</v>
      </c>
      <c r="R1399" s="79" t="s">
        <v>55</v>
      </c>
      <c r="S1399" s="79" t="s">
        <v>55</v>
      </c>
      <c r="T1399" s="79" t="s">
        <v>55</v>
      </c>
      <c r="U1399" s="81"/>
      <c r="V1399" s="81"/>
      <c r="W1399" s="81"/>
      <c r="X1399" s="80"/>
      <c r="Y1399" s="54"/>
      <c r="Z1399" s="54"/>
      <c r="AA1399" s="54"/>
      <c r="AB1399" s="54"/>
      <c r="AC1399" s="59"/>
      <c r="AD1399" s="59"/>
      <c r="AE1399" s="59"/>
      <c r="AF1399" s="59"/>
      <c r="AG1399" s="59"/>
      <c r="AH1399" s="59"/>
      <c r="AI1399" s="59"/>
      <c r="AJ1399" s="59"/>
      <c r="AK1399" s="59"/>
      <c r="AL1399" s="59"/>
      <c r="AM1399" s="59"/>
      <c r="AN1399" s="59"/>
      <c r="AO1399" s="59"/>
      <c r="AP1399" s="59"/>
      <c r="AQ1399" s="59"/>
      <c r="AR1399" s="59"/>
      <c r="AS1399" s="59"/>
      <c r="AT1399" s="59"/>
      <c r="AU1399" s="59"/>
      <c r="AV1399" s="59"/>
      <c r="AW1399" s="59"/>
      <c r="AX1399" s="59"/>
      <c r="AY1399" s="59"/>
      <c r="AZ1399" s="59"/>
      <c r="BA1399" s="59"/>
      <c r="BB1399" s="54"/>
    </row>
    <row r="1400" spans="1:54" hidden="1" x14ac:dyDescent="0.2">
      <c r="A1400" s="32">
        <f>[1]BANCO!A105</f>
        <v>41883</v>
      </c>
      <c r="B1400" s="79" t="s">
        <v>55</v>
      </c>
      <c r="C1400" s="79" t="s">
        <v>55</v>
      </c>
      <c r="D1400" s="79" t="s">
        <v>55</v>
      </c>
      <c r="E1400" s="79" t="s">
        <v>55</v>
      </c>
      <c r="F1400" s="79" t="s">
        <v>55</v>
      </c>
      <c r="G1400" s="79" t="s">
        <v>55</v>
      </c>
      <c r="H1400" s="54">
        <f>'[2]R8-N - Residencial'!N101</f>
        <v>193.92703249866804</v>
      </c>
      <c r="I1400" s="79" t="s">
        <v>55</v>
      </c>
      <c r="J1400" s="79" t="s">
        <v>55</v>
      </c>
      <c r="K1400" s="79" t="s">
        <v>55</v>
      </c>
      <c r="L1400" s="79" t="s">
        <v>55</v>
      </c>
      <c r="M1400" s="79" t="s">
        <v>55</v>
      </c>
      <c r="N1400" s="79" t="s">
        <v>55</v>
      </c>
      <c r="O1400" s="79" t="s">
        <v>55</v>
      </c>
      <c r="P1400" s="79" t="s">
        <v>55</v>
      </c>
      <c r="Q1400" s="79" t="s">
        <v>55</v>
      </c>
      <c r="R1400" s="79" t="s">
        <v>55</v>
      </c>
      <c r="S1400" s="79" t="s">
        <v>55</v>
      </c>
      <c r="T1400" s="79" t="s">
        <v>55</v>
      </c>
      <c r="U1400" s="81"/>
      <c r="V1400" s="81"/>
      <c r="W1400" s="81"/>
      <c r="X1400" s="80"/>
      <c r="Y1400" s="54"/>
      <c r="Z1400" s="54"/>
      <c r="AA1400" s="54"/>
      <c r="AB1400" s="54"/>
      <c r="AC1400" s="59"/>
      <c r="AD1400" s="59"/>
      <c r="AE1400" s="59"/>
      <c r="AF1400" s="59"/>
      <c r="AG1400" s="59"/>
      <c r="AH1400" s="59"/>
      <c r="AI1400" s="59"/>
      <c r="AJ1400" s="59"/>
      <c r="AK1400" s="59"/>
      <c r="AL1400" s="59"/>
      <c r="AM1400" s="59"/>
      <c r="AN1400" s="59"/>
      <c r="AO1400" s="59"/>
      <c r="AP1400" s="59"/>
      <c r="AQ1400" s="59"/>
      <c r="AR1400" s="59"/>
      <c r="AS1400" s="59"/>
      <c r="AT1400" s="59"/>
      <c r="AU1400" s="59"/>
      <c r="AV1400" s="59"/>
      <c r="AW1400" s="59"/>
      <c r="AX1400" s="59"/>
      <c r="AY1400" s="59"/>
      <c r="AZ1400" s="59"/>
      <c r="BA1400" s="59"/>
      <c r="BB1400" s="54"/>
    </row>
    <row r="1401" spans="1:54" hidden="1" x14ac:dyDescent="0.2">
      <c r="A1401" s="32">
        <f>[1]BANCO!A106</f>
        <v>41913</v>
      </c>
      <c r="B1401" s="79" t="s">
        <v>55</v>
      </c>
      <c r="C1401" s="79" t="s">
        <v>55</v>
      </c>
      <c r="D1401" s="79" t="s">
        <v>55</v>
      </c>
      <c r="E1401" s="79" t="s">
        <v>55</v>
      </c>
      <c r="F1401" s="79" t="s">
        <v>55</v>
      </c>
      <c r="G1401" s="79" t="s">
        <v>55</v>
      </c>
      <c r="H1401" s="54">
        <f>'[2]R8-N - Residencial'!N102</f>
        <v>196.1504688332445</v>
      </c>
      <c r="I1401" s="79" t="s">
        <v>55</v>
      </c>
      <c r="J1401" s="79" t="s">
        <v>55</v>
      </c>
      <c r="K1401" s="79" t="s">
        <v>55</v>
      </c>
      <c r="L1401" s="79" t="s">
        <v>55</v>
      </c>
      <c r="M1401" s="79" t="s">
        <v>55</v>
      </c>
      <c r="N1401" s="79" t="s">
        <v>55</v>
      </c>
      <c r="O1401" s="79" t="s">
        <v>55</v>
      </c>
      <c r="P1401" s="79" t="s">
        <v>55</v>
      </c>
      <c r="Q1401" s="79" t="s">
        <v>55</v>
      </c>
      <c r="R1401" s="79" t="s">
        <v>55</v>
      </c>
      <c r="S1401" s="79" t="s">
        <v>55</v>
      </c>
      <c r="T1401" s="79" t="s">
        <v>55</v>
      </c>
      <c r="U1401" s="81"/>
      <c r="V1401" s="81"/>
      <c r="W1401" s="81"/>
      <c r="X1401" s="80"/>
      <c r="Y1401" s="54"/>
      <c r="Z1401" s="54"/>
      <c r="AA1401" s="54"/>
      <c r="AB1401" s="54"/>
      <c r="AC1401" s="59"/>
      <c r="AD1401" s="59"/>
      <c r="AE1401" s="59"/>
      <c r="AF1401" s="59"/>
      <c r="AG1401" s="59"/>
      <c r="AH1401" s="59"/>
      <c r="AI1401" s="59"/>
      <c r="AJ1401" s="59"/>
      <c r="AK1401" s="59"/>
      <c r="AL1401" s="59"/>
      <c r="AM1401" s="59"/>
      <c r="AN1401" s="59"/>
      <c r="AO1401" s="59"/>
      <c r="AP1401" s="59"/>
      <c r="AQ1401" s="59"/>
      <c r="AR1401" s="59"/>
      <c r="AS1401" s="59"/>
      <c r="AT1401" s="59"/>
      <c r="AU1401" s="59"/>
      <c r="AV1401" s="59"/>
      <c r="AW1401" s="59"/>
      <c r="AX1401" s="59"/>
      <c r="AY1401" s="59"/>
      <c r="AZ1401" s="59"/>
      <c r="BA1401" s="59"/>
      <c r="BB1401" s="54"/>
    </row>
    <row r="1402" spans="1:54" hidden="1" x14ac:dyDescent="0.2">
      <c r="A1402" s="32">
        <f>[1]BANCO!A107</f>
        <v>41944</v>
      </c>
      <c r="B1402" s="79" t="s">
        <v>55</v>
      </c>
      <c r="C1402" s="79" t="s">
        <v>55</v>
      </c>
      <c r="D1402" s="79" t="s">
        <v>55</v>
      </c>
      <c r="E1402" s="79" t="s">
        <v>55</v>
      </c>
      <c r="F1402" s="79" t="s">
        <v>55</v>
      </c>
      <c r="G1402" s="79" t="s">
        <v>55</v>
      </c>
      <c r="H1402" s="54">
        <f>'[2]R8-N - Residencial'!N103</f>
        <v>196.15</v>
      </c>
      <c r="I1402" s="79" t="s">
        <v>55</v>
      </c>
      <c r="J1402" s="79" t="s">
        <v>55</v>
      </c>
      <c r="K1402" s="79" t="s">
        <v>55</v>
      </c>
      <c r="L1402" s="79" t="s">
        <v>55</v>
      </c>
      <c r="M1402" s="79" t="s">
        <v>55</v>
      </c>
      <c r="N1402" s="79" t="s">
        <v>55</v>
      </c>
      <c r="O1402" s="79" t="s">
        <v>55</v>
      </c>
      <c r="P1402" s="79" t="s">
        <v>55</v>
      </c>
      <c r="Q1402" s="79" t="s">
        <v>55</v>
      </c>
      <c r="R1402" s="79" t="s">
        <v>55</v>
      </c>
      <c r="S1402" s="79" t="s">
        <v>55</v>
      </c>
      <c r="T1402" s="79" t="s">
        <v>55</v>
      </c>
      <c r="U1402" s="81"/>
      <c r="V1402" s="81"/>
      <c r="W1402" s="81"/>
      <c r="X1402" s="80"/>
      <c r="Y1402" s="54"/>
      <c r="Z1402" s="54"/>
      <c r="AA1402" s="54"/>
      <c r="AB1402" s="54"/>
      <c r="AC1402" s="59"/>
      <c r="AD1402" s="59"/>
      <c r="AE1402" s="59"/>
      <c r="AF1402" s="59"/>
      <c r="AG1402" s="59"/>
      <c r="AH1402" s="59"/>
      <c r="AI1402" s="59"/>
      <c r="AJ1402" s="59"/>
      <c r="AK1402" s="59"/>
      <c r="AL1402" s="59"/>
      <c r="AM1402" s="59"/>
      <c r="AN1402" s="59"/>
      <c r="AO1402" s="59"/>
      <c r="AP1402" s="59"/>
      <c r="AQ1402" s="59"/>
      <c r="AR1402" s="59"/>
      <c r="AS1402" s="59"/>
      <c r="AT1402" s="59"/>
      <c r="AU1402" s="59"/>
      <c r="AV1402" s="59"/>
      <c r="AW1402" s="59"/>
      <c r="AX1402" s="59"/>
      <c r="AY1402" s="59"/>
      <c r="AZ1402" s="59"/>
      <c r="BA1402" s="59"/>
      <c r="BB1402" s="54"/>
    </row>
    <row r="1403" spans="1:54" hidden="1" x14ac:dyDescent="0.2">
      <c r="A1403" s="32">
        <f>[1]BANCO!A108</f>
        <v>41974</v>
      </c>
      <c r="B1403" s="79" t="s">
        <v>55</v>
      </c>
      <c r="C1403" s="79" t="s">
        <v>55</v>
      </c>
      <c r="D1403" s="79" t="s">
        <v>55</v>
      </c>
      <c r="E1403" s="79" t="s">
        <v>55</v>
      </c>
      <c r="F1403" s="79" t="s">
        <v>55</v>
      </c>
      <c r="G1403" s="79" t="s">
        <v>55</v>
      </c>
      <c r="H1403" s="54">
        <f>'[2]R8-N - Residencial'!N104</f>
        <v>196.1504688332445</v>
      </c>
      <c r="I1403" s="79" t="s">
        <v>55</v>
      </c>
      <c r="J1403" s="79" t="s">
        <v>55</v>
      </c>
      <c r="K1403" s="79" t="s">
        <v>55</v>
      </c>
      <c r="L1403" s="79" t="s">
        <v>55</v>
      </c>
      <c r="M1403" s="79" t="s">
        <v>55</v>
      </c>
      <c r="N1403" s="79" t="s">
        <v>55</v>
      </c>
      <c r="O1403" s="79" t="s">
        <v>55</v>
      </c>
      <c r="P1403" s="79" t="s">
        <v>55</v>
      </c>
      <c r="Q1403" s="79" t="s">
        <v>55</v>
      </c>
      <c r="R1403" s="79" t="s">
        <v>55</v>
      </c>
      <c r="S1403" s="79" t="s">
        <v>55</v>
      </c>
      <c r="T1403" s="79" t="s">
        <v>55</v>
      </c>
      <c r="U1403" s="81"/>
      <c r="V1403" s="81"/>
      <c r="W1403" s="81"/>
      <c r="X1403" s="80"/>
      <c r="Y1403" s="54"/>
      <c r="Z1403" s="54"/>
      <c r="AA1403" s="54"/>
      <c r="AB1403" s="54"/>
      <c r="AC1403" s="59"/>
      <c r="AD1403" s="59"/>
      <c r="AE1403" s="59"/>
      <c r="AF1403" s="59"/>
      <c r="AG1403" s="59"/>
      <c r="AH1403" s="59"/>
      <c r="AI1403" s="59"/>
      <c r="AJ1403" s="59"/>
      <c r="AK1403" s="59"/>
      <c r="AL1403" s="59"/>
      <c r="AM1403" s="59"/>
      <c r="AN1403" s="59"/>
      <c r="AO1403" s="59"/>
      <c r="AP1403" s="59"/>
      <c r="AQ1403" s="59"/>
      <c r="AR1403" s="59"/>
      <c r="AS1403" s="59"/>
      <c r="AT1403" s="59"/>
      <c r="AU1403" s="59"/>
      <c r="AV1403" s="59"/>
      <c r="AW1403" s="59"/>
      <c r="AX1403" s="59"/>
      <c r="AY1403" s="59"/>
      <c r="AZ1403" s="59"/>
      <c r="BA1403" s="59"/>
      <c r="BB1403" s="54"/>
    </row>
    <row r="1404" spans="1:54" hidden="1" x14ac:dyDescent="0.2">
      <c r="A1404" s="32">
        <f>[1]BANCO!A109</f>
        <v>42005</v>
      </c>
      <c r="B1404" s="79" t="s">
        <v>55</v>
      </c>
      <c r="C1404" s="79" t="s">
        <v>55</v>
      </c>
      <c r="D1404" s="79" t="s">
        <v>55</v>
      </c>
      <c r="E1404" s="79" t="s">
        <v>55</v>
      </c>
      <c r="F1404" s="79" t="s">
        <v>55</v>
      </c>
      <c r="G1404" s="79" t="s">
        <v>55</v>
      </c>
      <c r="H1404" s="54">
        <f>'[2]R8-N - Residencial'!N105</f>
        <v>197.67</v>
      </c>
      <c r="I1404" s="79" t="s">
        <v>55</v>
      </c>
      <c r="J1404" s="79" t="s">
        <v>55</v>
      </c>
      <c r="K1404" s="79" t="s">
        <v>55</v>
      </c>
      <c r="L1404" s="79" t="s">
        <v>55</v>
      </c>
      <c r="M1404" s="79" t="s">
        <v>55</v>
      </c>
      <c r="N1404" s="79" t="s">
        <v>55</v>
      </c>
      <c r="O1404" s="79" t="s">
        <v>55</v>
      </c>
      <c r="P1404" s="79" t="s">
        <v>55</v>
      </c>
      <c r="Q1404" s="79" t="s">
        <v>55</v>
      </c>
      <c r="R1404" s="79" t="s">
        <v>55</v>
      </c>
      <c r="S1404" s="79" t="s">
        <v>55</v>
      </c>
      <c r="T1404" s="79" t="s">
        <v>55</v>
      </c>
      <c r="U1404" s="81"/>
      <c r="V1404" s="81"/>
      <c r="W1404" s="81"/>
      <c r="X1404" s="80"/>
      <c r="Y1404" s="54"/>
      <c r="Z1404" s="54"/>
      <c r="AA1404" s="54"/>
      <c r="AB1404" s="54"/>
      <c r="AC1404" s="59"/>
      <c r="AD1404" s="59"/>
      <c r="AE1404" s="59"/>
      <c r="AF1404" s="59"/>
      <c r="AG1404" s="59"/>
      <c r="AH1404" s="59"/>
      <c r="AI1404" s="59"/>
      <c r="AJ1404" s="59"/>
      <c r="AK1404" s="59"/>
      <c r="AL1404" s="59"/>
      <c r="AM1404" s="59"/>
      <c r="AN1404" s="59"/>
      <c r="AO1404" s="59"/>
      <c r="AP1404" s="59"/>
      <c r="AQ1404" s="59"/>
      <c r="AR1404" s="59"/>
      <c r="AS1404" s="59"/>
      <c r="AT1404" s="59"/>
      <c r="AU1404" s="59"/>
      <c r="AV1404" s="59"/>
      <c r="AW1404" s="59"/>
      <c r="AX1404" s="59"/>
      <c r="AY1404" s="59"/>
      <c r="AZ1404" s="59"/>
      <c r="BA1404" s="59"/>
      <c r="BB1404" s="54"/>
    </row>
    <row r="1405" spans="1:54" hidden="1" x14ac:dyDescent="0.2">
      <c r="A1405" s="32">
        <f>[1]BANCO!A110</f>
        <v>42036</v>
      </c>
      <c r="B1405" s="79" t="s">
        <v>55</v>
      </c>
      <c r="C1405" s="79" t="s">
        <v>55</v>
      </c>
      <c r="D1405" s="79" t="s">
        <v>55</v>
      </c>
      <c r="E1405" s="79" t="s">
        <v>55</v>
      </c>
      <c r="F1405" s="79" t="s">
        <v>55</v>
      </c>
      <c r="G1405" s="79" t="s">
        <v>55</v>
      </c>
      <c r="H1405" s="54">
        <f>'[2]R8-N - Residencial'!N106</f>
        <v>197.67</v>
      </c>
      <c r="I1405" s="79" t="s">
        <v>55</v>
      </c>
      <c r="J1405" s="79" t="s">
        <v>55</v>
      </c>
      <c r="K1405" s="79" t="s">
        <v>55</v>
      </c>
      <c r="L1405" s="79" t="s">
        <v>55</v>
      </c>
      <c r="M1405" s="79" t="s">
        <v>55</v>
      </c>
      <c r="N1405" s="79" t="s">
        <v>55</v>
      </c>
      <c r="O1405" s="79" t="s">
        <v>55</v>
      </c>
      <c r="P1405" s="79" t="s">
        <v>55</v>
      </c>
      <c r="Q1405" s="79" t="s">
        <v>55</v>
      </c>
      <c r="R1405" s="79" t="s">
        <v>55</v>
      </c>
      <c r="S1405" s="79" t="s">
        <v>55</v>
      </c>
      <c r="T1405" s="79" t="s">
        <v>55</v>
      </c>
      <c r="U1405" s="81"/>
      <c r="V1405" s="81"/>
      <c r="W1405" s="81"/>
      <c r="X1405" s="80"/>
      <c r="Y1405" s="54"/>
      <c r="Z1405" s="54"/>
      <c r="AA1405" s="54"/>
      <c r="AB1405" s="54"/>
      <c r="AC1405" s="59"/>
      <c r="AD1405" s="59"/>
      <c r="AE1405" s="59"/>
      <c r="AF1405" s="59"/>
      <c r="AG1405" s="59"/>
      <c r="AH1405" s="59"/>
      <c r="AI1405" s="59"/>
      <c r="AJ1405" s="59"/>
      <c r="AK1405" s="59"/>
      <c r="AL1405" s="59"/>
      <c r="AM1405" s="59"/>
      <c r="AN1405" s="59"/>
      <c r="AO1405" s="59"/>
      <c r="AP1405" s="59"/>
      <c r="AQ1405" s="59"/>
      <c r="AR1405" s="59"/>
      <c r="AS1405" s="59"/>
      <c r="AT1405" s="59"/>
      <c r="AU1405" s="59"/>
      <c r="AV1405" s="59"/>
      <c r="AW1405" s="59"/>
      <c r="AX1405" s="59"/>
      <c r="AY1405" s="59"/>
      <c r="AZ1405" s="59"/>
      <c r="BA1405" s="59"/>
      <c r="BB1405" s="54"/>
    </row>
    <row r="1406" spans="1:54" hidden="1" x14ac:dyDescent="0.2">
      <c r="A1406" s="32">
        <f>[1]BANCO!A111</f>
        <v>42064</v>
      </c>
      <c r="B1406" s="79" t="s">
        <v>55</v>
      </c>
      <c r="C1406" s="79" t="s">
        <v>55</v>
      </c>
      <c r="D1406" s="79" t="s">
        <v>55</v>
      </c>
      <c r="E1406" s="79" t="s">
        <v>55</v>
      </c>
      <c r="F1406" s="79" t="s">
        <v>55</v>
      </c>
      <c r="G1406" s="79" t="s">
        <v>55</v>
      </c>
      <c r="H1406" s="54">
        <f>'[2]R8-N - Residencial'!N107</f>
        <v>197.66891315929675</v>
      </c>
      <c r="I1406" s="79" t="s">
        <v>55</v>
      </c>
      <c r="J1406" s="79" t="s">
        <v>55</v>
      </c>
      <c r="K1406" s="79" t="s">
        <v>55</v>
      </c>
      <c r="L1406" s="79" t="s">
        <v>55</v>
      </c>
      <c r="M1406" s="79" t="s">
        <v>55</v>
      </c>
      <c r="N1406" s="79" t="s">
        <v>55</v>
      </c>
      <c r="O1406" s="79" t="s">
        <v>55</v>
      </c>
      <c r="P1406" s="79" t="s">
        <v>55</v>
      </c>
      <c r="Q1406" s="79" t="s">
        <v>55</v>
      </c>
      <c r="R1406" s="79" t="s">
        <v>55</v>
      </c>
      <c r="S1406" s="79" t="s">
        <v>55</v>
      </c>
      <c r="T1406" s="79" t="s">
        <v>55</v>
      </c>
      <c r="U1406" s="81"/>
      <c r="V1406" s="80"/>
      <c r="W1406" s="80"/>
      <c r="X1406" s="80"/>
      <c r="Y1406" s="54"/>
      <c r="Z1406" s="54"/>
      <c r="AA1406" s="54"/>
      <c r="AB1406" s="54"/>
      <c r="AC1406" s="59"/>
      <c r="AD1406" s="59"/>
      <c r="AE1406" s="59"/>
      <c r="AF1406" s="59"/>
      <c r="AG1406" s="59"/>
      <c r="AH1406" s="59"/>
      <c r="AI1406" s="59"/>
      <c r="AJ1406" s="59"/>
      <c r="AK1406" s="59"/>
      <c r="AL1406" s="59"/>
      <c r="AM1406" s="59"/>
      <c r="AN1406" s="59"/>
      <c r="AO1406" s="59"/>
      <c r="AP1406" s="59"/>
      <c r="AQ1406" s="59"/>
      <c r="AR1406" s="59"/>
      <c r="AS1406" s="59"/>
      <c r="AT1406" s="59"/>
      <c r="AU1406" s="59"/>
      <c r="AV1406" s="59"/>
      <c r="AW1406" s="59"/>
      <c r="AX1406" s="59"/>
      <c r="AY1406" s="59"/>
      <c r="AZ1406" s="59"/>
      <c r="BA1406" s="59"/>
      <c r="BB1406" s="54"/>
    </row>
    <row r="1407" spans="1:54" hidden="1" x14ac:dyDescent="0.2">
      <c r="A1407" s="32">
        <f>[1]BANCO!A112</f>
        <v>42095</v>
      </c>
      <c r="B1407" s="79" t="s">
        <v>55</v>
      </c>
      <c r="C1407" s="79" t="s">
        <v>55</v>
      </c>
      <c r="D1407" s="79" t="s">
        <v>55</v>
      </c>
      <c r="E1407" s="79" t="s">
        <v>55</v>
      </c>
      <c r="F1407" s="79" t="s">
        <v>55</v>
      </c>
      <c r="G1407" s="79" t="s">
        <v>55</v>
      </c>
      <c r="H1407" s="54">
        <f>'[2]R8-N - Residencial'!N108</f>
        <v>197.66891315929675</v>
      </c>
      <c r="I1407" s="79" t="s">
        <v>55</v>
      </c>
      <c r="J1407" s="79" t="s">
        <v>55</v>
      </c>
      <c r="K1407" s="79" t="s">
        <v>55</v>
      </c>
      <c r="L1407" s="79" t="s">
        <v>55</v>
      </c>
      <c r="M1407" s="79" t="s">
        <v>55</v>
      </c>
      <c r="N1407" s="79" t="s">
        <v>55</v>
      </c>
      <c r="O1407" s="79" t="s">
        <v>55</v>
      </c>
      <c r="P1407" s="79" t="s">
        <v>55</v>
      </c>
      <c r="Q1407" s="79" t="s">
        <v>55</v>
      </c>
      <c r="R1407" s="79" t="s">
        <v>55</v>
      </c>
      <c r="S1407" s="79" t="s">
        <v>55</v>
      </c>
      <c r="T1407" s="79" t="s">
        <v>55</v>
      </c>
      <c r="U1407" s="54"/>
      <c r="V1407" s="54"/>
      <c r="W1407" s="54"/>
      <c r="X1407" s="54"/>
      <c r="Y1407" s="54"/>
      <c r="Z1407" s="54"/>
      <c r="AA1407" s="54"/>
      <c r="AB1407" s="54"/>
      <c r="AC1407" s="59"/>
      <c r="AD1407" s="59"/>
      <c r="AE1407" s="59"/>
      <c r="AF1407" s="59"/>
      <c r="AG1407" s="59"/>
      <c r="AH1407" s="59"/>
      <c r="AI1407" s="59"/>
      <c r="AJ1407" s="59"/>
      <c r="AK1407" s="59"/>
      <c r="AL1407" s="59"/>
      <c r="AM1407" s="59"/>
      <c r="AN1407" s="59"/>
      <c r="AO1407" s="59"/>
      <c r="AP1407" s="59"/>
      <c r="AQ1407" s="59"/>
      <c r="AR1407" s="59"/>
      <c r="AS1407" s="59"/>
      <c r="AT1407" s="59"/>
      <c r="AU1407" s="59"/>
      <c r="AV1407" s="59"/>
      <c r="AW1407" s="59"/>
      <c r="AX1407" s="59"/>
      <c r="AY1407" s="59"/>
      <c r="AZ1407" s="59"/>
      <c r="BA1407" s="59"/>
      <c r="BB1407" s="54"/>
    </row>
    <row r="1408" spans="1:54" hidden="1" x14ac:dyDescent="0.2">
      <c r="A1408" s="32">
        <f>[1]BANCO!A113</f>
        <v>42125</v>
      </c>
      <c r="B1408" s="79" t="s">
        <v>55</v>
      </c>
      <c r="C1408" s="79" t="s">
        <v>55</v>
      </c>
      <c r="D1408" s="79" t="s">
        <v>55</v>
      </c>
      <c r="E1408" s="79" t="s">
        <v>55</v>
      </c>
      <c r="F1408" s="79" t="s">
        <v>55</v>
      </c>
      <c r="G1408" s="79" t="s">
        <v>55</v>
      </c>
      <c r="H1408" s="54">
        <f>'[2]R8-N - Residencial'!N109</f>
        <v>203.36307938199255</v>
      </c>
      <c r="I1408" s="79" t="s">
        <v>55</v>
      </c>
      <c r="J1408" s="79" t="s">
        <v>55</v>
      </c>
      <c r="K1408" s="79" t="s">
        <v>55</v>
      </c>
      <c r="L1408" s="79" t="s">
        <v>55</v>
      </c>
      <c r="M1408" s="79" t="s">
        <v>55</v>
      </c>
      <c r="N1408" s="79" t="s">
        <v>55</v>
      </c>
      <c r="O1408" s="79" t="s">
        <v>55</v>
      </c>
      <c r="P1408" s="79" t="s">
        <v>55</v>
      </c>
      <c r="Q1408" s="79" t="s">
        <v>55</v>
      </c>
      <c r="R1408" s="79" t="s">
        <v>55</v>
      </c>
      <c r="S1408" s="79" t="s">
        <v>55</v>
      </c>
      <c r="T1408" s="79" t="s">
        <v>55</v>
      </c>
      <c r="U1408" s="54"/>
      <c r="V1408" s="54"/>
      <c r="W1408" s="54"/>
      <c r="X1408" s="54"/>
      <c r="Y1408" s="54"/>
      <c r="Z1408" s="54"/>
      <c r="AA1408" s="54"/>
      <c r="AB1408" s="54"/>
      <c r="AC1408" s="59"/>
      <c r="AD1408" s="59"/>
      <c r="AE1408" s="59"/>
      <c r="AF1408" s="59"/>
      <c r="AG1408" s="59"/>
      <c r="AH1408" s="59"/>
      <c r="AI1408" s="59"/>
      <c r="AJ1408" s="59"/>
      <c r="AK1408" s="59"/>
      <c r="AL1408" s="59"/>
      <c r="AM1408" s="59"/>
      <c r="AN1408" s="59"/>
      <c r="AO1408" s="59"/>
      <c r="AP1408" s="59"/>
      <c r="AQ1408" s="59"/>
      <c r="AR1408" s="59"/>
      <c r="AS1408" s="59"/>
      <c r="AT1408" s="59"/>
      <c r="AU1408" s="59"/>
      <c r="AV1408" s="59"/>
      <c r="AW1408" s="59"/>
      <c r="AX1408" s="59"/>
      <c r="AY1408" s="59"/>
      <c r="AZ1408" s="59"/>
      <c r="BA1408" s="59"/>
      <c r="BB1408" s="54"/>
    </row>
    <row r="1409" spans="1:54" hidden="1" x14ac:dyDescent="0.2">
      <c r="A1409" s="32">
        <f>[1]BANCO!A114</f>
        <v>42156</v>
      </c>
      <c r="B1409" s="79" t="s">
        <v>55</v>
      </c>
      <c r="C1409" s="79" t="s">
        <v>55</v>
      </c>
      <c r="D1409" s="79" t="s">
        <v>55</v>
      </c>
      <c r="E1409" s="79" t="s">
        <v>55</v>
      </c>
      <c r="F1409" s="79" t="s">
        <v>55</v>
      </c>
      <c r="G1409" s="79" t="s">
        <v>55</v>
      </c>
      <c r="H1409" s="54">
        <f>'[2]R8-N - Residencial'!N110</f>
        <v>205.0984443260522</v>
      </c>
      <c r="I1409" s="79" t="s">
        <v>55</v>
      </c>
      <c r="J1409" s="79" t="s">
        <v>55</v>
      </c>
      <c r="K1409" s="79" t="s">
        <v>55</v>
      </c>
      <c r="L1409" s="79" t="s">
        <v>55</v>
      </c>
      <c r="M1409" s="79" t="s">
        <v>55</v>
      </c>
      <c r="N1409" s="79" t="s">
        <v>55</v>
      </c>
      <c r="O1409" s="79" t="s">
        <v>55</v>
      </c>
      <c r="P1409" s="79" t="s">
        <v>55</v>
      </c>
      <c r="Q1409" s="79" t="s">
        <v>55</v>
      </c>
      <c r="R1409" s="79" t="s">
        <v>55</v>
      </c>
      <c r="S1409" s="79" t="s">
        <v>55</v>
      </c>
      <c r="T1409" s="79" t="s">
        <v>55</v>
      </c>
      <c r="U1409" s="54"/>
      <c r="V1409" s="54"/>
      <c r="W1409" s="54"/>
      <c r="X1409" s="54"/>
      <c r="Y1409" s="54"/>
      <c r="Z1409" s="54"/>
      <c r="AA1409" s="54"/>
      <c r="AB1409" s="54"/>
      <c r="AC1409" s="59"/>
      <c r="AD1409" s="59"/>
      <c r="AE1409" s="59"/>
      <c r="AF1409" s="59"/>
      <c r="AG1409" s="59"/>
      <c r="AH1409" s="59"/>
      <c r="AI1409" s="59"/>
      <c r="AJ1409" s="59"/>
      <c r="AK1409" s="59"/>
      <c r="AL1409" s="59"/>
      <c r="AM1409" s="59"/>
      <c r="AN1409" s="59"/>
      <c r="AO1409" s="59"/>
      <c r="AP1409" s="59"/>
      <c r="AQ1409" s="59"/>
      <c r="AR1409" s="59"/>
      <c r="AS1409" s="59"/>
      <c r="AT1409" s="59"/>
      <c r="AU1409" s="59"/>
      <c r="AV1409" s="59"/>
      <c r="AW1409" s="59"/>
      <c r="AX1409" s="59"/>
      <c r="AY1409" s="59"/>
      <c r="AZ1409" s="59"/>
      <c r="BA1409" s="59"/>
      <c r="BB1409" s="54"/>
    </row>
    <row r="1410" spans="1:54" hidden="1" x14ac:dyDescent="0.2">
      <c r="A1410" s="32">
        <f>[1]BANCO!A115</f>
        <v>42186</v>
      </c>
      <c r="B1410" s="79" t="s">
        <v>55</v>
      </c>
      <c r="C1410" s="79" t="s">
        <v>55</v>
      </c>
      <c r="D1410" s="79" t="s">
        <v>55</v>
      </c>
      <c r="E1410" s="79" t="s">
        <v>55</v>
      </c>
      <c r="F1410" s="79" t="s">
        <v>55</v>
      </c>
      <c r="G1410" s="79" t="s">
        <v>55</v>
      </c>
      <c r="H1410" s="54">
        <f>'[2]R8-N - Residencial'!N111</f>
        <v>206.12881726158761</v>
      </c>
      <c r="I1410" s="79" t="s">
        <v>55</v>
      </c>
      <c r="J1410" s="79" t="s">
        <v>55</v>
      </c>
      <c r="K1410" s="79" t="s">
        <v>55</v>
      </c>
      <c r="L1410" s="79" t="s">
        <v>55</v>
      </c>
      <c r="M1410" s="79" t="s">
        <v>55</v>
      </c>
      <c r="N1410" s="79" t="s">
        <v>55</v>
      </c>
      <c r="O1410" s="79" t="s">
        <v>55</v>
      </c>
      <c r="P1410" s="79" t="s">
        <v>55</v>
      </c>
      <c r="Q1410" s="79" t="s">
        <v>55</v>
      </c>
      <c r="R1410" s="79" t="s">
        <v>55</v>
      </c>
      <c r="S1410" s="79" t="s">
        <v>55</v>
      </c>
      <c r="T1410" s="79" t="s">
        <v>55</v>
      </c>
      <c r="U1410" s="54"/>
      <c r="V1410" s="54"/>
      <c r="W1410" s="54"/>
      <c r="X1410" s="54"/>
      <c r="Y1410" s="54"/>
      <c r="Z1410" s="54"/>
      <c r="AA1410" s="54"/>
      <c r="AB1410" s="54"/>
      <c r="AC1410" s="59"/>
      <c r="AD1410" s="59"/>
      <c r="AE1410" s="59"/>
      <c r="AF1410" s="59"/>
      <c r="AG1410" s="59"/>
      <c r="AH1410" s="59"/>
      <c r="AI1410" s="59"/>
      <c r="AJ1410" s="59"/>
      <c r="AK1410" s="59"/>
      <c r="AL1410" s="59"/>
      <c r="AM1410" s="59"/>
      <c r="AN1410" s="59"/>
      <c r="AO1410" s="59"/>
      <c r="AP1410" s="59"/>
      <c r="AQ1410" s="59"/>
      <c r="AR1410" s="59"/>
      <c r="AS1410" s="59"/>
      <c r="AT1410" s="59"/>
      <c r="AU1410" s="59"/>
      <c r="AV1410" s="59"/>
      <c r="AW1410" s="59"/>
      <c r="AX1410" s="59"/>
      <c r="AY1410" s="59"/>
      <c r="AZ1410" s="59"/>
      <c r="BA1410" s="59"/>
      <c r="BB1410" s="54"/>
    </row>
    <row r="1411" spans="1:54" hidden="1" x14ac:dyDescent="0.2">
      <c r="A1411" s="32">
        <f>[1]BANCO!A116</f>
        <v>42217</v>
      </c>
      <c r="B1411" s="79" t="s">
        <v>55</v>
      </c>
      <c r="C1411" s="79" t="s">
        <v>55</v>
      </c>
      <c r="D1411" s="79" t="s">
        <v>55</v>
      </c>
      <c r="E1411" s="79" t="s">
        <v>55</v>
      </c>
      <c r="F1411" s="79" t="s">
        <v>55</v>
      </c>
      <c r="G1411" s="79" t="s">
        <v>55</v>
      </c>
      <c r="H1411" s="54">
        <f>'[2]R8-N - Residencial'!N112</f>
        <v>207.75572189664356</v>
      </c>
      <c r="I1411" s="79" t="s">
        <v>55</v>
      </c>
      <c r="J1411" s="79" t="s">
        <v>55</v>
      </c>
      <c r="K1411" s="79" t="s">
        <v>55</v>
      </c>
      <c r="L1411" s="79" t="s">
        <v>55</v>
      </c>
      <c r="M1411" s="79" t="s">
        <v>55</v>
      </c>
      <c r="N1411" s="79" t="s">
        <v>55</v>
      </c>
      <c r="O1411" s="79" t="s">
        <v>55</v>
      </c>
      <c r="P1411" s="79" t="s">
        <v>55</v>
      </c>
      <c r="Q1411" s="79" t="s">
        <v>55</v>
      </c>
      <c r="R1411" s="79" t="s">
        <v>55</v>
      </c>
      <c r="S1411" s="79" t="s">
        <v>55</v>
      </c>
      <c r="T1411" s="79" t="s">
        <v>55</v>
      </c>
      <c r="U1411" s="54"/>
      <c r="V1411" s="54"/>
      <c r="W1411" s="54"/>
      <c r="X1411" s="54"/>
      <c r="Y1411" s="54"/>
      <c r="Z1411" s="54"/>
      <c r="AA1411" s="54"/>
      <c r="AB1411" s="54"/>
      <c r="AC1411" s="59"/>
      <c r="AD1411" s="59"/>
      <c r="AE1411" s="59"/>
      <c r="AF1411" s="59"/>
      <c r="AG1411" s="59"/>
      <c r="AH1411" s="59"/>
      <c r="AI1411" s="59"/>
      <c r="AJ1411" s="59"/>
      <c r="AK1411" s="59"/>
      <c r="AL1411" s="59"/>
      <c r="AM1411" s="59"/>
      <c r="AN1411" s="59"/>
      <c r="AO1411" s="59"/>
      <c r="AP1411" s="59"/>
      <c r="AQ1411" s="59"/>
      <c r="AR1411" s="59"/>
      <c r="AS1411" s="59"/>
      <c r="AT1411" s="59"/>
      <c r="AU1411" s="59"/>
      <c r="AV1411" s="59"/>
      <c r="AW1411" s="59"/>
      <c r="AX1411" s="59"/>
      <c r="AY1411" s="59"/>
      <c r="AZ1411" s="59"/>
      <c r="BA1411" s="59"/>
      <c r="BB1411" s="54"/>
    </row>
    <row r="1412" spans="1:54" ht="13.5" hidden="1" customHeight="1" x14ac:dyDescent="0.2">
      <c r="A1412" s="32">
        <f>[1]BANCO!A117</f>
        <v>42248</v>
      </c>
      <c r="B1412" s="79" t="s">
        <v>55</v>
      </c>
      <c r="C1412" s="79" t="s">
        <v>55</v>
      </c>
      <c r="D1412" s="79" t="s">
        <v>55</v>
      </c>
      <c r="E1412" s="79" t="s">
        <v>55</v>
      </c>
      <c r="F1412" s="79" t="s">
        <v>55</v>
      </c>
      <c r="G1412" s="79" t="s">
        <v>55</v>
      </c>
      <c r="H1412" s="54">
        <f>'[2]R8-N - Residencial'!N113</f>
        <v>208.51494405966969</v>
      </c>
      <c r="I1412" s="79" t="s">
        <v>55</v>
      </c>
      <c r="J1412" s="79" t="s">
        <v>55</v>
      </c>
      <c r="K1412" s="79" t="s">
        <v>55</v>
      </c>
      <c r="L1412" s="79" t="s">
        <v>55</v>
      </c>
      <c r="M1412" s="79" t="s">
        <v>55</v>
      </c>
      <c r="N1412" s="79" t="s">
        <v>55</v>
      </c>
      <c r="O1412" s="79" t="s">
        <v>55</v>
      </c>
      <c r="P1412" s="79" t="s">
        <v>55</v>
      </c>
      <c r="Q1412" s="79" t="s">
        <v>55</v>
      </c>
      <c r="R1412" s="79" t="s">
        <v>55</v>
      </c>
      <c r="S1412" s="79" t="s">
        <v>55</v>
      </c>
      <c r="T1412" s="79" t="s">
        <v>55</v>
      </c>
      <c r="U1412" s="54"/>
      <c r="V1412" s="54"/>
      <c r="W1412" s="54"/>
      <c r="X1412" s="54"/>
      <c r="Y1412" s="54"/>
      <c r="Z1412" s="54"/>
      <c r="AA1412" s="54"/>
      <c r="AB1412" s="54"/>
      <c r="AC1412" s="59"/>
      <c r="AD1412" s="59"/>
      <c r="AE1412" s="59"/>
      <c r="AF1412" s="59"/>
      <c r="AG1412" s="59"/>
      <c r="AH1412" s="59"/>
      <c r="AI1412" s="59"/>
      <c r="AJ1412" s="59"/>
      <c r="AK1412" s="59"/>
      <c r="AL1412" s="59"/>
      <c r="AM1412" s="59"/>
      <c r="AN1412" s="59"/>
      <c r="AO1412" s="59"/>
      <c r="AP1412" s="59"/>
      <c r="AQ1412" s="59"/>
      <c r="AR1412" s="59"/>
      <c r="AS1412" s="59"/>
      <c r="AT1412" s="59"/>
      <c r="AU1412" s="59"/>
      <c r="AV1412" s="59"/>
      <c r="AW1412" s="59"/>
      <c r="AX1412" s="59"/>
      <c r="AY1412" s="59"/>
      <c r="AZ1412" s="59"/>
      <c r="BA1412" s="59"/>
      <c r="BB1412" s="54"/>
    </row>
    <row r="1413" spans="1:54" hidden="1" x14ac:dyDescent="0.2">
      <c r="A1413" s="32">
        <f>[1]BANCO!A118</f>
        <v>42278</v>
      </c>
      <c r="B1413" s="79" t="s">
        <v>55</v>
      </c>
      <c r="C1413" s="79" t="s">
        <v>55</v>
      </c>
      <c r="D1413" s="79" t="s">
        <v>55</v>
      </c>
      <c r="E1413" s="79" t="s">
        <v>55</v>
      </c>
      <c r="F1413" s="79" t="s">
        <v>55</v>
      </c>
      <c r="G1413" s="79" t="s">
        <v>55</v>
      </c>
      <c r="H1413" s="54">
        <f>'[2]R8-N - Residencial'!N114</f>
        <v>208.57</v>
      </c>
      <c r="I1413" s="79" t="s">
        <v>55</v>
      </c>
      <c r="J1413" s="79" t="s">
        <v>55</v>
      </c>
      <c r="K1413" s="79" t="s">
        <v>55</v>
      </c>
      <c r="L1413" s="79" t="s">
        <v>55</v>
      </c>
      <c r="M1413" s="79" t="s">
        <v>55</v>
      </c>
      <c r="N1413" s="79" t="s">
        <v>55</v>
      </c>
      <c r="O1413" s="79" t="s">
        <v>55</v>
      </c>
      <c r="P1413" s="79" t="s">
        <v>55</v>
      </c>
      <c r="Q1413" s="79" t="s">
        <v>55</v>
      </c>
      <c r="R1413" s="79" t="s">
        <v>55</v>
      </c>
      <c r="S1413" s="79" t="s">
        <v>55</v>
      </c>
      <c r="T1413" s="79" t="s">
        <v>55</v>
      </c>
      <c r="U1413" s="54"/>
      <c r="V1413" s="54"/>
      <c r="W1413" s="54"/>
      <c r="X1413" s="54"/>
      <c r="Y1413" s="54"/>
      <c r="Z1413" s="54"/>
      <c r="AA1413" s="54"/>
      <c r="AB1413" s="54"/>
      <c r="AC1413" s="59"/>
      <c r="AD1413" s="59"/>
      <c r="AE1413" s="59"/>
      <c r="AF1413" s="59"/>
      <c r="AG1413" s="59"/>
      <c r="AH1413" s="59"/>
      <c r="AI1413" s="59"/>
      <c r="AJ1413" s="59"/>
      <c r="AK1413" s="59"/>
      <c r="AL1413" s="59"/>
      <c r="AM1413" s="59"/>
      <c r="AN1413" s="59"/>
      <c r="AO1413" s="59"/>
      <c r="AP1413" s="59"/>
      <c r="AQ1413" s="59"/>
      <c r="AR1413" s="59"/>
      <c r="AS1413" s="59"/>
      <c r="AT1413" s="59"/>
      <c r="AU1413" s="59"/>
      <c r="AV1413" s="59"/>
      <c r="AW1413" s="59"/>
      <c r="AX1413" s="59"/>
      <c r="AY1413" s="59"/>
      <c r="AZ1413" s="59"/>
      <c r="BA1413" s="59"/>
      <c r="BB1413" s="54"/>
    </row>
    <row r="1414" spans="1:54" hidden="1" x14ac:dyDescent="0.2">
      <c r="A1414" s="32">
        <f>[1]BANCO!A119</f>
        <v>42309</v>
      </c>
      <c r="B1414" s="79" t="s">
        <v>55</v>
      </c>
      <c r="C1414" s="79" t="s">
        <v>55</v>
      </c>
      <c r="D1414" s="79" t="s">
        <v>55</v>
      </c>
      <c r="E1414" s="79" t="s">
        <v>55</v>
      </c>
      <c r="F1414" s="79" t="s">
        <v>55</v>
      </c>
      <c r="G1414" s="79" t="s">
        <v>55</v>
      </c>
      <c r="H1414" s="54">
        <f>'[2]R8-N - Residencial'!N115</f>
        <v>208.56917421417154</v>
      </c>
      <c r="I1414" s="79" t="s">
        <v>55</v>
      </c>
      <c r="J1414" s="79" t="s">
        <v>55</v>
      </c>
      <c r="K1414" s="79" t="s">
        <v>55</v>
      </c>
      <c r="L1414" s="79" t="s">
        <v>55</v>
      </c>
      <c r="M1414" s="79" t="s">
        <v>55</v>
      </c>
      <c r="N1414" s="79" t="s">
        <v>55</v>
      </c>
      <c r="O1414" s="79" t="s">
        <v>55</v>
      </c>
      <c r="P1414" s="79" t="s">
        <v>55</v>
      </c>
      <c r="Q1414" s="79" t="s">
        <v>55</v>
      </c>
      <c r="R1414" s="79" t="s">
        <v>55</v>
      </c>
      <c r="S1414" s="79" t="s">
        <v>55</v>
      </c>
      <c r="T1414" s="79" t="s">
        <v>55</v>
      </c>
    </row>
    <row r="1415" spans="1:54" hidden="1" x14ac:dyDescent="0.2">
      <c r="A1415" s="32">
        <f>[1]BANCO!A120</f>
        <v>42339</v>
      </c>
      <c r="B1415" s="79" t="s">
        <v>55</v>
      </c>
      <c r="C1415" s="79" t="s">
        <v>55</v>
      </c>
      <c r="D1415" s="79" t="s">
        <v>55</v>
      </c>
      <c r="E1415" s="79" t="s">
        <v>55</v>
      </c>
      <c r="F1415" s="79" t="s">
        <v>55</v>
      </c>
      <c r="G1415" s="79" t="s">
        <v>55</v>
      </c>
      <c r="H1415" s="54">
        <f>'[2]R8-N - Residencial'!N116</f>
        <v>208.56917421417154</v>
      </c>
      <c r="I1415" s="79" t="s">
        <v>55</v>
      </c>
      <c r="J1415" s="79" t="s">
        <v>55</v>
      </c>
      <c r="K1415" s="79" t="s">
        <v>55</v>
      </c>
      <c r="L1415" s="79" t="s">
        <v>55</v>
      </c>
      <c r="M1415" s="79" t="s">
        <v>55</v>
      </c>
      <c r="N1415" s="79" t="s">
        <v>55</v>
      </c>
      <c r="O1415" s="79" t="s">
        <v>55</v>
      </c>
      <c r="P1415" s="79" t="s">
        <v>55</v>
      </c>
      <c r="Q1415" s="79" t="s">
        <v>55</v>
      </c>
      <c r="R1415" s="79" t="s">
        <v>55</v>
      </c>
      <c r="S1415" s="79" t="s">
        <v>55</v>
      </c>
      <c r="T1415" s="79" t="s">
        <v>55</v>
      </c>
    </row>
    <row r="1416" spans="1:54" hidden="1" x14ac:dyDescent="0.2">
      <c r="A1416" s="32">
        <f>[1]BANCO!A121</f>
        <v>42370</v>
      </c>
      <c r="B1416" s="79" t="s">
        <v>55</v>
      </c>
      <c r="C1416" s="79" t="s">
        <v>55</v>
      </c>
      <c r="D1416" s="79" t="s">
        <v>55</v>
      </c>
      <c r="E1416" s="79" t="s">
        <v>55</v>
      </c>
      <c r="F1416" s="79" t="s">
        <v>55</v>
      </c>
      <c r="G1416" s="79" t="s">
        <v>55</v>
      </c>
      <c r="H1416" s="54">
        <f>'[2]R8-N - Residencial'!N117</f>
        <v>208.56917421417154</v>
      </c>
      <c r="I1416" s="79" t="s">
        <v>55</v>
      </c>
      <c r="J1416" s="79" t="s">
        <v>55</v>
      </c>
      <c r="K1416" s="79" t="s">
        <v>55</v>
      </c>
      <c r="L1416" s="79" t="s">
        <v>55</v>
      </c>
      <c r="M1416" s="79" t="s">
        <v>55</v>
      </c>
      <c r="N1416" s="79" t="s">
        <v>55</v>
      </c>
      <c r="O1416" s="79" t="s">
        <v>55</v>
      </c>
      <c r="P1416" s="79" t="s">
        <v>55</v>
      </c>
      <c r="Q1416" s="79" t="s">
        <v>55</v>
      </c>
      <c r="R1416" s="79" t="s">
        <v>55</v>
      </c>
      <c r="S1416" s="79" t="s">
        <v>55</v>
      </c>
      <c r="T1416" s="79" t="s">
        <v>55</v>
      </c>
    </row>
    <row r="1417" spans="1:54" hidden="1" x14ac:dyDescent="0.2">
      <c r="A1417" s="32">
        <f>[1]BANCO!A122</f>
        <v>42401</v>
      </c>
      <c r="B1417" s="79" t="s">
        <v>55</v>
      </c>
      <c r="C1417" s="79" t="s">
        <v>55</v>
      </c>
      <c r="D1417" s="79" t="s">
        <v>55</v>
      </c>
      <c r="E1417" s="79" t="s">
        <v>55</v>
      </c>
      <c r="F1417" s="79" t="s">
        <v>55</v>
      </c>
      <c r="G1417" s="79" t="s">
        <v>55</v>
      </c>
      <c r="H1417" s="54">
        <f>'[2]R8-N - Residencial'!N118</f>
        <v>208.57</v>
      </c>
      <c r="I1417" s="79" t="s">
        <v>55</v>
      </c>
      <c r="J1417" s="79" t="s">
        <v>55</v>
      </c>
      <c r="K1417" s="79" t="s">
        <v>55</v>
      </c>
      <c r="L1417" s="79" t="s">
        <v>55</v>
      </c>
      <c r="M1417" s="79" t="s">
        <v>55</v>
      </c>
      <c r="N1417" s="79" t="s">
        <v>55</v>
      </c>
      <c r="O1417" s="79" t="s">
        <v>55</v>
      </c>
      <c r="P1417" s="79" t="s">
        <v>55</v>
      </c>
      <c r="Q1417" s="79" t="s">
        <v>55</v>
      </c>
      <c r="R1417" s="79" t="s">
        <v>55</v>
      </c>
      <c r="S1417" s="79" t="s">
        <v>55</v>
      </c>
      <c r="T1417" s="79" t="s">
        <v>55</v>
      </c>
    </row>
    <row r="1418" spans="1:54" hidden="1" x14ac:dyDescent="0.2">
      <c r="A1418" s="32">
        <f>[1]BANCO!A123</f>
        <v>42430</v>
      </c>
      <c r="B1418" s="79" t="s">
        <v>55</v>
      </c>
      <c r="C1418" s="79" t="s">
        <v>55</v>
      </c>
      <c r="D1418" s="79" t="s">
        <v>55</v>
      </c>
      <c r="E1418" s="79" t="s">
        <v>55</v>
      </c>
      <c r="F1418" s="79" t="s">
        <v>55</v>
      </c>
      <c r="G1418" s="79" t="s">
        <v>55</v>
      </c>
      <c r="H1418" s="54">
        <f>'[2]R8-N - Residencial'!N119</f>
        <v>208.56917421417154</v>
      </c>
      <c r="I1418" s="79" t="s">
        <v>55</v>
      </c>
      <c r="J1418" s="79" t="s">
        <v>55</v>
      </c>
      <c r="K1418" s="79" t="s">
        <v>55</v>
      </c>
      <c r="L1418" s="79" t="s">
        <v>55</v>
      </c>
      <c r="M1418" s="79" t="s">
        <v>55</v>
      </c>
      <c r="N1418" s="79" t="s">
        <v>55</v>
      </c>
      <c r="O1418" s="79" t="s">
        <v>55</v>
      </c>
      <c r="P1418" s="79" t="s">
        <v>55</v>
      </c>
      <c r="Q1418" s="79" t="s">
        <v>55</v>
      </c>
      <c r="R1418" s="79" t="s">
        <v>55</v>
      </c>
      <c r="S1418" s="79" t="s">
        <v>55</v>
      </c>
      <c r="T1418" s="79" t="s">
        <v>55</v>
      </c>
    </row>
    <row r="1419" spans="1:54" hidden="1" x14ac:dyDescent="0.2">
      <c r="A1419" s="32">
        <f>[1]BANCO!A124</f>
        <v>42461</v>
      </c>
      <c r="B1419" s="79" t="s">
        <v>55</v>
      </c>
      <c r="C1419" s="79" t="s">
        <v>55</v>
      </c>
      <c r="D1419" s="79" t="s">
        <v>55</v>
      </c>
      <c r="E1419" s="79" t="s">
        <v>55</v>
      </c>
      <c r="F1419" s="79" t="s">
        <v>55</v>
      </c>
      <c r="G1419" s="79" t="s">
        <v>55</v>
      </c>
      <c r="H1419" s="54">
        <f>'[2]R8-N - Residencial'!N120</f>
        <v>208.57</v>
      </c>
      <c r="I1419" s="79" t="s">
        <v>55</v>
      </c>
      <c r="J1419" s="79" t="s">
        <v>55</v>
      </c>
      <c r="K1419" s="79" t="s">
        <v>55</v>
      </c>
      <c r="L1419" s="79" t="s">
        <v>55</v>
      </c>
      <c r="M1419" s="79" t="s">
        <v>55</v>
      </c>
      <c r="N1419" s="79" t="s">
        <v>55</v>
      </c>
      <c r="O1419" s="79" t="s">
        <v>55</v>
      </c>
      <c r="P1419" s="79" t="s">
        <v>55</v>
      </c>
      <c r="Q1419" s="79" t="s">
        <v>55</v>
      </c>
      <c r="R1419" s="79" t="s">
        <v>55</v>
      </c>
      <c r="S1419" s="79" t="s">
        <v>55</v>
      </c>
      <c r="T1419" s="79" t="s">
        <v>55</v>
      </c>
    </row>
    <row r="1420" spans="1:54" hidden="1" x14ac:dyDescent="0.2">
      <c r="A1420" s="32">
        <f>[1]BANCO!A125</f>
        <v>42491</v>
      </c>
      <c r="B1420" s="79" t="s">
        <v>55</v>
      </c>
      <c r="C1420" s="79" t="s">
        <v>55</v>
      </c>
      <c r="D1420" s="79" t="s">
        <v>55</v>
      </c>
      <c r="E1420" s="79" t="s">
        <v>55</v>
      </c>
      <c r="F1420" s="79" t="s">
        <v>55</v>
      </c>
      <c r="G1420" s="79" t="s">
        <v>55</v>
      </c>
      <c r="H1420" s="54">
        <f>'[2]R8-N - Residencial'!N121</f>
        <v>208.56917421417154</v>
      </c>
      <c r="I1420" s="79" t="s">
        <v>55</v>
      </c>
      <c r="J1420" s="79" t="s">
        <v>55</v>
      </c>
      <c r="K1420" s="79" t="s">
        <v>55</v>
      </c>
      <c r="L1420" s="79" t="s">
        <v>55</v>
      </c>
      <c r="M1420" s="79" t="s">
        <v>55</v>
      </c>
      <c r="N1420" s="79" t="s">
        <v>55</v>
      </c>
      <c r="O1420" s="79" t="s">
        <v>55</v>
      </c>
      <c r="P1420" s="79" t="s">
        <v>55</v>
      </c>
      <c r="Q1420" s="79" t="s">
        <v>55</v>
      </c>
      <c r="R1420" s="79" t="s">
        <v>55</v>
      </c>
      <c r="S1420" s="79" t="s">
        <v>55</v>
      </c>
      <c r="T1420" s="79" t="s">
        <v>55</v>
      </c>
    </row>
    <row r="1421" spans="1:54" hidden="1" x14ac:dyDescent="0.2">
      <c r="A1421" s="32">
        <f>[1]BANCO!A126</f>
        <v>42522</v>
      </c>
      <c r="B1421" s="79" t="s">
        <v>55</v>
      </c>
      <c r="C1421" s="79" t="s">
        <v>55</v>
      </c>
      <c r="D1421" s="79" t="s">
        <v>55</v>
      </c>
      <c r="E1421" s="79" t="s">
        <v>55</v>
      </c>
      <c r="F1421" s="79" t="s">
        <v>55</v>
      </c>
      <c r="G1421" s="79" t="s">
        <v>55</v>
      </c>
      <c r="H1421" s="54">
        <f>'[2]R8-N - Residencial'!N122</f>
        <v>218.22</v>
      </c>
      <c r="I1421" s="79" t="s">
        <v>55</v>
      </c>
      <c r="J1421" s="79" t="s">
        <v>55</v>
      </c>
      <c r="K1421" s="79" t="s">
        <v>55</v>
      </c>
      <c r="L1421" s="79" t="s">
        <v>55</v>
      </c>
      <c r="M1421" s="79" t="s">
        <v>55</v>
      </c>
      <c r="N1421" s="79" t="s">
        <v>55</v>
      </c>
      <c r="O1421" s="79" t="s">
        <v>55</v>
      </c>
      <c r="P1421" s="79" t="s">
        <v>55</v>
      </c>
      <c r="Q1421" s="79" t="s">
        <v>55</v>
      </c>
      <c r="R1421" s="79" t="s">
        <v>55</v>
      </c>
      <c r="S1421" s="79" t="s">
        <v>55</v>
      </c>
      <c r="T1421" s="79" t="s">
        <v>55</v>
      </c>
    </row>
    <row r="1422" spans="1:54" hidden="1" x14ac:dyDescent="0.2">
      <c r="A1422" s="32">
        <f>[1]BANCO!A127</f>
        <v>42552</v>
      </c>
      <c r="B1422" s="79" t="s">
        <v>55</v>
      </c>
      <c r="C1422" s="79" t="s">
        <v>55</v>
      </c>
      <c r="D1422" s="79" t="s">
        <v>55</v>
      </c>
      <c r="E1422" s="79" t="s">
        <v>55</v>
      </c>
      <c r="F1422" s="79" t="s">
        <v>55</v>
      </c>
      <c r="G1422" s="79" t="s">
        <v>55</v>
      </c>
      <c r="H1422" s="54">
        <f>'[2]R8-N - Residencial'!N123</f>
        <v>221.1</v>
      </c>
      <c r="I1422" s="79" t="s">
        <v>55</v>
      </c>
      <c r="J1422" s="79" t="s">
        <v>55</v>
      </c>
      <c r="K1422" s="79" t="s">
        <v>55</v>
      </c>
      <c r="L1422" s="79" t="s">
        <v>55</v>
      </c>
      <c r="M1422" s="79" t="s">
        <v>55</v>
      </c>
      <c r="N1422" s="79" t="s">
        <v>55</v>
      </c>
      <c r="O1422" s="79" t="s">
        <v>55</v>
      </c>
      <c r="P1422" s="79" t="s">
        <v>55</v>
      </c>
      <c r="Q1422" s="79" t="s">
        <v>55</v>
      </c>
      <c r="R1422" s="79" t="s">
        <v>55</v>
      </c>
      <c r="S1422" s="79" t="s">
        <v>55</v>
      </c>
      <c r="T1422" s="79" t="s">
        <v>55</v>
      </c>
    </row>
    <row r="1423" spans="1:54" hidden="1" x14ac:dyDescent="0.2">
      <c r="A1423" s="32">
        <f>[1]BANCO!A128</f>
        <v>42583</v>
      </c>
      <c r="B1423" s="79" t="s">
        <v>55</v>
      </c>
      <c r="C1423" s="79" t="s">
        <v>55</v>
      </c>
      <c r="D1423" s="79" t="s">
        <v>55</v>
      </c>
      <c r="E1423" s="79" t="s">
        <v>55</v>
      </c>
      <c r="F1423" s="79" t="s">
        <v>55</v>
      </c>
      <c r="G1423" s="79" t="s">
        <v>55</v>
      </c>
      <c r="H1423" s="54">
        <f>'[2]R8-N - Residencial'!N124</f>
        <v>221.1</v>
      </c>
      <c r="I1423" s="79" t="s">
        <v>55</v>
      </c>
      <c r="J1423" s="79" t="s">
        <v>55</v>
      </c>
      <c r="K1423" s="79" t="s">
        <v>55</v>
      </c>
      <c r="L1423" s="79" t="s">
        <v>55</v>
      </c>
      <c r="M1423" s="79" t="s">
        <v>55</v>
      </c>
      <c r="N1423" s="79" t="s">
        <v>55</v>
      </c>
      <c r="O1423" s="79" t="s">
        <v>55</v>
      </c>
      <c r="P1423" s="79" t="s">
        <v>55</v>
      </c>
      <c r="Q1423" s="79" t="s">
        <v>55</v>
      </c>
      <c r="R1423" s="79" t="s">
        <v>55</v>
      </c>
      <c r="S1423" s="79" t="s">
        <v>55</v>
      </c>
      <c r="T1423" s="79" t="s">
        <v>55</v>
      </c>
    </row>
    <row r="1424" spans="1:54" hidden="1" x14ac:dyDescent="0.2">
      <c r="A1424" s="32">
        <f>[1]BANCO!A129</f>
        <v>42614</v>
      </c>
      <c r="B1424" s="79" t="s">
        <v>55</v>
      </c>
      <c r="C1424" s="79" t="s">
        <v>55</v>
      </c>
      <c r="D1424" s="79" t="s">
        <v>55</v>
      </c>
      <c r="E1424" s="79" t="s">
        <v>55</v>
      </c>
      <c r="F1424" s="79" t="s">
        <v>55</v>
      </c>
      <c r="G1424" s="79" t="s">
        <v>55</v>
      </c>
      <c r="H1424" s="54">
        <f>'[2]R8-N - Residencial'!N125</f>
        <v>221.85556206712835</v>
      </c>
      <c r="I1424" s="79" t="s">
        <v>55</v>
      </c>
      <c r="J1424" s="79" t="s">
        <v>55</v>
      </c>
      <c r="K1424" s="79" t="s">
        <v>55</v>
      </c>
      <c r="L1424" s="79" t="s">
        <v>55</v>
      </c>
      <c r="M1424" s="79" t="s">
        <v>55</v>
      </c>
      <c r="N1424" s="79" t="s">
        <v>55</v>
      </c>
      <c r="O1424" s="79" t="s">
        <v>55</v>
      </c>
      <c r="P1424" s="79" t="s">
        <v>55</v>
      </c>
      <c r="Q1424" s="79" t="s">
        <v>55</v>
      </c>
      <c r="R1424" s="79" t="s">
        <v>55</v>
      </c>
      <c r="S1424" s="79" t="s">
        <v>55</v>
      </c>
      <c r="T1424" s="79" t="s">
        <v>55</v>
      </c>
    </row>
    <row r="1425" spans="1:20" hidden="1" x14ac:dyDescent="0.2">
      <c r="A1425" s="32">
        <f>[1]BANCO!A130</f>
        <v>42644</v>
      </c>
      <c r="B1425" s="79" t="s">
        <v>55</v>
      </c>
      <c r="C1425" s="79" t="s">
        <v>55</v>
      </c>
      <c r="D1425" s="79" t="s">
        <v>55</v>
      </c>
      <c r="E1425" s="79" t="s">
        <v>55</v>
      </c>
      <c r="F1425" s="79" t="s">
        <v>55</v>
      </c>
      <c r="G1425" s="79" t="s">
        <v>55</v>
      </c>
      <c r="H1425" s="54">
        <f>'[2]R8-N - Residencial'!N126</f>
        <v>221.85556206712835</v>
      </c>
      <c r="I1425" s="79" t="s">
        <v>55</v>
      </c>
      <c r="J1425" s="79" t="s">
        <v>55</v>
      </c>
      <c r="K1425" s="79" t="s">
        <v>55</v>
      </c>
      <c r="L1425" s="79" t="s">
        <v>55</v>
      </c>
      <c r="M1425" s="79" t="s">
        <v>55</v>
      </c>
      <c r="N1425" s="79" t="s">
        <v>55</v>
      </c>
      <c r="O1425" s="79" t="s">
        <v>55</v>
      </c>
      <c r="P1425" s="79" t="s">
        <v>55</v>
      </c>
      <c r="Q1425" s="79" t="s">
        <v>55</v>
      </c>
      <c r="R1425" s="79" t="s">
        <v>55</v>
      </c>
      <c r="S1425" s="79" t="s">
        <v>55</v>
      </c>
      <c r="T1425" s="79" t="s">
        <v>55</v>
      </c>
    </row>
    <row r="1426" spans="1:20" hidden="1" x14ac:dyDescent="0.2">
      <c r="A1426" s="32">
        <f>[1]BANCO!A131</f>
        <v>42675</v>
      </c>
      <c r="B1426" s="79" t="s">
        <v>55</v>
      </c>
      <c r="C1426" s="79" t="s">
        <v>55</v>
      </c>
      <c r="D1426" s="79" t="s">
        <v>55</v>
      </c>
      <c r="E1426" s="79" t="s">
        <v>55</v>
      </c>
      <c r="F1426" s="79" t="s">
        <v>55</v>
      </c>
      <c r="G1426" s="79" t="s">
        <v>55</v>
      </c>
      <c r="H1426" s="54">
        <f>'[2]R8-N - Residencial'!N127</f>
        <v>222.07248268513581</v>
      </c>
      <c r="I1426" s="79" t="s">
        <v>55</v>
      </c>
      <c r="J1426" s="79" t="s">
        <v>55</v>
      </c>
      <c r="K1426" s="79" t="s">
        <v>55</v>
      </c>
      <c r="L1426" s="79" t="s">
        <v>55</v>
      </c>
      <c r="M1426" s="79" t="s">
        <v>55</v>
      </c>
      <c r="N1426" s="79" t="s">
        <v>55</v>
      </c>
      <c r="O1426" s="79" t="s">
        <v>55</v>
      </c>
      <c r="P1426" s="79" t="s">
        <v>55</v>
      </c>
      <c r="Q1426" s="79" t="s">
        <v>55</v>
      </c>
      <c r="R1426" s="79" t="s">
        <v>55</v>
      </c>
      <c r="S1426" s="79" t="s">
        <v>55</v>
      </c>
      <c r="T1426" s="79" t="s">
        <v>55</v>
      </c>
    </row>
    <row r="1427" spans="1:20" hidden="1" x14ac:dyDescent="0.2">
      <c r="A1427" s="32">
        <f>[1]BANCO!A132</f>
        <v>42705</v>
      </c>
      <c r="B1427" s="79" t="s">
        <v>55</v>
      </c>
      <c r="C1427" s="79" t="s">
        <v>55</v>
      </c>
      <c r="D1427" s="79" t="s">
        <v>55</v>
      </c>
      <c r="E1427" s="79" t="s">
        <v>55</v>
      </c>
      <c r="F1427" s="79" t="s">
        <v>55</v>
      </c>
      <c r="G1427" s="79" t="s">
        <v>55</v>
      </c>
      <c r="H1427" s="54">
        <f>'[2]R8-N - Residencial'!N128</f>
        <v>222.07248268513581</v>
      </c>
      <c r="I1427" s="79" t="s">
        <v>55</v>
      </c>
      <c r="J1427" s="79" t="s">
        <v>55</v>
      </c>
      <c r="K1427" s="79" t="s">
        <v>55</v>
      </c>
      <c r="L1427" s="79" t="s">
        <v>55</v>
      </c>
      <c r="M1427" s="79" t="s">
        <v>55</v>
      </c>
      <c r="N1427" s="79" t="s">
        <v>55</v>
      </c>
      <c r="O1427" s="79" t="s">
        <v>55</v>
      </c>
      <c r="P1427" s="79" t="s">
        <v>55</v>
      </c>
      <c r="Q1427" s="79" t="s">
        <v>55</v>
      </c>
      <c r="R1427" s="79" t="s">
        <v>55</v>
      </c>
      <c r="S1427" s="79" t="s">
        <v>55</v>
      </c>
      <c r="T1427" s="79" t="s">
        <v>55</v>
      </c>
    </row>
    <row r="1428" spans="1:20" hidden="1" x14ac:dyDescent="0.2">
      <c r="A1428" s="32">
        <f>[1]BANCO!A133</f>
        <v>42736</v>
      </c>
      <c r="B1428" s="79" t="s">
        <v>55</v>
      </c>
      <c r="C1428" s="79" t="s">
        <v>55</v>
      </c>
      <c r="D1428" s="79" t="s">
        <v>55</v>
      </c>
      <c r="E1428" s="79" t="s">
        <v>55</v>
      </c>
      <c r="F1428" s="79" t="s">
        <v>55</v>
      </c>
      <c r="G1428" s="79" t="s">
        <v>55</v>
      </c>
      <c r="H1428" s="54">
        <f>'[2]R8-N - Residencial'!N129</f>
        <v>222.07248268513581</v>
      </c>
      <c r="I1428" s="79" t="s">
        <v>55</v>
      </c>
      <c r="J1428" s="79" t="s">
        <v>55</v>
      </c>
      <c r="K1428" s="79" t="s">
        <v>55</v>
      </c>
      <c r="L1428" s="79" t="s">
        <v>55</v>
      </c>
      <c r="M1428" s="79" t="s">
        <v>55</v>
      </c>
      <c r="N1428" s="79" t="s">
        <v>55</v>
      </c>
      <c r="O1428" s="79" t="s">
        <v>55</v>
      </c>
      <c r="P1428" s="79" t="s">
        <v>55</v>
      </c>
      <c r="Q1428" s="79" t="s">
        <v>55</v>
      </c>
      <c r="R1428" s="79" t="s">
        <v>55</v>
      </c>
      <c r="S1428" s="79" t="s">
        <v>55</v>
      </c>
      <c r="T1428" s="79" t="s">
        <v>55</v>
      </c>
    </row>
    <row r="1429" spans="1:20" hidden="1" x14ac:dyDescent="0.2">
      <c r="A1429" s="32">
        <f>[1]BANCO!A134</f>
        <v>42767</v>
      </c>
      <c r="B1429" s="79" t="s">
        <v>55</v>
      </c>
      <c r="C1429" s="79" t="s">
        <v>55</v>
      </c>
      <c r="D1429" s="79" t="s">
        <v>55</v>
      </c>
      <c r="E1429" s="79" t="s">
        <v>55</v>
      </c>
      <c r="F1429" s="79" t="s">
        <v>55</v>
      </c>
      <c r="G1429" s="79" t="s">
        <v>55</v>
      </c>
      <c r="H1429" s="54">
        <f>'[2]R8-N - Residencial'!N130</f>
        <v>222.07248268513581</v>
      </c>
      <c r="I1429" s="79" t="s">
        <v>55</v>
      </c>
      <c r="J1429" s="79" t="s">
        <v>55</v>
      </c>
      <c r="K1429" s="79" t="s">
        <v>55</v>
      </c>
      <c r="L1429" s="79" t="s">
        <v>55</v>
      </c>
      <c r="M1429" s="79" t="s">
        <v>55</v>
      </c>
      <c r="N1429" s="79" t="s">
        <v>55</v>
      </c>
      <c r="O1429" s="79" t="s">
        <v>55</v>
      </c>
      <c r="P1429" s="79" t="s">
        <v>55</v>
      </c>
      <c r="Q1429" s="79" t="s">
        <v>55</v>
      </c>
      <c r="R1429" s="79" t="s">
        <v>55</v>
      </c>
      <c r="S1429" s="79" t="s">
        <v>55</v>
      </c>
      <c r="T1429" s="79" t="s">
        <v>55</v>
      </c>
    </row>
    <row r="1430" spans="1:20" hidden="1" x14ac:dyDescent="0.2">
      <c r="A1430" s="32">
        <f>[1]BANCO!A135</f>
        <v>42795</v>
      </c>
      <c r="B1430" s="79" t="s">
        <v>55</v>
      </c>
      <c r="C1430" s="79" t="s">
        <v>55</v>
      </c>
      <c r="D1430" s="79" t="s">
        <v>55</v>
      </c>
      <c r="E1430" s="79" t="s">
        <v>55</v>
      </c>
      <c r="F1430" s="79" t="s">
        <v>55</v>
      </c>
      <c r="G1430" s="79" t="s">
        <v>55</v>
      </c>
      <c r="H1430" s="54">
        <f>'[2]R8-N - Residencial'!N131</f>
        <v>222.07248268513581</v>
      </c>
      <c r="I1430" s="79" t="s">
        <v>55</v>
      </c>
      <c r="J1430" s="79" t="s">
        <v>55</v>
      </c>
      <c r="K1430" s="79" t="s">
        <v>55</v>
      </c>
      <c r="L1430" s="79" t="s">
        <v>55</v>
      </c>
      <c r="M1430" s="79" t="s">
        <v>55</v>
      </c>
      <c r="N1430" s="79" t="s">
        <v>55</v>
      </c>
      <c r="O1430" s="79" t="s">
        <v>55</v>
      </c>
      <c r="P1430" s="79" t="s">
        <v>55</v>
      </c>
      <c r="Q1430" s="79" t="s">
        <v>55</v>
      </c>
      <c r="R1430" s="79" t="s">
        <v>55</v>
      </c>
      <c r="S1430" s="79" t="s">
        <v>55</v>
      </c>
      <c r="T1430" s="79" t="s">
        <v>55</v>
      </c>
    </row>
    <row r="1431" spans="1:20" hidden="1" x14ac:dyDescent="0.2">
      <c r="A1431" s="32">
        <f>[1]BANCO!A136</f>
        <v>42826</v>
      </c>
      <c r="B1431" s="79" t="s">
        <v>55</v>
      </c>
      <c r="C1431" s="79" t="s">
        <v>55</v>
      </c>
      <c r="D1431" s="79" t="s">
        <v>55</v>
      </c>
      <c r="E1431" s="79" t="s">
        <v>55</v>
      </c>
      <c r="F1431" s="79" t="s">
        <v>55</v>
      </c>
      <c r="G1431" s="79" t="s">
        <v>55</v>
      </c>
      <c r="H1431" s="54">
        <f>'[2]R8-N - Residencial'!N132</f>
        <v>222.07248268513581</v>
      </c>
      <c r="I1431" s="79" t="s">
        <v>55</v>
      </c>
      <c r="J1431" s="79" t="s">
        <v>55</v>
      </c>
      <c r="K1431" s="79" t="s">
        <v>55</v>
      </c>
      <c r="L1431" s="79" t="s">
        <v>55</v>
      </c>
      <c r="M1431" s="79" t="s">
        <v>55</v>
      </c>
      <c r="N1431" s="79" t="s">
        <v>55</v>
      </c>
      <c r="O1431" s="79" t="s">
        <v>55</v>
      </c>
      <c r="P1431" s="79" t="s">
        <v>55</v>
      </c>
      <c r="Q1431" s="79" t="s">
        <v>55</v>
      </c>
      <c r="R1431" s="79" t="s">
        <v>55</v>
      </c>
      <c r="S1431" s="79" t="s">
        <v>55</v>
      </c>
      <c r="T1431" s="79" t="s">
        <v>55</v>
      </c>
    </row>
    <row r="1432" spans="1:20" hidden="1" x14ac:dyDescent="0.2">
      <c r="A1432" s="32">
        <f>[1]BANCO!A137</f>
        <v>42856</v>
      </c>
      <c r="B1432" s="79" t="s">
        <v>55</v>
      </c>
      <c r="C1432" s="79" t="s">
        <v>55</v>
      </c>
      <c r="D1432" s="79" t="s">
        <v>55</v>
      </c>
      <c r="E1432" s="79" t="s">
        <v>55</v>
      </c>
      <c r="F1432" s="79" t="s">
        <v>55</v>
      </c>
      <c r="G1432" s="79" t="s">
        <v>55</v>
      </c>
      <c r="H1432" s="54">
        <f>'[2]R8-N - Residencial'!N133</f>
        <v>224.94668087373464</v>
      </c>
      <c r="I1432" s="79" t="s">
        <v>55</v>
      </c>
      <c r="J1432" s="79" t="s">
        <v>55</v>
      </c>
      <c r="K1432" s="79" t="s">
        <v>55</v>
      </c>
      <c r="L1432" s="79" t="s">
        <v>55</v>
      </c>
      <c r="M1432" s="79" t="s">
        <v>55</v>
      </c>
      <c r="N1432" s="79" t="s">
        <v>55</v>
      </c>
      <c r="O1432" s="79" t="s">
        <v>55</v>
      </c>
      <c r="P1432" s="79" t="s">
        <v>55</v>
      </c>
      <c r="Q1432" s="79" t="s">
        <v>55</v>
      </c>
      <c r="R1432" s="79" t="s">
        <v>55</v>
      </c>
      <c r="S1432" s="79" t="s">
        <v>55</v>
      </c>
      <c r="T1432" s="79" t="s">
        <v>55</v>
      </c>
    </row>
    <row r="1433" spans="1:20" hidden="1" x14ac:dyDescent="0.2">
      <c r="A1433" s="32">
        <f>[1]BANCO!A138</f>
        <v>42887</v>
      </c>
      <c r="B1433" s="79" t="s">
        <v>55</v>
      </c>
      <c r="C1433" s="79" t="s">
        <v>55</v>
      </c>
      <c r="D1433" s="79" t="s">
        <v>55</v>
      </c>
      <c r="E1433" s="79" t="s">
        <v>55</v>
      </c>
      <c r="F1433" s="79" t="s">
        <v>55</v>
      </c>
      <c r="G1433" s="79" t="s">
        <v>55</v>
      </c>
      <c r="H1433" s="54">
        <f>'[2]R8-N - Residencial'!N134</f>
        <v>228.0377996803409</v>
      </c>
      <c r="I1433" s="79" t="s">
        <v>55</v>
      </c>
      <c r="J1433" s="79" t="s">
        <v>55</v>
      </c>
      <c r="K1433" s="79" t="s">
        <v>55</v>
      </c>
      <c r="L1433" s="79" t="s">
        <v>55</v>
      </c>
      <c r="M1433" s="79" t="s">
        <v>55</v>
      </c>
      <c r="N1433" s="79" t="s">
        <v>55</v>
      </c>
      <c r="O1433" s="79" t="s">
        <v>55</v>
      </c>
      <c r="P1433" s="79" t="s">
        <v>55</v>
      </c>
      <c r="Q1433" s="79" t="s">
        <v>55</v>
      </c>
      <c r="R1433" s="79" t="s">
        <v>55</v>
      </c>
      <c r="S1433" s="79" t="s">
        <v>55</v>
      </c>
      <c r="T1433" s="79" t="s">
        <v>55</v>
      </c>
    </row>
    <row r="1434" spans="1:20" hidden="1" x14ac:dyDescent="0.2">
      <c r="A1434" s="32">
        <f>[1]BANCO!A139</f>
        <v>42917</v>
      </c>
      <c r="B1434" s="79" t="s">
        <v>55</v>
      </c>
      <c r="C1434" s="79" t="s">
        <v>55</v>
      </c>
      <c r="D1434" s="79" t="s">
        <v>55</v>
      </c>
      <c r="E1434" s="79" t="s">
        <v>55</v>
      </c>
      <c r="F1434" s="79" t="s">
        <v>55</v>
      </c>
      <c r="G1434" s="79" t="s">
        <v>55</v>
      </c>
      <c r="H1434" s="54">
        <f>'[2]R8-N - Residencial'!N135</f>
        <v>229.77316462440058</v>
      </c>
      <c r="I1434" s="79" t="s">
        <v>55</v>
      </c>
      <c r="J1434" s="79" t="s">
        <v>55</v>
      </c>
      <c r="K1434" s="79" t="s">
        <v>55</v>
      </c>
      <c r="L1434" s="79" t="s">
        <v>55</v>
      </c>
      <c r="M1434" s="79" t="s">
        <v>55</v>
      </c>
      <c r="N1434" s="79" t="s">
        <v>55</v>
      </c>
      <c r="O1434" s="79" t="s">
        <v>55</v>
      </c>
      <c r="P1434" s="79" t="s">
        <v>55</v>
      </c>
      <c r="Q1434" s="79" t="s">
        <v>55</v>
      </c>
      <c r="R1434" s="79" t="s">
        <v>55</v>
      </c>
      <c r="S1434" s="79" t="s">
        <v>55</v>
      </c>
      <c r="T1434" s="79" t="s">
        <v>55</v>
      </c>
    </row>
    <row r="1435" spans="1:20" hidden="1" x14ac:dyDescent="0.2">
      <c r="A1435" s="32">
        <f>[1]BANCO!A140</f>
        <v>42948</v>
      </c>
      <c r="B1435" s="79" t="s">
        <v>55</v>
      </c>
      <c r="C1435" s="79" t="s">
        <v>55</v>
      </c>
      <c r="D1435" s="79" t="s">
        <v>55</v>
      </c>
      <c r="E1435" s="79" t="s">
        <v>55</v>
      </c>
      <c r="F1435" s="79" t="s">
        <v>55</v>
      </c>
      <c r="G1435" s="79" t="s">
        <v>55</v>
      </c>
      <c r="H1435" s="54">
        <f>'[2]R8-N - Residencial'!N136</f>
        <v>231.83391049547143</v>
      </c>
      <c r="I1435" s="79" t="s">
        <v>55</v>
      </c>
      <c r="J1435" s="79" t="s">
        <v>55</v>
      </c>
      <c r="K1435" s="79" t="s">
        <v>55</v>
      </c>
      <c r="L1435" s="79" t="s">
        <v>55</v>
      </c>
      <c r="M1435" s="79" t="s">
        <v>55</v>
      </c>
      <c r="N1435" s="79" t="s">
        <v>55</v>
      </c>
      <c r="O1435" s="79" t="s">
        <v>55</v>
      </c>
      <c r="P1435" s="79" t="s">
        <v>55</v>
      </c>
      <c r="Q1435" s="79" t="s">
        <v>55</v>
      </c>
      <c r="R1435" s="79" t="s">
        <v>55</v>
      </c>
      <c r="S1435" s="79" t="s">
        <v>55</v>
      </c>
      <c r="T1435" s="79" t="s">
        <v>55</v>
      </c>
    </row>
    <row r="1436" spans="1:20" ht="11.25" hidden="1" customHeight="1" x14ac:dyDescent="0.2">
      <c r="A1436" s="32">
        <f>[1]BANCO!A141</f>
        <v>42979</v>
      </c>
      <c r="B1436" s="79" t="s">
        <v>55</v>
      </c>
      <c r="C1436" s="79" t="s">
        <v>55</v>
      </c>
      <c r="D1436" s="79" t="s">
        <v>55</v>
      </c>
      <c r="E1436" s="79" t="s">
        <v>55</v>
      </c>
      <c r="F1436" s="79" t="s">
        <v>55</v>
      </c>
      <c r="G1436" s="79" t="s">
        <v>55</v>
      </c>
      <c r="H1436" s="54">
        <f>'[2]R8-N - Residencial'!N137</f>
        <v>231.83391049547143</v>
      </c>
      <c r="I1436" s="79" t="s">
        <v>55</v>
      </c>
      <c r="J1436" s="79" t="s">
        <v>55</v>
      </c>
      <c r="K1436" s="79" t="s">
        <v>55</v>
      </c>
      <c r="L1436" s="79" t="s">
        <v>55</v>
      </c>
      <c r="M1436" s="79" t="s">
        <v>55</v>
      </c>
      <c r="N1436" s="79" t="s">
        <v>55</v>
      </c>
      <c r="O1436" s="79" t="s">
        <v>55</v>
      </c>
      <c r="P1436" s="79" t="s">
        <v>55</v>
      </c>
      <c r="Q1436" s="79" t="s">
        <v>55</v>
      </c>
      <c r="R1436" s="79" t="s">
        <v>55</v>
      </c>
      <c r="S1436" s="79" t="s">
        <v>55</v>
      </c>
      <c r="T1436" s="79" t="s">
        <v>55</v>
      </c>
    </row>
    <row r="1437" spans="1:20" hidden="1" x14ac:dyDescent="0.2">
      <c r="A1437" s="32">
        <f>[1]BANCO!A142</f>
        <v>43009</v>
      </c>
      <c r="B1437" s="79" t="s">
        <v>55</v>
      </c>
      <c r="C1437" s="79" t="s">
        <v>55</v>
      </c>
      <c r="D1437" s="79" t="s">
        <v>55</v>
      </c>
      <c r="E1437" s="79" t="s">
        <v>55</v>
      </c>
      <c r="F1437" s="79" t="s">
        <v>55</v>
      </c>
      <c r="G1437" s="79" t="s">
        <v>55</v>
      </c>
      <c r="H1437" s="54">
        <f>'[2]R8-N - Residencial'!N138</f>
        <v>231.83391049547143</v>
      </c>
      <c r="I1437" s="79" t="s">
        <v>55</v>
      </c>
      <c r="J1437" s="79" t="s">
        <v>55</v>
      </c>
      <c r="K1437" s="79" t="s">
        <v>55</v>
      </c>
      <c r="L1437" s="79" t="s">
        <v>55</v>
      </c>
      <c r="M1437" s="79" t="s">
        <v>55</v>
      </c>
      <c r="N1437" s="79" t="s">
        <v>55</v>
      </c>
      <c r="O1437" s="79" t="s">
        <v>55</v>
      </c>
      <c r="P1437" s="79" t="s">
        <v>55</v>
      </c>
      <c r="Q1437" s="79" t="s">
        <v>55</v>
      </c>
      <c r="R1437" s="79" t="s">
        <v>55</v>
      </c>
      <c r="S1437" s="79" t="s">
        <v>55</v>
      </c>
      <c r="T1437" s="79" t="s">
        <v>55</v>
      </c>
    </row>
    <row r="1438" spans="1:20" hidden="1" x14ac:dyDescent="0.2">
      <c r="A1438" s="32">
        <f>[1]BANCO!A143</f>
        <v>43040</v>
      </c>
      <c r="B1438" s="79" t="s">
        <v>55</v>
      </c>
      <c r="C1438" s="79" t="s">
        <v>55</v>
      </c>
      <c r="D1438" s="79" t="s">
        <v>55</v>
      </c>
      <c r="E1438" s="79" t="s">
        <v>55</v>
      </c>
      <c r="F1438" s="79" t="s">
        <v>55</v>
      </c>
      <c r="G1438" s="79" t="s">
        <v>55</v>
      </c>
      <c r="H1438" s="54">
        <f>'[2]R8-N - Residencial'!N139</f>
        <v>231.83391049547143</v>
      </c>
      <c r="I1438" s="79" t="s">
        <v>55</v>
      </c>
      <c r="J1438" s="79" t="s">
        <v>55</v>
      </c>
      <c r="K1438" s="79" t="s">
        <v>55</v>
      </c>
      <c r="L1438" s="79" t="s">
        <v>55</v>
      </c>
      <c r="M1438" s="79" t="s">
        <v>55</v>
      </c>
      <c r="N1438" s="79" t="s">
        <v>55</v>
      </c>
      <c r="O1438" s="79" t="s">
        <v>55</v>
      </c>
      <c r="P1438" s="79" t="s">
        <v>55</v>
      </c>
      <c r="Q1438" s="79" t="s">
        <v>55</v>
      </c>
      <c r="R1438" s="79" t="s">
        <v>55</v>
      </c>
      <c r="S1438" s="79" t="s">
        <v>55</v>
      </c>
      <c r="T1438" s="79" t="s">
        <v>55</v>
      </c>
    </row>
    <row r="1439" spans="1:20" hidden="1" x14ac:dyDescent="0.2">
      <c r="A1439" s="32">
        <f>[1]BANCO!A144</f>
        <v>43070</v>
      </c>
      <c r="B1439" s="79" t="s">
        <v>55</v>
      </c>
      <c r="C1439" s="79" t="s">
        <v>55</v>
      </c>
      <c r="D1439" s="79" t="s">
        <v>55</v>
      </c>
      <c r="E1439" s="79" t="s">
        <v>55</v>
      </c>
      <c r="F1439" s="79" t="s">
        <v>55</v>
      </c>
      <c r="G1439" s="79" t="s">
        <v>55</v>
      </c>
      <c r="H1439" s="54">
        <f>'[2]R8-N - Residencial'!N140</f>
        <v>231.83391049547143</v>
      </c>
      <c r="I1439" s="79" t="s">
        <v>55</v>
      </c>
      <c r="J1439" s="79" t="s">
        <v>55</v>
      </c>
      <c r="K1439" s="79" t="s">
        <v>55</v>
      </c>
      <c r="L1439" s="79" t="s">
        <v>55</v>
      </c>
      <c r="M1439" s="79" t="s">
        <v>55</v>
      </c>
      <c r="N1439" s="79" t="s">
        <v>55</v>
      </c>
      <c r="O1439" s="79" t="s">
        <v>55</v>
      </c>
      <c r="P1439" s="79" t="s">
        <v>55</v>
      </c>
      <c r="Q1439" s="79" t="s">
        <v>55</v>
      </c>
      <c r="R1439" s="79" t="s">
        <v>55</v>
      </c>
      <c r="S1439" s="79" t="s">
        <v>55</v>
      </c>
      <c r="T1439" s="79" t="s">
        <v>55</v>
      </c>
    </row>
    <row r="1440" spans="1:20" hidden="1" x14ac:dyDescent="0.2">
      <c r="A1440" s="32">
        <f>[1]BANCO!A145</f>
        <v>43101</v>
      </c>
      <c r="B1440" s="79" t="s">
        <v>55</v>
      </c>
      <c r="C1440" s="79" t="s">
        <v>55</v>
      </c>
      <c r="D1440" s="79" t="s">
        <v>55</v>
      </c>
      <c r="E1440" s="79" t="s">
        <v>55</v>
      </c>
      <c r="F1440" s="79" t="s">
        <v>55</v>
      </c>
      <c r="G1440" s="79" t="s">
        <v>55</v>
      </c>
      <c r="H1440" s="54">
        <f>'[2]R8-N - Residencial'!N141</f>
        <v>231.83391049547143</v>
      </c>
      <c r="I1440" s="79" t="s">
        <v>55</v>
      </c>
      <c r="J1440" s="79" t="s">
        <v>55</v>
      </c>
      <c r="K1440" s="79" t="s">
        <v>55</v>
      </c>
      <c r="L1440" s="79" t="s">
        <v>55</v>
      </c>
      <c r="M1440" s="79" t="s">
        <v>55</v>
      </c>
      <c r="N1440" s="79" t="s">
        <v>55</v>
      </c>
      <c r="O1440" s="79" t="s">
        <v>55</v>
      </c>
      <c r="P1440" s="79" t="s">
        <v>55</v>
      </c>
      <c r="Q1440" s="79" t="s">
        <v>55</v>
      </c>
      <c r="R1440" s="79" t="s">
        <v>55</v>
      </c>
      <c r="S1440" s="79" t="s">
        <v>55</v>
      </c>
      <c r="T1440" s="79" t="s">
        <v>55</v>
      </c>
    </row>
    <row r="1441" spans="1:20" hidden="1" x14ac:dyDescent="0.2">
      <c r="A1441" s="32">
        <f>[1]BANCO!A146</f>
        <v>43132</v>
      </c>
      <c r="B1441" s="79" t="s">
        <v>55</v>
      </c>
      <c r="C1441" s="79" t="s">
        <v>55</v>
      </c>
      <c r="D1441" s="79" t="s">
        <v>55</v>
      </c>
      <c r="E1441" s="79" t="s">
        <v>55</v>
      </c>
      <c r="F1441" s="79" t="s">
        <v>55</v>
      </c>
      <c r="G1441" s="79" t="s">
        <v>55</v>
      </c>
      <c r="H1441" s="54">
        <f>'[2]R8-N - Residencial'!N142</f>
        <v>231.83391049547143</v>
      </c>
      <c r="I1441" s="79" t="s">
        <v>55</v>
      </c>
      <c r="J1441" s="79" t="s">
        <v>55</v>
      </c>
      <c r="K1441" s="79" t="s">
        <v>55</v>
      </c>
      <c r="L1441" s="79" t="s">
        <v>55</v>
      </c>
      <c r="M1441" s="79" t="s">
        <v>55</v>
      </c>
      <c r="N1441" s="79" t="s">
        <v>55</v>
      </c>
      <c r="O1441" s="79" t="s">
        <v>55</v>
      </c>
      <c r="P1441" s="79" t="s">
        <v>55</v>
      </c>
      <c r="Q1441" s="79" t="s">
        <v>55</v>
      </c>
      <c r="R1441" s="79" t="s">
        <v>55</v>
      </c>
      <c r="S1441" s="79" t="s">
        <v>55</v>
      </c>
      <c r="T1441" s="79" t="s">
        <v>55</v>
      </c>
    </row>
    <row r="1442" spans="1:20" hidden="1" x14ac:dyDescent="0.2">
      <c r="A1442" s="32">
        <f>[1]BANCO!A147</f>
        <v>43160</v>
      </c>
      <c r="B1442" s="79" t="s">
        <v>55</v>
      </c>
      <c r="C1442" s="79" t="s">
        <v>55</v>
      </c>
      <c r="D1442" s="79" t="s">
        <v>55</v>
      </c>
      <c r="E1442" s="79" t="s">
        <v>55</v>
      </c>
      <c r="F1442" s="79" t="s">
        <v>55</v>
      </c>
      <c r="G1442" s="79" t="s">
        <v>55</v>
      </c>
      <c r="H1442" s="54">
        <f>'[2]R8-N - Residencial'!N143</f>
        <v>231.83391049547143</v>
      </c>
      <c r="I1442" s="79" t="s">
        <v>55</v>
      </c>
      <c r="J1442" s="79" t="s">
        <v>55</v>
      </c>
      <c r="K1442" s="79" t="s">
        <v>55</v>
      </c>
      <c r="L1442" s="79" t="s">
        <v>55</v>
      </c>
      <c r="M1442" s="79" t="s">
        <v>55</v>
      </c>
      <c r="N1442" s="79" t="s">
        <v>55</v>
      </c>
      <c r="O1442" s="79" t="s">
        <v>55</v>
      </c>
      <c r="P1442" s="79" t="s">
        <v>55</v>
      </c>
      <c r="Q1442" s="79" t="s">
        <v>55</v>
      </c>
      <c r="R1442" s="79" t="s">
        <v>55</v>
      </c>
      <c r="S1442" s="79" t="s">
        <v>55</v>
      </c>
      <c r="T1442" s="79" t="s">
        <v>55</v>
      </c>
    </row>
    <row r="1443" spans="1:20" hidden="1" x14ac:dyDescent="0.2">
      <c r="A1443" s="32">
        <f>[1]BANCO!A148</f>
        <v>43191</v>
      </c>
      <c r="B1443" s="79" t="s">
        <v>55</v>
      </c>
      <c r="C1443" s="79" t="s">
        <v>55</v>
      </c>
      <c r="D1443" s="79" t="s">
        <v>55</v>
      </c>
      <c r="E1443" s="79" t="s">
        <v>55</v>
      </c>
      <c r="F1443" s="79" t="s">
        <v>55</v>
      </c>
      <c r="G1443" s="79" t="s">
        <v>55</v>
      </c>
      <c r="H1443" s="54">
        <f>'[2]R8-N - Residencial'!N144</f>
        <v>231.83391049547143</v>
      </c>
      <c r="I1443" s="79" t="s">
        <v>55</v>
      </c>
      <c r="J1443" s="79" t="s">
        <v>55</v>
      </c>
      <c r="K1443" s="79" t="s">
        <v>55</v>
      </c>
      <c r="L1443" s="79" t="s">
        <v>55</v>
      </c>
      <c r="M1443" s="79" t="s">
        <v>55</v>
      </c>
      <c r="N1443" s="79" t="s">
        <v>55</v>
      </c>
      <c r="O1443" s="79" t="s">
        <v>55</v>
      </c>
      <c r="P1443" s="79" t="s">
        <v>55</v>
      </c>
      <c r="Q1443" s="79" t="s">
        <v>55</v>
      </c>
      <c r="R1443" s="79" t="s">
        <v>55</v>
      </c>
      <c r="S1443" s="79" t="s">
        <v>55</v>
      </c>
      <c r="T1443" s="79" t="s">
        <v>55</v>
      </c>
    </row>
    <row r="1444" spans="1:20" hidden="1" x14ac:dyDescent="0.2">
      <c r="A1444" s="32">
        <f>[1]BANCO!A149</f>
        <v>43221</v>
      </c>
      <c r="B1444" s="79" t="s">
        <v>55</v>
      </c>
      <c r="C1444" s="79" t="s">
        <v>55</v>
      </c>
      <c r="D1444" s="79" t="s">
        <v>55</v>
      </c>
      <c r="E1444" s="79" t="s">
        <v>55</v>
      </c>
      <c r="F1444" s="79" t="s">
        <v>55</v>
      </c>
      <c r="G1444" s="79" t="s">
        <v>55</v>
      </c>
      <c r="H1444" s="54">
        <f>'[2]R8-N - Residencial'!N145</f>
        <v>233.2981246670218</v>
      </c>
      <c r="I1444" s="79" t="s">
        <v>55</v>
      </c>
      <c r="J1444" s="79" t="s">
        <v>55</v>
      </c>
      <c r="K1444" s="79" t="s">
        <v>55</v>
      </c>
      <c r="L1444" s="79" t="s">
        <v>55</v>
      </c>
      <c r="M1444" s="79" t="s">
        <v>55</v>
      </c>
      <c r="N1444" s="79" t="s">
        <v>55</v>
      </c>
      <c r="O1444" s="79" t="s">
        <v>55</v>
      </c>
      <c r="P1444" s="79" t="s">
        <v>55</v>
      </c>
      <c r="Q1444" s="79" t="s">
        <v>55</v>
      </c>
      <c r="R1444" s="79" t="s">
        <v>55</v>
      </c>
      <c r="S1444" s="79" t="s">
        <v>55</v>
      </c>
      <c r="T1444" s="79" t="s">
        <v>55</v>
      </c>
    </row>
    <row r="1445" spans="1:20" hidden="1" x14ac:dyDescent="0.2">
      <c r="A1445" s="32">
        <f>[1]BANCO!A150</f>
        <v>43252</v>
      </c>
      <c r="B1445" s="79" t="s">
        <v>55</v>
      </c>
      <c r="C1445" s="79" t="s">
        <v>55</v>
      </c>
      <c r="D1445" s="79" t="s">
        <v>55</v>
      </c>
      <c r="E1445" s="79" t="s">
        <v>55</v>
      </c>
      <c r="F1445" s="79" t="s">
        <v>55</v>
      </c>
      <c r="G1445" s="79" t="s">
        <v>55</v>
      </c>
      <c r="H1445" s="54">
        <f>'[2]R8-N - Residencial'!N146</f>
        <v>236.11809270111871</v>
      </c>
      <c r="I1445" s="79" t="s">
        <v>55</v>
      </c>
      <c r="J1445" s="79" t="s">
        <v>55</v>
      </c>
      <c r="K1445" s="79" t="s">
        <v>55</v>
      </c>
      <c r="L1445" s="79" t="s">
        <v>55</v>
      </c>
      <c r="M1445" s="79" t="s">
        <v>55</v>
      </c>
      <c r="N1445" s="79" t="s">
        <v>55</v>
      </c>
      <c r="O1445" s="79" t="s">
        <v>55</v>
      </c>
      <c r="P1445" s="79" t="s">
        <v>55</v>
      </c>
      <c r="Q1445" s="79" t="s">
        <v>55</v>
      </c>
      <c r="R1445" s="79" t="s">
        <v>55</v>
      </c>
      <c r="S1445" s="79" t="s">
        <v>55</v>
      </c>
      <c r="T1445" s="79" t="s">
        <v>55</v>
      </c>
    </row>
    <row r="1446" spans="1:20" hidden="1" x14ac:dyDescent="0.2">
      <c r="A1446" s="32">
        <f>[1]BANCO!A151</f>
        <v>43282</v>
      </c>
      <c r="B1446" s="79" t="s">
        <v>55</v>
      </c>
      <c r="C1446" s="79" t="s">
        <v>55</v>
      </c>
      <c r="D1446" s="79" t="s">
        <v>55</v>
      </c>
      <c r="E1446" s="79" t="s">
        <v>55</v>
      </c>
      <c r="F1446" s="79" t="s">
        <v>55</v>
      </c>
      <c r="G1446" s="79" t="s">
        <v>55</v>
      </c>
      <c r="H1446" s="54">
        <f>'[2]R8-N - Residencial'!N147</f>
        <v>236.3350133191262</v>
      </c>
      <c r="I1446" s="79" t="s">
        <v>55</v>
      </c>
      <c r="J1446" s="79" t="s">
        <v>55</v>
      </c>
      <c r="K1446" s="79" t="s">
        <v>55</v>
      </c>
      <c r="L1446" s="79" t="s">
        <v>55</v>
      </c>
      <c r="M1446" s="79" t="s">
        <v>55</v>
      </c>
      <c r="N1446" s="79" t="s">
        <v>55</v>
      </c>
      <c r="O1446" s="79" t="s">
        <v>55</v>
      </c>
      <c r="P1446" s="79" t="s">
        <v>55</v>
      </c>
      <c r="Q1446" s="79" t="s">
        <v>55</v>
      </c>
      <c r="R1446" s="79" t="s">
        <v>55</v>
      </c>
      <c r="S1446" s="79" t="s">
        <v>55</v>
      </c>
      <c r="T1446" s="79" t="s">
        <v>55</v>
      </c>
    </row>
    <row r="1447" spans="1:20" hidden="1" x14ac:dyDescent="0.2">
      <c r="A1447" s="32">
        <f>[1]BANCO!A152</f>
        <v>43313</v>
      </c>
      <c r="B1447" s="79" t="s">
        <v>55</v>
      </c>
      <c r="C1447" s="79" t="s">
        <v>55</v>
      </c>
      <c r="D1447" s="79" t="s">
        <v>55</v>
      </c>
      <c r="E1447" s="79" t="s">
        <v>55</v>
      </c>
      <c r="F1447" s="79" t="s">
        <v>55</v>
      </c>
      <c r="G1447" s="79" t="s">
        <v>55</v>
      </c>
      <c r="H1447" s="54">
        <f>'[2]R8-N - Residencial'!N148</f>
        <v>236.3350133191262</v>
      </c>
      <c r="I1447" s="79" t="s">
        <v>55</v>
      </c>
      <c r="J1447" s="79" t="s">
        <v>55</v>
      </c>
      <c r="K1447" s="79" t="s">
        <v>55</v>
      </c>
      <c r="L1447" s="79" t="s">
        <v>55</v>
      </c>
      <c r="M1447" s="79" t="s">
        <v>55</v>
      </c>
      <c r="N1447" s="79" t="s">
        <v>55</v>
      </c>
      <c r="O1447" s="79" t="s">
        <v>55</v>
      </c>
      <c r="P1447" s="79" t="s">
        <v>55</v>
      </c>
      <c r="Q1447" s="79" t="s">
        <v>55</v>
      </c>
      <c r="R1447" s="79" t="s">
        <v>55</v>
      </c>
      <c r="S1447" s="79" t="s">
        <v>55</v>
      </c>
      <c r="T1447" s="79" t="s">
        <v>55</v>
      </c>
    </row>
    <row r="1448" spans="1:20" hidden="1" x14ac:dyDescent="0.2">
      <c r="A1448" s="32">
        <f>[1]BANCO!A153</f>
        <v>43344</v>
      </c>
      <c r="B1448" s="79" t="s">
        <v>55</v>
      </c>
      <c r="C1448" s="79" t="s">
        <v>55</v>
      </c>
      <c r="D1448" s="79" t="s">
        <v>55</v>
      </c>
      <c r="E1448" s="79" t="s">
        <v>55</v>
      </c>
      <c r="F1448" s="79" t="s">
        <v>55</v>
      </c>
      <c r="G1448" s="79" t="s">
        <v>55</v>
      </c>
      <c r="H1448" s="54">
        <f>'[2]R8-N - Residencial'!N149</f>
        <v>234.97925945657957</v>
      </c>
      <c r="I1448" s="79" t="s">
        <v>55</v>
      </c>
      <c r="J1448" s="79" t="s">
        <v>55</v>
      </c>
      <c r="K1448" s="79" t="s">
        <v>55</v>
      </c>
      <c r="L1448" s="79" t="s">
        <v>55</v>
      </c>
      <c r="M1448" s="79" t="s">
        <v>55</v>
      </c>
      <c r="N1448" s="79" t="s">
        <v>55</v>
      </c>
      <c r="O1448" s="79" t="s">
        <v>55</v>
      </c>
      <c r="P1448" s="79" t="s">
        <v>55</v>
      </c>
      <c r="Q1448" s="79" t="s">
        <v>55</v>
      </c>
      <c r="R1448" s="79" t="s">
        <v>55</v>
      </c>
      <c r="S1448" s="79" t="s">
        <v>55</v>
      </c>
      <c r="T1448" s="79" t="s">
        <v>55</v>
      </c>
    </row>
    <row r="1449" spans="1:20" hidden="1" x14ac:dyDescent="0.2">
      <c r="A1449" s="32">
        <f>[1]BANCO!A154</f>
        <v>43374</v>
      </c>
      <c r="B1449" s="79" t="s">
        <v>55</v>
      </c>
      <c r="C1449" s="79" t="s">
        <v>55</v>
      </c>
      <c r="D1449" s="79" t="s">
        <v>55</v>
      </c>
      <c r="E1449" s="79" t="s">
        <v>55</v>
      </c>
      <c r="F1449" s="79" t="s">
        <v>55</v>
      </c>
      <c r="G1449" s="79" t="s">
        <v>55</v>
      </c>
      <c r="H1449" s="54">
        <f>'[2]R8-N - Residencial'!N150</f>
        <v>234.97925945657957</v>
      </c>
      <c r="I1449" s="79" t="s">
        <v>55</v>
      </c>
      <c r="J1449" s="79" t="s">
        <v>55</v>
      </c>
      <c r="K1449" s="79" t="s">
        <v>55</v>
      </c>
      <c r="L1449" s="79" t="s">
        <v>55</v>
      </c>
      <c r="M1449" s="79" t="s">
        <v>55</v>
      </c>
      <c r="N1449" s="79" t="s">
        <v>55</v>
      </c>
      <c r="O1449" s="79" t="s">
        <v>55</v>
      </c>
      <c r="P1449" s="79" t="s">
        <v>55</v>
      </c>
      <c r="Q1449" s="79" t="s">
        <v>55</v>
      </c>
      <c r="R1449" s="79" t="s">
        <v>55</v>
      </c>
      <c r="S1449" s="79" t="s">
        <v>55</v>
      </c>
      <c r="T1449" s="79" t="s">
        <v>55</v>
      </c>
    </row>
    <row r="1450" spans="1:20" hidden="1" x14ac:dyDescent="0.2">
      <c r="A1450" s="32">
        <f>[1]BANCO!A155</f>
        <v>43405</v>
      </c>
      <c r="B1450" s="79" t="s">
        <v>55</v>
      </c>
      <c r="C1450" s="79" t="s">
        <v>55</v>
      </c>
      <c r="D1450" s="79" t="s">
        <v>55</v>
      </c>
      <c r="E1450" s="79" t="s">
        <v>55</v>
      </c>
      <c r="F1450" s="79" t="s">
        <v>55</v>
      </c>
      <c r="G1450" s="79" t="s">
        <v>55</v>
      </c>
      <c r="H1450" s="54">
        <f>'[2]R8-N - Residencial'!N151</f>
        <v>234.97925945657957</v>
      </c>
      <c r="I1450" s="79" t="s">
        <v>55</v>
      </c>
      <c r="J1450" s="79" t="s">
        <v>55</v>
      </c>
      <c r="K1450" s="79" t="s">
        <v>55</v>
      </c>
      <c r="L1450" s="79" t="s">
        <v>55</v>
      </c>
      <c r="M1450" s="79" t="s">
        <v>55</v>
      </c>
      <c r="N1450" s="79" t="s">
        <v>55</v>
      </c>
      <c r="O1450" s="79" t="s">
        <v>55</v>
      </c>
      <c r="P1450" s="79" t="s">
        <v>55</v>
      </c>
      <c r="Q1450" s="79" t="s">
        <v>55</v>
      </c>
      <c r="R1450" s="79" t="s">
        <v>55</v>
      </c>
      <c r="S1450" s="79" t="s">
        <v>55</v>
      </c>
      <c r="T1450" s="79" t="s">
        <v>55</v>
      </c>
    </row>
    <row r="1451" spans="1:20" hidden="1" x14ac:dyDescent="0.2">
      <c r="A1451" s="32">
        <f>[1]BANCO!A156</f>
        <v>43435</v>
      </c>
      <c r="B1451" s="79" t="s">
        <v>55</v>
      </c>
      <c r="C1451" s="79" t="s">
        <v>55</v>
      </c>
      <c r="D1451" s="79" t="s">
        <v>55</v>
      </c>
      <c r="E1451" s="79" t="s">
        <v>55</v>
      </c>
      <c r="F1451" s="79" t="s">
        <v>55</v>
      </c>
      <c r="G1451" s="79" t="s">
        <v>55</v>
      </c>
      <c r="H1451" s="54">
        <f>'[2]R8-N - Residencial'!N152</f>
        <v>234.97925945657957</v>
      </c>
      <c r="I1451" s="79" t="s">
        <v>55</v>
      </c>
      <c r="J1451" s="79" t="s">
        <v>55</v>
      </c>
      <c r="K1451" s="79" t="s">
        <v>55</v>
      </c>
      <c r="L1451" s="79" t="s">
        <v>55</v>
      </c>
      <c r="M1451" s="79" t="s">
        <v>55</v>
      </c>
      <c r="N1451" s="79" t="s">
        <v>55</v>
      </c>
      <c r="O1451" s="79" t="s">
        <v>55</v>
      </c>
      <c r="P1451" s="79" t="s">
        <v>55</v>
      </c>
      <c r="Q1451" s="79" t="s">
        <v>55</v>
      </c>
      <c r="R1451" s="79" t="s">
        <v>55</v>
      </c>
      <c r="S1451" s="79" t="s">
        <v>55</v>
      </c>
      <c r="T1451" s="79" t="s">
        <v>55</v>
      </c>
    </row>
    <row r="1452" spans="1:20" hidden="1" x14ac:dyDescent="0.2">
      <c r="A1452" s="32">
        <f>[1]BANCO!A157</f>
        <v>43466</v>
      </c>
      <c r="B1452" s="79" t="s">
        <v>55</v>
      </c>
      <c r="C1452" s="79" t="s">
        <v>55</v>
      </c>
      <c r="D1452" s="79" t="s">
        <v>55</v>
      </c>
      <c r="E1452" s="79" t="s">
        <v>55</v>
      </c>
      <c r="F1452" s="79" t="s">
        <v>55</v>
      </c>
      <c r="G1452" s="79" t="s">
        <v>55</v>
      </c>
      <c r="H1452" s="54">
        <f>'[2]R8-N - Residencial'!N153</f>
        <v>234.97925945657957</v>
      </c>
      <c r="I1452" s="79" t="s">
        <v>55</v>
      </c>
      <c r="J1452" s="79" t="s">
        <v>55</v>
      </c>
      <c r="K1452" s="79" t="s">
        <v>55</v>
      </c>
      <c r="L1452" s="79" t="s">
        <v>55</v>
      </c>
      <c r="M1452" s="79" t="s">
        <v>55</v>
      </c>
      <c r="N1452" s="79" t="s">
        <v>55</v>
      </c>
      <c r="O1452" s="79" t="s">
        <v>55</v>
      </c>
      <c r="P1452" s="79" t="s">
        <v>55</v>
      </c>
      <c r="Q1452" s="79" t="s">
        <v>55</v>
      </c>
      <c r="R1452" s="79" t="s">
        <v>55</v>
      </c>
      <c r="S1452" s="79" t="s">
        <v>55</v>
      </c>
      <c r="T1452" s="79" t="s">
        <v>55</v>
      </c>
    </row>
    <row r="1453" spans="1:20" hidden="1" x14ac:dyDescent="0.2">
      <c r="A1453" s="32">
        <f>[1]BANCO!A158</f>
        <v>43497</v>
      </c>
      <c r="B1453" s="82" t="s">
        <v>55</v>
      </c>
      <c r="C1453" s="82" t="s">
        <v>55</v>
      </c>
      <c r="D1453" s="82" t="s">
        <v>55</v>
      </c>
      <c r="E1453" s="82" t="s">
        <v>55</v>
      </c>
      <c r="F1453" s="82" t="s">
        <v>55</v>
      </c>
      <c r="G1453" s="82" t="s">
        <v>55</v>
      </c>
      <c r="H1453" s="54">
        <f>'[2]R8-N - Residencial'!N154</f>
        <v>234.97925945657957</v>
      </c>
      <c r="I1453" s="82" t="s">
        <v>55</v>
      </c>
      <c r="J1453" s="82" t="s">
        <v>55</v>
      </c>
      <c r="K1453" s="82" t="s">
        <v>55</v>
      </c>
      <c r="L1453" s="82" t="s">
        <v>55</v>
      </c>
      <c r="M1453" s="82" t="s">
        <v>55</v>
      </c>
      <c r="N1453" s="82" t="s">
        <v>55</v>
      </c>
      <c r="O1453" s="82" t="s">
        <v>55</v>
      </c>
      <c r="P1453" s="82" t="s">
        <v>55</v>
      </c>
      <c r="Q1453" s="82" t="s">
        <v>55</v>
      </c>
      <c r="R1453" s="82" t="s">
        <v>55</v>
      </c>
      <c r="S1453" s="82" t="s">
        <v>55</v>
      </c>
      <c r="T1453" s="82" t="s">
        <v>55</v>
      </c>
    </row>
    <row r="1454" spans="1:20" hidden="1" x14ac:dyDescent="0.2">
      <c r="A1454" s="32">
        <f>[1]BANCO!A159</f>
        <v>43525</v>
      </c>
      <c r="B1454" s="82" t="s">
        <v>55</v>
      </c>
      <c r="C1454" s="82" t="s">
        <v>55</v>
      </c>
      <c r="D1454" s="82" t="s">
        <v>55</v>
      </c>
      <c r="E1454" s="82" t="s">
        <v>55</v>
      </c>
      <c r="F1454" s="82" t="s">
        <v>55</v>
      </c>
      <c r="G1454" s="82" t="s">
        <v>55</v>
      </c>
      <c r="H1454" s="54">
        <f>'[2]R8-N - Residencial'!N155</f>
        <v>234.97925945657957</v>
      </c>
      <c r="I1454" s="82" t="s">
        <v>55</v>
      </c>
      <c r="J1454" s="82" t="s">
        <v>55</v>
      </c>
      <c r="K1454" s="82" t="s">
        <v>55</v>
      </c>
      <c r="L1454" s="82" t="s">
        <v>55</v>
      </c>
      <c r="M1454" s="82" t="s">
        <v>55</v>
      </c>
      <c r="N1454" s="82" t="s">
        <v>55</v>
      </c>
      <c r="O1454" s="82" t="s">
        <v>55</v>
      </c>
      <c r="P1454" s="82" t="s">
        <v>55</v>
      </c>
      <c r="Q1454" s="82" t="s">
        <v>55</v>
      </c>
      <c r="R1454" s="82" t="s">
        <v>55</v>
      </c>
      <c r="S1454" s="82" t="s">
        <v>55</v>
      </c>
      <c r="T1454" s="82" t="s">
        <v>55</v>
      </c>
    </row>
    <row r="1455" spans="1:20" hidden="1" x14ac:dyDescent="0.2">
      <c r="A1455" s="32">
        <f>[1]BANCO!A160</f>
        <v>43556</v>
      </c>
      <c r="B1455" s="82" t="s">
        <v>55</v>
      </c>
      <c r="C1455" s="82" t="s">
        <v>55</v>
      </c>
      <c r="D1455" s="82" t="s">
        <v>55</v>
      </c>
      <c r="E1455" s="82" t="s">
        <v>55</v>
      </c>
      <c r="F1455" s="82" t="s">
        <v>55</v>
      </c>
      <c r="G1455" s="82" t="s">
        <v>55</v>
      </c>
      <c r="H1455" s="54">
        <f>'[2]R8-N - Residencial'!N156</f>
        <v>234.97925945657957</v>
      </c>
      <c r="I1455" s="82" t="s">
        <v>55</v>
      </c>
      <c r="J1455" s="82" t="s">
        <v>55</v>
      </c>
      <c r="K1455" s="82" t="s">
        <v>55</v>
      </c>
      <c r="L1455" s="82" t="s">
        <v>55</v>
      </c>
      <c r="M1455" s="82" t="s">
        <v>55</v>
      </c>
      <c r="N1455" s="82" t="s">
        <v>55</v>
      </c>
      <c r="O1455" s="82" t="s">
        <v>55</v>
      </c>
      <c r="P1455" s="82" t="s">
        <v>55</v>
      </c>
      <c r="Q1455" s="82" t="s">
        <v>55</v>
      </c>
      <c r="R1455" s="82" t="s">
        <v>55</v>
      </c>
      <c r="S1455" s="82" t="s">
        <v>55</v>
      </c>
      <c r="T1455" s="82" t="s">
        <v>55</v>
      </c>
    </row>
    <row r="1456" spans="1:20" hidden="1" x14ac:dyDescent="0.2">
      <c r="A1456" s="32">
        <f>[1]BANCO!A161</f>
        <v>43586</v>
      </c>
      <c r="B1456" s="82" t="s">
        <v>55</v>
      </c>
      <c r="C1456" s="82" t="s">
        <v>55</v>
      </c>
      <c r="D1456" s="82" t="s">
        <v>55</v>
      </c>
      <c r="E1456" s="82" t="s">
        <v>55</v>
      </c>
      <c r="F1456" s="82" t="s">
        <v>55</v>
      </c>
      <c r="G1456" s="82" t="s">
        <v>55</v>
      </c>
      <c r="H1456" s="54">
        <f>'[2]R8-N - Residencial'!N157</f>
        <v>234.97925945657957</v>
      </c>
      <c r="I1456" s="82" t="s">
        <v>55</v>
      </c>
      <c r="J1456" s="82" t="s">
        <v>55</v>
      </c>
      <c r="K1456" s="82" t="s">
        <v>55</v>
      </c>
      <c r="L1456" s="82" t="s">
        <v>55</v>
      </c>
      <c r="M1456" s="82" t="s">
        <v>55</v>
      </c>
      <c r="N1456" s="82" t="s">
        <v>55</v>
      </c>
      <c r="O1456" s="82" t="s">
        <v>55</v>
      </c>
      <c r="P1456" s="82" t="s">
        <v>55</v>
      </c>
      <c r="Q1456" s="82" t="s">
        <v>55</v>
      </c>
      <c r="R1456" s="82" t="s">
        <v>55</v>
      </c>
      <c r="S1456" s="82" t="s">
        <v>55</v>
      </c>
      <c r="T1456" s="82" t="s">
        <v>55</v>
      </c>
    </row>
    <row r="1457" spans="1:20" hidden="1" x14ac:dyDescent="0.2">
      <c r="A1457" s="32">
        <f>[1]BANCO!A162</f>
        <v>43617</v>
      </c>
      <c r="B1457" s="82" t="s">
        <v>55</v>
      </c>
      <c r="C1457" s="82" t="s">
        <v>55</v>
      </c>
      <c r="D1457" s="82" t="s">
        <v>55</v>
      </c>
      <c r="E1457" s="82" t="s">
        <v>55</v>
      </c>
      <c r="F1457" s="82" t="s">
        <v>55</v>
      </c>
      <c r="G1457" s="82" t="s">
        <v>55</v>
      </c>
      <c r="H1457" s="54">
        <f>'[2]R8-N - Residencial'!N158</f>
        <v>240.94457645178466</v>
      </c>
      <c r="I1457" s="82" t="s">
        <v>55</v>
      </c>
      <c r="J1457" s="82" t="s">
        <v>55</v>
      </c>
      <c r="K1457" s="82" t="s">
        <v>55</v>
      </c>
      <c r="L1457" s="82" t="s">
        <v>55</v>
      </c>
      <c r="M1457" s="82" t="s">
        <v>55</v>
      </c>
      <c r="N1457" s="82" t="s">
        <v>55</v>
      </c>
      <c r="O1457" s="82" t="s">
        <v>55</v>
      </c>
      <c r="P1457" s="82" t="s">
        <v>55</v>
      </c>
      <c r="Q1457" s="82" t="s">
        <v>55</v>
      </c>
      <c r="R1457" s="82" t="s">
        <v>55</v>
      </c>
      <c r="S1457" s="82" t="s">
        <v>55</v>
      </c>
      <c r="T1457" s="82" t="s">
        <v>55</v>
      </c>
    </row>
    <row r="1458" spans="1:20" hidden="1" x14ac:dyDescent="0.2">
      <c r="A1458" s="32">
        <f>[1]BANCO!A163</f>
        <v>43647</v>
      </c>
      <c r="B1458" s="82" t="s">
        <v>55</v>
      </c>
      <c r="C1458" s="82" t="s">
        <v>55</v>
      </c>
      <c r="D1458" s="82" t="s">
        <v>55</v>
      </c>
      <c r="E1458" s="82" t="s">
        <v>55</v>
      </c>
      <c r="F1458" s="82" t="s">
        <v>55</v>
      </c>
      <c r="G1458" s="82" t="s">
        <v>55</v>
      </c>
      <c r="H1458" s="54">
        <f>'[2]R8-N - Residencial'!N159</f>
        <v>241.7580287693126</v>
      </c>
      <c r="I1458" s="82" t="s">
        <v>55</v>
      </c>
      <c r="J1458" s="82" t="s">
        <v>55</v>
      </c>
      <c r="K1458" s="82" t="s">
        <v>55</v>
      </c>
      <c r="L1458" s="82" t="s">
        <v>55</v>
      </c>
      <c r="M1458" s="82" t="s">
        <v>55</v>
      </c>
      <c r="N1458" s="82" t="s">
        <v>55</v>
      </c>
      <c r="O1458" s="82" t="s">
        <v>55</v>
      </c>
      <c r="P1458" s="82" t="s">
        <v>55</v>
      </c>
      <c r="Q1458" s="82" t="s">
        <v>55</v>
      </c>
      <c r="R1458" s="82" t="s">
        <v>55</v>
      </c>
      <c r="S1458" s="82" t="s">
        <v>55</v>
      </c>
      <c r="T1458" s="82" t="s">
        <v>55</v>
      </c>
    </row>
    <row r="1459" spans="1:20" hidden="1" x14ac:dyDescent="0.2">
      <c r="A1459" s="32">
        <f>[1]BANCO!A164</f>
        <v>43678</v>
      </c>
      <c r="B1459" s="82" t="s">
        <v>55</v>
      </c>
      <c r="C1459" s="82" t="s">
        <v>55</v>
      </c>
      <c r="D1459" s="82" t="s">
        <v>55</v>
      </c>
      <c r="E1459" s="82" t="s">
        <v>55</v>
      </c>
      <c r="F1459" s="82" t="s">
        <v>55</v>
      </c>
      <c r="G1459" s="82" t="s">
        <v>55</v>
      </c>
      <c r="H1459" s="54">
        <f>'[2]R8-N - Residencial'!N160</f>
        <v>241.7580287693126</v>
      </c>
      <c r="I1459" s="82" t="s">
        <v>55</v>
      </c>
      <c r="J1459" s="82" t="s">
        <v>55</v>
      </c>
      <c r="K1459" s="82" t="s">
        <v>55</v>
      </c>
      <c r="L1459" s="82" t="s">
        <v>55</v>
      </c>
      <c r="M1459" s="82" t="s">
        <v>55</v>
      </c>
      <c r="N1459" s="82" t="s">
        <v>55</v>
      </c>
      <c r="O1459" s="82" t="s">
        <v>55</v>
      </c>
      <c r="P1459" s="82" t="s">
        <v>55</v>
      </c>
      <c r="Q1459" s="82" t="s">
        <v>55</v>
      </c>
      <c r="R1459" s="82" t="s">
        <v>55</v>
      </c>
      <c r="S1459" s="82" t="s">
        <v>55</v>
      </c>
      <c r="T1459" s="82" t="s">
        <v>55</v>
      </c>
    </row>
    <row r="1460" spans="1:20" hidden="1" x14ac:dyDescent="0.2">
      <c r="A1460" s="32">
        <f>[1]BANCO!A165</f>
        <v>43709</v>
      </c>
      <c r="B1460" s="82" t="s">
        <v>55</v>
      </c>
      <c r="C1460" s="82" t="s">
        <v>55</v>
      </c>
      <c r="D1460" s="82" t="s">
        <v>55</v>
      </c>
      <c r="E1460" s="82" t="s">
        <v>55</v>
      </c>
      <c r="F1460" s="82" t="s">
        <v>55</v>
      </c>
      <c r="G1460" s="82" t="s">
        <v>55</v>
      </c>
      <c r="H1460" s="54">
        <f>'[2]R8-N - Residencial'!N161</f>
        <v>241.7580287693126</v>
      </c>
      <c r="I1460" s="82" t="s">
        <v>55</v>
      </c>
      <c r="J1460" s="82" t="s">
        <v>55</v>
      </c>
      <c r="K1460" s="82" t="s">
        <v>55</v>
      </c>
      <c r="L1460" s="82" t="s">
        <v>55</v>
      </c>
      <c r="M1460" s="82" t="s">
        <v>55</v>
      </c>
      <c r="N1460" s="82" t="s">
        <v>55</v>
      </c>
      <c r="O1460" s="82" t="s">
        <v>55</v>
      </c>
      <c r="P1460" s="82" t="s">
        <v>55</v>
      </c>
      <c r="Q1460" s="82" t="s">
        <v>55</v>
      </c>
      <c r="R1460" s="82" t="s">
        <v>55</v>
      </c>
      <c r="S1460" s="82" t="s">
        <v>55</v>
      </c>
      <c r="T1460" s="82" t="s">
        <v>55</v>
      </c>
    </row>
    <row r="1461" spans="1:20" hidden="1" x14ac:dyDescent="0.2">
      <c r="A1461" s="32">
        <f>[1]BANCO!A166</f>
        <v>43739</v>
      </c>
      <c r="B1461" s="82" t="s">
        <v>55</v>
      </c>
      <c r="C1461" s="82" t="s">
        <v>55</v>
      </c>
      <c r="D1461" s="82" t="s">
        <v>55</v>
      </c>
      <c r="E1461" s="82" t="s">
        <v>55</v>
      </c>
      <c r="F1461" s="82" t="s">
        <v>55</v>
      </c>
      <c r="G1461" s="82" t="s">
        <v>55</v>
      </c>
      <c r="H1461" s="54">
        <f>'[2]R8-N - Residencial'!N162</f>
        <v>241.7580287693126</v>
      </c>
      <c r="I1461" s="82" t="s">
        <v>55</v>
      </c>
      <c r="J1461" s="82" t="s">
        <v>55</v>
      </c>
      <c r="K1461" s="82" t="s">
        <v>55</v>
      </c>
      <c r="L1461" s="82" t="s">
        <v>55</v>
      </c>
      <c r="M1461" s="82" t="s">
        <v>55</v>
      </c>
      <c r="N1461" s="82" t="s">
        <v>55</v>
      </c>
      <c r="O1461" s="82" t="s">
        <v>55</v>
      </c>
      <c r="P1461" s="82" t="s">
        <v>55</v>
      </c>
      <c r="Q1461" s="82" t="s">
        <v>55</v>
      </c>
      <c r="R1461" s="82" t="s">
        <v>55</v>
      </c>
      <c r="S1461" s="82" t="s">
        <v>55</v>
      </c>
      <c r="T1461" s="82" t="s">
        <v>55</v>
      </c>
    </row>
    <row r="1462" spans="1:20" hidden="1" x14ac:dyDescent="0.2">
      <c r="A1462" s="32">
        <f>[1]BANCO!A167</f>
        <v>43770</v>
      </c>
      <c r="B1462" s="82" t="s">
        <v>55</v>
      </c>
      <c r="C1462" s="82" t="s">
        <v>55</v>
      </c>
      <c r="D1462" s="82" t="s">
        <v>55</v>
      </c>
      <c r="E1462" s="82" t="s">
        <v>55</v>
      </c>
      <c r="F1462" s="82" t="s">
        <v>55</v>
      </c>
      <c r="G1462" s="82" t="s">
        <v>55</v>
      </c>
      <c r="H1462" s="54">
        <f>'[2]R8-N - Residencial'!N163</f>
        <v>241.7580287693126</v>
      </c>
      <c r="I1462" s="82" t="s">
        <v>55</v>
      </c>
      <c r="J1462" s="82" t="s">
        <v>55</v>
      </c>
      <c r="K1462" s="82" t="s">
        <v>55</v>
      </c>
      <c r="L1462" s="82" t="s">
        <v>55</v>
      </c>
      <c r="M1462" s="82" t="s">
        <v>55</v>
      </c>
      <c r="N1462" s="82" t="s">
        <v>55</v>
      </c>
      <c r="O1462" s="82" t="s">
        <v>55</v>
      </c>
      <c r="P1462" s="82" t="s">
        <v>55</v>
      </c>
      <c r="Q1462" s="82" t="s">
        <v>55</v>
      </c>
      <c r="R1462" s="82" t="s">
        <v>55</v>
      </c>
      <c r="S1462" s="82" t="s">
        <v>55</v>
      </c>
      <c r="T1462" s="82" t="s">
        <v>55</v>
      </c>
    </row>
    <row r="1463" spans="1:20" hidden="1" x14ac:dyDescent="0.2">
      <c r="A1463" s="32">
        <f>[1]BANCO!A168</f>
        <v>43800</v>
      </c>
      <c r="B1463" s="82" t="s">
        <v>55</v>
      </c>
      <c r="C1463" s="82" t="s">
        <v>55</v>
      </c>
      <c r="D1463" s="82" t="s">
        <v>55</v>
      </c>
      <c r="E1463" s="82" t="s">
        <v>55</v>
      </c>
      <c r="F1463" s="82" t="s">
        <v>55</v>
      </c>
      <c r="G1463" s="82" t="s">
        <v>55</v>
      </c>
      <c r="H1463" s="54">
        <f>'[2]R8-N - Residencial'!N164</f>
        <v>241.7580287693126</v>
      </c>
      <c r="I1463" s="82" t="s">
        <v>55</v>
      </c>
      <c r="J1463" s="82" t="s">
        <v>55</v>
      </c>
      <c r="K1463" s="82" t="s">
        <v>55</v>
      </c>
      <c r="L1463" s="82" t="s">
        <v>55</v>
      </c>
      <c r="M1463" s="82" t="s">
        <v>55</v>
      </c>
      <c r="N1463" s="82" t="s">
        <v>55</v>
      </c>
      <c r="O1463" s="82" t="s">
        <v>55</v>
      </c>
      <c r="P1463" s="82" t="s">
        <v>55</v>
      </c>
      <c r="Q1463" s="82" t="s">
        <v>55</v>
      </c>
      <c r="R1463" s="82" t="s">
        <v>55</v>
      </c>
      <c r="S1463" s="82" t="s">
        <v>55</v>
      </c>
      <c r="T1463" s="82" t="s">
        <v>55</v>
      </c>
    </row>
    <row r="1464" spans="1:20" hidden="1" x14ac:dyDescent="0.2">
      <c r="A1464" s="32">
        <f>[1]BANCO!A169</f>
        <v>43831</v>
      </c>
      <c r="B1464" s="82" t="s">
        <v>55</v>
      </c>
      <c r="C1464" s="82" t="s">
        <v>55</v>
      </c>
      <c r="D1464" s="82" t="s">
        <v>55</v>
      </c>
      <c r="E1464" s="82" t="s">
        <v>55</v>
      </c>
      <c r="F1464" s="82" t="s">
        <v>55</v>
      </c>
      <c r="G1464" s="82" t="s">
        <v>55</v>
      </c>
      <c r="H1464" s="54">
        <f>'[2]R8-N - Residencial'!N165</f>
        <v>241.7580287693126</v>
      </c>
      <c r="I1464" s="82" t="s">
        <v>55</v>
      </c>
      <c r="J1464" s="82" t="s">
        <v>55</v>
      </c>
      <c r="K1464" s="82" t="s">
        <v>55</v>
      </c>
      <c r="L1464" s="82" t="s">
        <v>55</v>
      </c>
      <c r="M1464" s="82" t="s">
        <v>55</v>
      </c>
      <c r="N1464" s="82" t="s">
        <v>55</v>
      </c>
      <c r="O1464" s="82" t="s">
        <v>55</v>
      </c>
      <c r="P1464" s="82" t="s">
        <v>55</v>
      </c>
      <c r="Q1464" s="82" t="s">
        <v>55</v>
      </c>
      <c r="R1464" s="82" t="s">
        <v>55</v>
      </c>
      <c r="S1464" s="82" t="s">
        <v>55</v>
      </c>
      <c r="T1464" s="82" t="s">
        <v>55</v>
      </c>
    </row>
    <row r="1465" spans="1:20" hidden="1" x14ac:dyDescent="0.2">
      <c r="A1465" s="32">
        <f>[1]BANCO!A170</f>
        <v>43862</v>
      </c>
      <c r="B1465" s="82" t="s">
        <v>55</v>
      </c>
      <c r="C1465" s="82" t="s">
        <v>55</v>
      </c>
      <c r="D1465" s="82" t="s">
        <v>55</v>
      </c>
      <c r="E1465" s="82" t="s">
        <v>55</v>
      </c>
      <c r="F1465" s="82" t="s">
        <v>55</v>
      </c>
      <c r="G1465" s="82" t="s">
        <v>55</v>
      </c>
      <c r="H1465" s="54">
        <f>'[2]R8-N - Residencial'!N166</f>
        <v>241.7580287693126</v>
      </c>
      <c r="I1465" s="82" t="s">
        <v>55</v>
      </c>
      <c r="J1465" s="82" t="s">
        <v>55</v>
      </c>
      <c r="K1465" s="82" t="s">
        <v>55</v>
      </c>
      <c r="L1465" s="82" t="s">
        <v>55</v>
      </c>
      <c r="M1465" s="82" t="s">
        <v>55</v>
      </c>
      <c r="N1465" s="82" t="s">
        <v>55</v>
      </c>
      <c r="O1465" s="82" t="s">
        <v>55</v>
      </c>
      <c r="P1465" s="82" t="s">
        <v>55</v>
      </c>
      <c r="Q1465" s="82" t="s">
        <v>55</v>
      </c>
      <c r="R1465" s="82" t="s">
        <v>55</v>
      </c>
      <c r="S1465" s="82" t="s">
        <v>55</v>
      </c>
      <c r="T1465" s="82" t="s">
        <v>55</v>
      </c>
    </row>
    <row r="1466" spans="1:20" hidden="1" x14ac:dyDescent="0.2">
      <c r="A1466" s="32">
        <f>[1]BANCO!A171</f>
        <v>43891</v>
      </c>
      <c r="B1466" s="82" t="s">
        <v>55</v>
      </c>
      <c r="C1466" s="82" t="s">
        <v>55</v>
      </c>
      <c r="D1466" s="82" t="s">
        <v>55</v>
      </c>
      <c r="E1466" s="82" t="s">
        <v>55</v>
      </c>
      <c r="F1466" s="82" t="s">
        <v>55</v>
      </c>
      <c r="G1466" s="82" t="s">
        <v>55</v>
      </c>
      <c r="H1466" s="54">
        <f>'[2]R8-N - Residencial'!N167</f>
        <v>241.7580287693126</v>
      </c>
      <c r="I1466" s="82" t="s">
        <v>55</v>
      </c>
      <c r="J1466" s="82" t="s">
        <v>55</v>
      </c>
      <c r="K1466" s="82" t="s">
        <v>55</v>
      </c>
      <c r="L1466" s="82" t="s">
        <v>55</v>
      </c>
      <c r="M1466" s="82" t="s">
        <v>55</v>
      </c>
      <c r="N1466" s="82" t="s">
        <v>55</v>
      </c>
      <c r="O1466" s="82" t="s">
        <v>55</v>
      </c>
      <c r="P1466" s="82" t="s">
        <v>55</v>
      </c>
      <c r="Q1466" s="82" t="s">
        <v>55</v>
      </c>
      <c r="R1466" s="82" t="s">
        <v>55</v>
      </c>
      <c r="S1466" s="82" t="s">
        <v>55</v>
      </c>
      <c r="T1466" s="82" t="s">
        <v>55</v>
      </c>
    </row>
    <row r="1467" spans="1:20" hidden="1" x14ac:dyDescent="0.2">
      <c r="A1467" s="32">
        <f>[1]BANCO!A172</f>
        <v>43922</v>
      </c>
      <c r="B1467" s="82" t="s">
        <v>55</v>
      </c>
      <c r="C1467" s="82" t="s">
        <v>55</v>
      </c>
      <c r="D1467" s="82" t="s">
        <v>55</v>
      </c>
      <c r="E1467" s="82" t="s">
        <v>55</v>
      </c>
      <c r="F1467" s="82" t="s">
        <v>55</v>
      </c>
      <c r="G1467" s="82" t="s">
        <v>55</v>
      </c>
      <c r="H1467" s="54">
        <f>'[2]R8-N - Residencial'!N168</f>
        <v>241.7580287693126</v>
      </c>
      <c r="I1467" s="82" t="s">
        <v>55</v>
      </c>
      <c r="J1467" s="82" t="s">
        <v>55</v>
      </c>
      <c r="K1467" s="82" t="s">
        <v>55</v>
      </c>
      <c r="L1467" s="82" t="s">
        <v>55</v>
      </c>
      <c r="M1467" s="82" t="s">
        <v>55</v>
      </c>
      <c r="N1467" s="82" t="s">
        <v>55</v>
      </c>
      <c r="O1467" s="82" t="s">
        <v>55</v>
      </c>
      <c r="P1467" s="82" t="s">
        <v>55</v>
      </c>
      <c r="Q1467" s="82" t="s">
        <v>55</v>
      </c>
      <c r="R1467" s="82" t="s">
        <v>55</v>
      </c>
      <c r="S1467" s="82" t="s">
        <v>55</v>
      </c>
      <c r="T1467" s="82" t="s">
        <v>55</v>
      </c>
    </row>
    <row r="1468" spans="1:20" hidden="1" x14ac:dyDescent="0.2">
      <c r="A1468" s="32">
        <f>[1]BANCO!A173</f>
        <v>43952</v>
      </c>
      <c r="B1468" s="82" t="s">
        <v>55</v>
      </c>
      <c r="C1468" s="82" t="s">
        <v>55</v>
      </c>
      <c r="D1468" s="82" t="s">
        <v>55</v>
      </c>
      <c r="E1468" s="82" t="s">
        <v>55</v>
      </c>
      <c r="F1468" s="82" t="s">
        <v>55</v>
      </c>
      <c r="G1468" s="82" t="s">
        <v>55</v>
      </c>
      <c r="H1468" s="54">
        <f>'[2]R8-N - Residencial'!N169</f>
        <v>241.7580287693126</v>
      </c>
      <c r="I1468" s="82" t="s">
        <v>55</v>
      </c>
      <c r="J1468" s="82" t="s">
        <v>55</v>
      </c>
      <c r="K1468" s="82" t="s">
        <v>55</v>
      </c>
      <c r="L1468" s="82" t="s">
        <v>55</v>
      </c>
      <c r="M1468" s="82" t="s">
        <v>55</v>
      </c>
      <c r="N1468" s="82" t="s">
        <v>55</v>
      </c>
      <c r="O1468" s="82" t="s">
        <v>55</v>
      </c>
      <c r="P1468" s="82" t="s">
        <v>55</v>
      </c>
      <c r="Q1468" s="82" t="s">
        <v>55</v>
      </c>
      <c r="R1468" s="82" t="s">
        <v>55</v>
      </c>
      <c r="S1468" s="82" t="s">
        <v>55</v>
      </c>
      <c r="T1468" s="82" t="s">
        <v>55</v>
      </c>
    </row>
    <row r="1469" spans="1:20" hidden="1" x14ac:dyDescent="0.2">
      <c r="A1469" s="32">
        <f>[1]BANCO!A174</f>
        <v>43983</v>
      </c>
      <c r="B1469" s="82" t="s">
        <v>55</v>
      </c>
      <c r="C1469" s="82" t="s">
        <v>55</v>
      </c>
      <c r="D1469" s="82" t="s">
        <v>55</v>
      </c>
      <c r="E1469" s="82" t="s">
        <v>55</v>
      </c>
      <c r="F1469" s="82" t="s">
        <v>55</v>
      </c>
      <c r="G1469" s="82" t="s">
        <v>55</v>
      </c>
      <c r="H1469" s="54">
        <f>'[2]R8-N - Residencial'!N170</f>
        <v>244.25261587639838</v>
      </c>
      <c r="I1469" s="82" t="s">
        <v>55</v>
      </c>
      <c r="J1469" s="82" t="s">
        <v>55</v>
      </c>
      <c r="K1469" s="82" t="s">
        <v>55</v>
      </c>
      <c r="L1469" s="82" t="s">
        <v>55</v>
      </c>
      <c r="M1469" s="82" t="s">
        <v>55</v>
      </c>
      <c r="N1469" s="82" t="s">
        <v>55</v>
      </c>
      <c r="O1469" s="82" t="s">
        <v>55</v>
      </c>
      <c r="P1469" s="82" t="s">
        <v>55</v>
      </c>
      <c r="Q1469" s="82" t="s">
        <v>55</v>
      </c>
      <c r="R1469" s="82" t="s">
        <v>55</v>
      </c>
      <c r="S1469" s="82" t="s">
        <v>55</v>
      </c>
      <c r="T1469" s="82" t="s">
        <v>55</v>
      </c>
    </row>
    <row r="1470" spans="1:20" hidden="1" x14ac:dyDescent="0.2">
      <c r="A1470" s="32">
        <f>[1]BANCO!A175</f>
        <v>44013</v>
      </c>
      <c r="B1470" s="82" t="s">
        <v>55</v>
      </c>
      <c r="C1470" s="82" t="s">
        <v>55</v>
      </c>
      <c r="D1470" s="82" t="s">
        <v>55</v>
      </c>
      <c r="E1470" s="82" t="s">
        <v>55</v>
      </c>
      <c r="F1470" s="82" t="s">
        <v>55</v>
      </c>
      <c r="G1470" s="82" t="s">
        <v>55</v>
      </c>
      <c r="H1470" s="54">
        <f>'[2]R8-N - Residencial'!N171</f>
        <v>245.66259989344687</v>
      </c>
      <c r="I1470" s="82" t="s">
        <v>55</v>
      </c>
      <c r="J1470" s="82" t="s">
        <v>55</v>
      </c>
      <c r="K1470" s="82" t="s">
        <v>55</v>
      </c>
      <c r="L1470" s="82" t="s">
        <v>55</v>
      </c>
      <c r="M1470" s="82" t="s">
        <v>55</v>
      </c>
      <c r="N1470" s="82" t="s">
        <v>55</v>
      </c>
      <c r="O1470" s="82" t="s">
        <v>55</v>
      </c>
      <c r="P1470" s="82" t="s">
        <v>55</v>
      </c>
      <c r="Q1470" s="82" t="s">
        <v>55</v>
      </c>
      <c r="R1470" s="82" t="s">
        <v>55</v>
      </c>
      <c r="S1470" s="82" t="s">
        <v>55</v>
      </c>
      <c r="T1470" s="82" t="s">
        <v>55</v>
      </c>
    </row>
    <row r="1471" spans="1:20" hidden="1" x14ac:dyDescent="0.2">
      <c r="A1471" s="32">
        <f>[1]BANCO!A176</f>
        <v>44044</v>
      </c>
      <c r="B1471" s="82" t="s">
        <v>55</v>
      </c>
      <c r="C1471" s="82" t="s">
        <v>55</v>
      </c>
      <c r="D1471" s="82" t="s">
        <v>55</v>
      </c>
      <c r="E1471" s="82" t="s">
        <v>55</v>
      </c>
      <c r="F1471" s="82" t="s">
        <v>55</v>
      </c>
      <c r="G1471" s="82" t="s">
        <v>55</v>
      </c>
      <c r="H1471" s="54">
        <f>'[2]R8-N - Residencial'!N172</f>
        <v>245.66259989344687</v>
      </c>
      <c r="I1471" s="82" t="s">
        <v>55</v>
      </c>
      <c r="J1471" s="82" t="s">
        <v>55</v>
      </c>
      <c r="K1471" s="82" t="s">
        <v>55</v>
      </c>
      <c r="L1471" s="82" t="s">
        <v>55</v>
      </c>
      <c r="M1471" s="82" t="s">
        <v>55</v>
      </c>
      <c r="N1471" s="82" t="s">
        <v>55</v>
      </c>
      <c r="O1471" s="82" t="s">
        <v>55</v>
      </c>
      <c r="P1471" s="82" t="s">
        <v>55</v>
      </c>
      <c r="Q1471" s="82" t="s">
        <v>55</v>
      </c>
      <c r="R1471" s="82" t="s">
        <v>55</v>
      </c>
      <c r="S1471" s="82" t="s">
        <v>55</v>
      </c>
      <c r="T1471" s="82" t="s">
        <v>55</v>
      </c>
    </row>
    <row r="1472" spans="1:20" hidden="1" x14ac:dyDescent="0.2">
      <c r="A1472" s="32">
        <f>[1]BANCO!A177</f>
        <v>44075</v>
      </c>
      <c r="B1472" s="82" t="s">
        <v>55</v>
      </c>
      <c r="C1472" s="82" t="s">
        <v>55</v>
      </c>
      <c r="D1472" s="82" t="s">
        <v>55</v>
      </c>
      <c r="E1472" s="82" t="s">
        <v>55</v>
      </c>
      <c r="F1472" s="82" t="s">
        <v>55</v>
      </c>
      <c r="G1472" s="82" t="s">
        <v>55</v>
      </c>
      <c r="H1472" s="54">
        <f>'[2]R8-N - Residencial'!N173</f>
        <v>245.66259989344687</v>
      </c>
      <c r="I1472" s="82" t="s">
        <v>55</v>
      </c>
      <c r="J1472" s="82" t="s">
        <v>55</v>
      </c>
      <c r="K1472" s="82" t="s">
        <v>55</v>
      </c>
      <c r="L1472" s="82" t="s">
        <v>55</v>
      </c>
      <c r="M1472" s="82" t="s">
        <v>55</v>
      </c>
      <c r="N1472" s="82" t="s">
        <v>55</v>
      </c>
      <c r="O1472" s="82" t="s">
        <v>55</v>
      </c>
      <c r="P1472" s="82" t="s">
        <v>55</v>
      </c>
      <c r="Q1472" s="82" t="s">
        <v>55</v>
      </c>
      <c r="R1472" s="82" t="s">
        <v>55</v>
      </c>
      <c r="S1472" s="82" t="s">
        <v>55</v>
      </c>
      <c r="T1472" s="82" t="s">
        <v>55</v>
      </c>
    </row>
    <row r="1473" spans="1:20" hidden="1" x14ac:dyDescent="0.2">
      <c r="A1473" s="32">
        <f>[1]BANCO!A178</f>
        <v>44105</v>
      </c>
      <c r="B1473" s="82" t="s">
        <v>55</v>
      </c>
      <c r="C1473" s="82" t="s">
        <v>55</v>
      </c>
      <c r="D1473" s="82" t="s">
        <v>55</v>
      </c>
      <c r="E1473" s="82" t="s">
        <v>55</v>
      </c>
      <c r="F1473" s="82" t="s">
        <v>55</v>
      </c>
      <c r="G1473" s="82" t="s">
        <v>55</v>
      </c>
      <c r="H1473" s="54">
        <f>'[2]R8-N - Residencial'!N174</f>
        <v>245.66259989344687</v>
      </c>
      <c r="I1473" s="82" t="s">
        <v>55</v>
      </c>
      <c r="J1473" s="82" t="s">
        <v>55</v>
      </c>
      <c r="K1473" s="82" t="s">
        <v>55</v>
      </c>
      <c r="L1473" s="82" t="s">
        <v>55</v>
      </c>
      <c r="M1473" s="82" t="s">
        <v>55</v>
      </c>
      <c r="N1473" s="82" t="s">
        <v>55</v>
      </c>
      <c r="O1473" s="82" t="s">
        <v>55</v>
      </c>
      <c r="P1473" s="82" t="s">
        <v>55</v>
      </c>
      <c r="Q1473" s="82" t="s">
        <v>55</v>
      </c>
      <c r="R1473" s="82" t="s">
        <v>55</v>
      </c>
      <c r="S1473" s="82" t="s">
        <v>55</v>
      </c>
      <c r="T1473" s="82" t="s">
        <v>55</v>
      </c>
    </row>
    <row r="1474" spans="1:20" hidden="1" x14ac:dyDescent="0.2">
      <c r="A1474" s="32">
        <f>[1]BANCO!A179</f>
        <v>44136</v>
      </c>
      <c r="B1474" s="82" t="s">
        <v>55</v>
      </c>
      <c r="C1474" s="82" t="s">
        <v>55</v>
      </c>
      <c r="D1474" s="82" t="s">
        <v>55</v>
      </c>
      <c r="E1474" s="82" t="s">
        <v>55</v>
      </c>
      <c r="F1474" s="82" t="s">
        <v>55</v>
      </c>
      <c r="G1474" s="82" t="s">
        <v>55</v>
      </c>
      <c r="H1474" s="54">
        <f>'[2]R8-N - Residencial'!N175</f>
        <v>245.66259989344687</v>
      </c>
      <c r="I1474" s="82" t="s">
        <v>55</v>
      </c>
      <c r="J1474" s="82" t="s">
        <v>55</v>
      </c>
      <c r="K1474" s="82" t="s">
        <v>55</v>
      </c>
      <c r="L1474" s="82" t="s">
        <v>55</v>
      </c>
      <c r="M1474" s="82" t="s">
        <v>55</v>
      </c>
      <c r="N1474" s="82" t="s">
        <v>55</v>
      </c>
      <c r="O1474" s="82" t="s">
        <v>55</v>
      </c>
      <c r="P1474" s="82" t="s">
        <v>55</v>
      </c>
      <c r="Q1474" s="82" t="s">
        <v>55</v>
      </c>
      <c r="R1474" s="82" t="s">
        <v>55</v>
      </c>
      <c r="S1474" s="82" t="s">
        <v>55</v>
      </c>
      <c r="T1474" s="82" t="s">
        <v>55</v>
      </c>
    </row>
    <row r="1475" spans="1:20" hidden="1" x14ac:dyDescent="0.2">
      <c r="A1475" s="32">
        <f>[1]BANCO!A180</f>
        <v>44166</v>
      </c>
      <c r="B1475" s="82" t="s">
        <v>55</v>
      </c>
      <c r="C1475" s="82" t="s">
        <v>55</v>
      </c>
      <c r="D1475" s="82" t="s">
        <v>55</v>
      </c>
      <c r="E1475" s="82" t="s">
        <v>55</v>
      </c>
      <c r="F1475" s="82" t="s">
        <v>55</v>
      </c>
      <c r="G1475" s="82" t="s">
        <v>55</v>
      </c>
      <c r="H1475" s="54">
        <f>'[2]R8-N - Residencial'!N176</f>
        <v>245.66259989344687</v>
      </c>
      <c r="I1475" s="82" t="s">
        <v>55</v>
      </c>
      <c r="J1475" s="82" t="s">
        <v>55</v>
      </c>
      <c r="K1475" s="82" t="s">
        <v>55</v>
      </c>
      <c r="L1475" s="82" t="s">
        <v>55</v>
      </c>
      <c r="M1475" s="82" t="s">
        <v>55</v>
      </c>
      <c r="N1475" s="82" t="s">
        <v>55</v>
      </c>
      <c r="O1475" s="82" t="s">
        <v>55</v>
      </c>
      <c r="P1475" s="82" t="s">
        <v>55</v>
      </c>
      <c r="Q1475" s="82" t="s">
        <v>55</v>
      </c>
      <c r="R1475" s="82" t="s">
        <v>55</v>
      </c>
      <c r="S1475" s="82" t="s">
        <v>55</v>
      </c>
      <c r="T1475" s="82" t="s">
        <v>55</v>
      </c>
    </row>
    <row r="1476" spans="1:20" hidden="1" x14ac:dyDescent="0.2">
      <c r="A1476" s="32">
        <f>[1]BANCO!A181</f>
        <v>44197</v>
      </c>
      <c r="B1476" s="82" t="s">
        <v>55</v>
      </c>
      <c r="C1476" s="82" t="s">
        <v>55</v>
      </c>
      <c r="D1476" s="82" t="s">
        <v>55</v>
      </c>
      <c r="E1476" s="82" t="s">
        <v>55</v>
      </c>
      <c r="F1476" s="82" t="s">
        <v>55</v>
      </c>
      <c r="G1476" s="82" t="s">
        <v>55</v>
      </c>
      <c r="H1476" s="54">
        <f>'[2]R8-N - Residencial'!N177</f>
        <v>245.66259989344687</v>
      </c>
      <c r="I1476" s="82" t="s">
        <v>55</v>
      </c>
      <c r="J1476" s="82" t="s">
        <v>55</v>
      </c>
      <c r="K1476" s="82" t="s">
        <v>55</v>
      </c>
      <c r="L1476" s="82" t="s">
        <v>55</v>
      </c>
      <c r="M1476" s="82" t="s">
        <v>55</v>
      </c>
      <c r="N1476" s="82" t="s">
        <v>55</v>
      </c>
      <c r="O1476" s="82" t="s">
        <v>55</v>
      </c>
      <c r="P1476" s="82" t="s">
        <v>55</v>
      </c>
      <c r="Q1476" s="82" t="s">
        <v>55</v>
      </c>
      <c r="R1476" s="82" t="s">
        <v>55</v>
      </c>
      <c r="S1476" s="82" t="s">
        <v>55</v>
      </c>
      <c r="T1476" s="82" t="s">
        <v>55</v>
      </c>
    </row>
    <row r="1477" spans="1:20" hidden="1" x14ac:dyDescent="0.2">
      <c r="A1477" s="32">
        <f>[1]BANCO!A182</f>
        <v>44228</v>
      </c>
      <c r="B1477" s="82" t="s">
        <v>55</v>
      </c>
      <c r="C1477" s="82" t="s">
        <v>55</v>
      </c>
      <c r="D1477" s="82" t="s">
        <v>55</v>
      </c>
      <c r="E1477" s="82" t="s">
        <v>55</v>
      </c>
      <c r="F1477" s="82" t="s">
        <v>55</v>
      </c>
      <c r="G1477" s="82" t="s">
        <v>55</v>
      </c>
      <c r="H1477" s="54">
        <f>'[2]R8-N - Residencial'!N178</f>
        <v>245.66259989344687</v>
      </c>
      <c r="I1477" s="82" t="s">
        <v>55</v>
      </c>
      <c r="J1477" s="82" t="s">
        <v>55</v>
      </c>
      <c r="K1477" s="82" t="s">
        <v>55</v>
      </c>
      <c r="L1477" s="82" t="s">
        <v>55</v>
      </c>
      <c r="M1477" s="82" t="s">
        <v>55</v>
      </c>
      <c r="N1477" s="82" t="s">
        <v>55</v>
      </c>
      <c r="O1477" s="82" t="s">
        <v>55</v>
      </c>
      <c r="P1477" s="82" t="s">
        <v>55</v>
      </c>
      <c r="Q1477" s="82" t="s">
        <v>55</v>
      </c>
      <c r="R1477" s="82" t="s">
        <v>55</v>
      </c>
      <c r="S1477" s="82" t="s">
        <v>55</v>
      </c>
      <c r="T1477" s="82" t="s">
        <v>55</v>
      </c>
    </row>
    <row r="1478" spans="1:20" hidden="1" x14ac:dyDescent="0.2">
      <c r="A1478" s="83"/>
      <c r="B1478" s="83"/>
      <c r="C1478" s="83"/>
      <c r="D1478" s="83"/>
      <c r="E1478" s="83"/>
      <c r="F1478" s="83"/>
      <c r="G1478" s="83"/>
      <c r="H1478" s="83"/>
      <c r="I1478" s="83"/>
      <c r="J1478" s="83"/>
      <c r="K1478" s="83"/>
      <c r="L1478" s="83"/>
      <c r="M1478" s="83"/>
      <c r="N1478" s="83"/>
      <c r="O1478" s="83"/>
      <c r="P1478" s="83"/>
      <c r="Q1478" s="83"/>
      <c r="R1478" s="83"/>
      <c r="S1478" s="83"/>
      <c r="T1478" s="83"/>
    </row>
    <row r="1479" spans="1:20" hidden="1" x14ac:dyDescent="0.2"/>
    <row r="1480" spans="1:20" hidden="1" x14ac:dyDescent="0.2"/>
    <row r="1481" spans="1:20" hidden="1" x14ac:dyDescent="0.2"/>
    <row r="1482" spans="1:20" hidden="1" x14ac:dyDescent="0.2"/>
    <row r="1483" spans="1:20" hidden="1" x14ac:dyDescent="0.2"/>
    <row r="1484" spans="1:20" hidden="1" x14ac:dyDescent="0.2"/>
    <row r="1485" spans="1:20" hidden="1" x14ac:dyDescent="0.2"/>
    <row r="1486" spans="1:20" hidden="1" x14ac:dyDescent="0.2"/>
    <row r="1487" spans="1:20" hidden="1" x14ac:dyDescent="0.2"/>
    <row r="1488" spans="1:20" hidden="1" x14ac:dyDescent="0.2"/>
    <row r="1489" hidden="1" x14ac:dyDescent="0.2"/>
    <row r="1490" hidden="1" x14ac:dyDescent="0.2"/>
    <row r="1491" hidden="1" x14ac:dyDescent="0.2"/>
    <row r="1492" hidden="1" x14ac:dyDescent="0.2"/>
  </sheetData>
  <sheetProtection algorithmName="SHA-512" hashValue="bvk1YmBWOrDnRtpicq1qjDfcPANyxsoQ0ZO+hkCN54mTz9ZttSlnvNUOYaO/kRJiltczwUCKzTWnz4L843xrEw==" saltValue="gzmYh7/dBJiSsVYIbpRD7A==" spinCount="100000" sheet="1" objects="1" scenarios="1"/>
  <mergeCells count="6">
    <mergeCell ref="C17:I17"/>
    <mergeCell ref="A1:M1"/>
    <mergeCell ref="A2:A3"/>
    <mergeCell ref="B2:E2"/>
    <mergeCell ref="F2:I2"/>
    <mergeCell ref="J2:M2"/>
  </mergeCells>
  <pageMargins left="0.78740157499999996" right="0.78740157499999996" top="0.984251969" bottom="0.984251969" header="0.49212598499999999" footer="0.49212598499999999"/>
  <pageSetup paperSize="9" scale="8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2</xdr:col>
                    <xdr:colOff>762000</xdr:colOff>
                    <xdr:row>17</xdr:row>
                    <xdr:rowOff>142875</xdr:rowOff>
                  </from>
                  <to>
                    <xdr:col>5</xdr:col>
                    <xdr:colOff>390525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ist Box 2">
              <controlPr defaultSize="0" autoLine="0" autoPict="0">
                <anchor moveWithCells="1">
                  <from>
                    <xdr:col>5</xdr:col>
                    <xdr:colOff>676275</xdr:colOff>
                    <xdr:row>17</xdr:row>
                    <xdr:rowOff>142875</xdr:rowOff>
                  </from>
                  <to>
                    <xdr:col>8</xdr:col>
                    <xdr:colOff>28575</xdr:colOff>
                    <xdr:row>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Inoue - SindusCon - SP</dc:creator>
  <cp:lastModifiedBy>Windows User</cp:lastModifiedBy>
  <dcterms:created xsi:type="dcterms:W3CDTF">2021-03-02T11:48:07Z</dcterms:created>
  <dcterms:modified xsi:type="dcterms:W3CDTF">2021-03-06T18:26:45Z</dcterms:modified>
</cp:coreProperties>
</file>