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reiwashi/Downloads/"/>
    </mc:Choice>
  </mc:AlternateContent>
  <xr:revisionPtr revIDLastSave="0" documentId="13_ncr:1_{B49D0A9C-C558-FA44-96F1-9B730FC0700A}" xr6:coauthVersionLast="44" xr6:coauthVersionMax="44" xr10:uidLastSave="{00000000-0000-0000-0000-000000000000}"/>
  <bookViews>
    <workbookView xWindow="0" yWindow="460" windowWidth="33600" windowHeight="20540" xr2:uid="{00000000-000D-0000-FFFF-FFFF00000000}"/>
  </bookViews>
  <sheets>
    <sheet name="ITEM SETS" sheetId="1" r:id="rId1"/>
    <sheet name="JSN" sheetId="2" r:id="rId2"/>
    <sheet name="ITEMS" sheetId="3" r:id="rId3"/>
    <sheet name="CHAMPIONS" sheetId="4" r:id="rId4"/>
  </sheets>
  <definedNames>
    <definedName name="_xlnm._FilterDatabase" localSheetId="0" hidden="1">'ITEM SETS'!$A$1:$C$46</definedName>
    <definedName name="_xlnm._FilterDatabase" localSheetId="2" hidden="1">ITEMS!$A$1:$D$46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" i="1" l="1"/>
  <c r="Z52" i="1"/>
  <c r="AA52" i="1"/>
  <c r="AC52" i="1"/>
  <c r="AD52" i="1"/>
  <c r="AE52" i="1"/>
  <c r="W52" i="1"/>
  <c r="V52" i="1"/>
  <c r="U52" i="1"/>
  <c r="U23" i="1"/>
  <c r="V23" i="1"/>
  <c r="W23" i="1"/>
  <c r="Y23" i="1"/>
  <c r="Z23" i="1"/>
  <c r="AA23" i="1"/>
  <c r="AC23" i="1"/>
  <c r="AD23" i="1"/>
  <c r="AE23" i="1"/>
  <c r="U22" i="1"/>
  <c r="V22" i="1"/>
  <c r="W22" i="1"/>
  <c r="Y22" i="1"/>
  <c r="Z22" i="1"/>
  <c r="AA22" i="1"/>
  <c r="AC22" i="1"/>
  <c r="AD22" i="1"/>
  <c r="AE22" i="1"/>
  <c r="U11" i="1"/>
  <c r="V11" i="1"/>
  <c r="W11" i="1"/>
  <c r="Y11" i="1"/>
  <c r="Z11" i="1"/>
  <c r="AA11" i="1"/>
  <c r="AC11" i="1"/>
  <c r="AD11" i="1"/>
  <c r="AE11" i="1"/>
  <c r="X52" i="1" l="1"/>
  <c r="AB52" i="1"/>
  <c r="AF52" i="1"/>
  <c r="X23" i="1"/>
  <c r="AF23" i="1"/>
  <c r="AB23" i="1"/>
  <c r="AB22" i="1"/>
  <c r="AB11" i="1"/>
  <c r="AF22" i="1"/>
  <c r="X22" i="1"/>
  <c r="AF11" i="1"/>
  <c r="X11" i="1"/>
  <c r="AC3" i="1"/>
  <c r="AD3" i="1"/>
  <c r="AE3" i="1"/>
  <c r="AC4" i="1"/>
  <c r="AD4" i="1"/>
  <c r="AE4" i="1"/>
  <c r="AC5" i="1"/>
  <c r="AD5" i="1"/>
  <c r="AE5" i="1"/>
  <c r="AC6" i="1"/>
  <c r="AD6" i="1"/>
  <c r="AE6" i="1"/>
  <c r="AC7" i="1"/>
  <c r="AD7" i="1"/>
  <c r="AE7" i="1"/>
  <c r="AC8" i="1"/>
  <c r="AD8" i="1"/>
  <c r="AE8" i="1"/>
  <c r="AC9" i="1"/>
  <c r="AD9" i="1"/>
  <c r="AE9" i="1"/>
  <c r="AC10" i="1"/>
  <c r="AD10" i="1"/>
  <c r="AE10" i="1"/>
  <c r="AC12" i="1"/>
  <c r="AD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C17" i="1"/>
  <c r="AD17" i="1"/>
  <c r="AE17" i="1"/>
  <c r="AC18" i="1"/>
  <c r="AD18" i="1"/>
  <c r="AE18" i="1"/>
  <c r="AC19" i="1"/>
  <c r="AD19" i="1"/>
  <c r="AE19" i="1"/>
  <c r="AC20" i="1"/>
  <c r="AD20" i="1"/>
  <c r="AE20" i="1"/>
  <c r="AC21" i="1"/>
  <c r="AD21" i="1"/>
  <c r="AE21" i="1"/>
  <c r="AC24" i="1"/>
  <c r="AD24" i="1"/>
  <c r="AE24" i="1"/>
  <c r="AC25" i="1"/>
  <c r="AD25" i="1"/>
  <c r="AE25" i="1"/>
  <c r="AC26" i="1"/>
  <c r="AD26" i="1"/>
  <c r="AE26" i="1"/>
  <c r="AC27" i="1"/>
  <c r="AD27" i="1"/>
  <c r="AE27" i="1"/>
  <c r="AC28" i="1"/>
  <c r="AD28" i="1"/>
  <c r="AE28" i="1"/>
  <c r="AC29" i="1"/>
  <c r="AD29" i="1"/>
  <c r="AE29" i="1"/>
  <c r="AC30" i="1"/>
  <c r="AD30" i="1"/>
  <c r="AE30" i="1"/>
  <c r="AC31" i="1"/>
  <c r="AD31" i="1"/>
  <c r="AE31" i="1"/>
  <c r="AC32" i="1"/>
  <c r="AD32" i="1"/>
  <c r="AE32" i="1"/>
  <c r="AC33" i="1"/>
  <c r="AD33" i="1"/>
  <c r="AE33" i="1"/>
  <c r="AC34" i="1"/>
  <c r="AD34" i="1"/>
  <c r="AE34" i="1"/>
  <c r="AC35" i="1"/>
  <c r="AD35" i="1"/>
  <c r="AE35" i="1"/>
  <c r="AC36" i="1"/>
  <c r="AD36" i="1"/>
  <c r="AE36" i="1"/>
  <c r="AC37" i="1"/>
  <c r="AD37" i="1"/>
  <c r="AE37" i="1"/>
  <c r="AC38" i="1"/>
  <c r="AD38" i="1"/>
  <c r="AE38" i="1"/>
  <c r="AC39" i="1"/>
  <c r="AD39" i="1"/>
  <c r="AE39" i="1"/>
  <c r="AC40" i="1"/>
  <c r="AD40" i="1"/>
  <c r="AE40" i="1"/>
  <c r="AC41" i="1"/>
  <c r="AD41" i="1"/>
  <c r="AE41" i="1"/>
  <c r="AC42" i="1"/>
  <c r="AD42" i="1"/>
  <c r="AE42" i="1"/>
  <c r="AC43" i="1"/>
  <c r="AD43" i="1"/>
  <c r="AE43" i="1"/>
  <c r="AC44" i="1"/>
  <c r="AD44" i="1"/>
  <c r="AE44" i="1"/>
  <c r="AC45" i="1"/>
  <c r="AD45" i="1"/>
  <c r="AE45" i="1"/>
  <c r="AC46" i="1"/>
  <c r="AD46" i="1"/>
  <c r="AE46" i="1"/>
  <c r="AC47" i="1"/>
  <c r="AD47" i="1"/>
  <c r="AE47" i="1"/>
  <c r="AC48" i="1"/>
  <c r="AD48" i="1"/>
  <c r="AE48" i="1"/>
  <c r="AC49" i="1"/>
  <c r="AD49" i="1"/>
  <c r="AE49" i="1"/>
  <c r="AC50" i="1"/>
  <c r="AD50" i="1"/>
  <c r="AE50" i="1"/>
  <c r="AC51" i="1"/>
  <c r="AD51" i="1"/>
  <c r="AE51" i="1"/>
  <c r="AC53" i="1"/>
  <c r="AD53" i="1"/>
  <c r="AE53" i="1"/>
  <c r="AC54" i="1"/>
  <c r="AD54" i="1"/>
  <c r="AE54" i="1"/>
  <c r="AC55" i="1"/>
  <c r="AD55" i="1"/>
  <c r="AE55" i="1"/>
  <c r="AC56" i="1"/>
  <c r="AD56" i="1"/>
  <c r="AE56" i="1"/>
  <c r="AE2" i="1"/>
  <c r="AD2" i="1"/>
  <c r="AC2" i="1"/>
  <c r="AF16" i="1" l="1"/>
  <c r="AF12" i="1"/>
  <c r="AF7" i="1"/>
  <c r="AF3" i="1"/>
  <c r="AF34" i="1"/>
  <c r="AF30" i="1"/>
  <c r="AF42" i="1"/>
  <c r="AF46" i="1"/>
  <c r="AF38" i="1"/>
  <c r="AF50" i="1"/>
  <c r="AF49" i="1"/>
  <c r="AF6" i="1"/>
  <c r="AF45" i="1"/>
  <c r="AF41" i="1"/>
  <c r="AF37" i="1"/>
  <c r="AF15" i="1"/>
  <c r="AF10" i="1"/>
  <c r="AF54" i="1"/>
  <c r="AF14" i="1"/>
  <c r="AF28" i="1"/>
  <c r="AF53" i="1"/>
  <c r="AF18" i="1"/>
  <c r="AF56" i="1"/>
  <c r="AF47" i="1"/>
  <c r="AF39" i="1"/>
  <c r="AF21" i="1"/>
  <c r="AF17" i="1"/>
  <c r="AF48" i="1"/>
  <c r="AF44" i="1"/>
  <c r="AF55" i="1"/>
  <c r="AF51" i="1"/>
  <c r="AF43" i="1"/>
  <c r="AF40" i="1"/>
  <c r="AF36" i="1"/>
  <c r="AF35" i="1"/>
  <c r="AF33" i="1"/>
  <c r="AF32" i="1"/>
  <c r="AF31" i="1"/>
  <c r="AF29" i="1"/>
  <c r="AF27" i="1"/>
  <c r="AF26" i="1"/>
  <c r="AF25" i="1"/>
  <c r="AF24" i="1"/>
  <c r="AF20" i="1"/>
  <c r="AF19" i="1"/>
  <c r="AF13" i="1"/>
  <c r="AF9" i="1"/>
  <c r="AF8" i="1"/>
  <c r="AF5" i="1"/>
  <c r="AF4" i="1"/>
  <c r="AF2" i="1"/>
  <c r="U3" i="1"/>
  <c r="V3" i="1"/>
  <c r="W3" i="1"/>
  <c r="U4" i="1"/>
  <c r="V4" i="1"/>
  <c r="W4" i="1"/>
  <c r="U5" i="1"/>
  <c r="V5" i="1"/>
  <c r="W5" i="1"/>
  <c r="U6" i="1"/>
  <c r="V6" i="1"/>
  <c r="W6" i="1"/>
  <c r="U7" i="1"/>
  <c r="V7" i="1"/>
  <c r="W7" i="1"/>
  <c r="U8" i="1"/>
  <c r="V8" i="1"/>
  <c r="W8" i="1"/>
  <c r="U9" i="1"/>
  <c r="V9" i="1"/>
  <c r="W9" i="1"/>
  <c r="U10" i="1"/>
  <c r="V10" i="1"/>
  <c r="W10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3" i="1"/>
  <c r="V53" i="1"/>
  <c r="W53" i="1"/>
  <c r="U54" i="1"/>
  <c r="V54" i="1"/>
  <c r="W54" i="1"/>
  <c r="U55" i="1"/>
  <c r="V55" i="1"/>
  <c r="W55" i="1"/>
  <c r="U56" i="1"/>
  <c r="V56" i="1"/>
  <c r="W56" i="1"/>
  <c r="Y3" i="1"/>
  <c r="Z3" i="1"/>
  <c r="AA3" i="1"/>
  <c r="Y4" i="1"/>
  <c r="Z4" i="1"/>
  <c r="AA4" i="1"/>
  <c r="Y5" i="1"/>
  <c r="Z5" i="1"/>
  <c r="AA5" i="1"/>
  <c r="Y6" i="1"/>
  <c r="Z6" i="1"/>
  <c r="AA6" i="1"/>
  <c r="Y7" i="1"/>
  <c r="Z7" i="1"/>
  <c r="AA7" i="1"/>
  <c r="Y8" i="1"/>
  <c r="Z8" i="1"/>
  <c r="AA8" i="1"/>
  <c r="Y9" i="1"/>
  <c r="Z9" i="1"/>
  <c r="AA9" i="1"/>
  <c r="Y10" i="1"/>
  <c r="Z10" i="1"/>
  <c r="AA10" i="1"/>
  <c r="Y12" i="1"/>
  <c r="Z12" i="1"/>
  <c r="AA12" i="1"/>
  <c r="Y13" i="1"/>
  <c r="Z13" i="1"/>
  <c r="AA13" i="1"/>
  <c r="Y14" i="1"/>
  <c r="Z14" i="1"/>
  <c r="AA14" i="1"/>
  <c r="Y15" i="1"/>
  <c r="Z15" i="1"/>
  <c r="AA15" i="1"/>
  <c r="Y16" i="1"/>
  <c r="Z16" i="1"/>
  <c r="AA1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4" i="1"/>
  <c r="Z24" i="1"/>
  <c r="AA24" i="1"/>
  <c r="Y25" i="1"/>
  <c r="Z25" i="1"/>
  <c r="AA25" i="1"/>
  <c r="Y26" i="1"/>
  <c r="Z26" i="1"/>
  <c r="AA26" i="1"/>
  <c r="Y27" i="1"/>
  <c r="Z27" i="1"/>
  <c r="AA27" i="1"/>
  <c r="Y28" i="1"/>
  <c r="Z28" i="1"/>
  <c r="AA28" i="1"/>
  <c r="Y29" i="1"/>
  <c r="Z29" i="1"/>
  <c r="AA29" i="1"/>
  <c r="Y30" i="1"/>
  <c r="Z30" i="1"/>
  <c r="AA30" i="1"/>
  <c r="Y31" i="1"/>
  <c r="Z31" i="1"/>
  <c r="AA31" i="1"/>
  <c r="Y32" i="1"/>
  <c r="Z32" i="1"/>
  <c r="AA32" i="1"/>
  <c r="Y33" i="1"/>
  <c r="Z33" i="1"/>
  <c r="AA33" i="1"/>
  <c r="Y34" i="1"/>
  <c r="Z34" i="1"/>
  <c r="AA34" i="1"/>
  <c r="Y35" i="1"/>
  <c r="Z35" i="1"/>
  <c r="AA35" i="1"/>
  <c r="Y36" i="1"/>
  <c r="Z36" i="1"/>
  <c r="AA36" i="1"/>
  <c r="Y37" i="1"/>
  <c r="Z37" i="1"/>
  <c r="AA37" i="1"/>
  <c r="Y38" i="1"/>
  <c r="Z38" i="1"/>
  <c r="AA38" i="1"/>
  <c r="Y39" i="1"/>
  <c r="Z39" i="1"/>
  <c r="AA39" i="1"/>
  <c r="Y40" i="1"/>
  <c r="Z40" i="1"/>
  <c r="AA40" i="1"/>
  <c r="Y41" i="1"/>
  <c r="Z41" i="1"/>
  <c r="AA41" i="1"/>
  <c r="Y42" i="1"/>
  <c r="Z42" i="1"/>
  <c r="AA42" i="1"/>
  <c r="Y43" i="1"/>
  <c r="Z43" i="1"/>
  <c r="AA43" i="1"/>
  <c r="Y44" i="1"/>
  <c r="Z44" i="1"/>
  <c r="AA44" i="1"/>
  <c r="Y45" i="1"/>
  <c r="Z45" i="1"/>
  <c r="AA45" i="1"/>
  <c r="Y46" i="1"/>
  <c r="Z46" i="1"/>
  <c r="AA46" i="1"/>
  <c r="Y47" i="1"/>
  <c r="Z47" i="1"/>
  <c r="AA47" i="1"/>
  <c r="Y48" i="1"/>
  <c r="Z48" i="1"/>
  <c r="AA48" i="1"/>
  <c r="Y49" i="1"/>
  <c r="Z49" i="1"/>
  <c r="AA49" i="1"/>
  <c r="Y50" i="1"/>
  <c r="Z50" i="1"/>
  <c r="AA50" i="1"/>
  <c r="Y51" i="1"/>
  <c r="Z51" i="1"/>
  <c r="AA51" i="1"/>
  <c r="Y53" i="1"/>
  <c r="Z53" i="1"/>
  <c r="AA53" i="1"/>
  <c r="Y54" i="1"/>
  <c r="Z54" i="1"/>
  <c r="AA54" i="1"/>
  <c r="Y55" i="1"/>
  <c r="Z55" i="1"/>
  <c r="AA55" i="1"/>
  <c r="Y56" i="1"/>
  <c r="Z56" i="1"/>
  <c r="AA56" i="1"/>
  <c r="AA2" i="1"/>
  <c r="Z2" i="1"/>
  <c r="Y2" i="1"/>
  <c r="W2" i="1"/>
  <c r="V2" i="1"/>
  <c r="U2" i="1"/>
  <c r="AB54" i="1" l="1"/>
  <c r="AB41" i="1"/>
  <c r="AB29" i="1"/>
  <c r="AB15" i="1"/>
  <c r="AB56" i="1"/>
  <c r="AB51" i="1"/>
  <c r="AB47" i="1"/>
  <c r="AB43" i="1"/>
  <c r="AB53" i="1"/>
  <c r="AB48" i="1"/>
  <c r="AB44" i="1"/>
  <c r="AB40" i="1"/>
  <c r="AB36" i="1"/>
  <c r="AB32" i="1"/>
  <c r="AB28" i="1"/>
  <c r="AB24" i="1"/>
  <c r="AB18" i="1"/>
  <c r="AB14" i="1"/>
  <c r="AB9" i="1"/>
  <c r="AB5" i="1"/>
  <c r="AB55" i="1"/>
  <c r="AB50" i="1"/>
  <c r="AB46" i="1"/>
  <c r="AB42" i="1"/>
  <c r="AB38" i="1"/>
  <c r="AB34" i="1"/>
  <c r="AB30" i="1"/>
  <c r="AB26" i="1"/>
  <c r="AB20" i="1"/>
  <c r="AB16" i="1"/>
  <c r="AB12" i="1"/>
  <c r="AB7" i="1"/>
  <c r="AB3" i="1"/>
  <c r="AB49" i="1"/>
  <c r="AB45" i="1"/>
  <c r="AB37" i="1"/>
  <c r="AB33" i="1"/>
  <c r="AB25" i="1"/>
  <c r="AB19" i="1"/>
  <c r="AB10" i="1"/>
  <c r="AB6" i="1"/>
  <c r="AB39" i="1"/>
  <c r="AB35" i="1"/>
  <c r="AB31" i="1"/>
  <c r="AB27" i="1"/>
  <c r="AB21" i="1"/>
  <c r="AB17" i="1"/>
  <c r="AB13" i="1"/>
  <c r="AB8" i="1"/>
  <c r="AB4" i="1"/>
  <c r="X16" i="1"/>
  <c r="X2" i="1"/>
  <c r="X56" i="1"/>
  <c r="X55" i="1"/>
  <c r="X54" i="1"/>
  <c r="X53" i="1"/>
  <c r="X51" i="1"/>
  <c r="X50" i="1"/>
  <c r="X48" i="1"/>
  <c r="AG48" i="1" s="1"/>
  <c r="X49" i="1"/>
  <c r="X47" i="1"/>
  <c r="X46" i="1"/>
  <c r="X45" i="1"/>
  <c r="X44" i="1"/>
  <c r="X43" i="1"/>
  <c r="X42" i="1"/>
  <c r="X41" i="1"/>
  <c r="X40" i="1"/>
  <c r="X39" i="1"/>
  <c r="X38" i="1"/>
  <c r="X37" i="1"/>
  <c r="AG37" i="1" s="1"/>
  <c r="X36" i="1"/>
  <c r="AG36" i="1" s="1"/>
  <c r="X35" i="1"/>
  <c r="X34" i="1"/>
  <c r="X33" i="1"/>
  <c r="X32" i="1"/>
  <c r="X31" i="1"/>
  <c r="X30" i="1"/>
  <c r="X29" i="1"/>
  <c r="X28" i="1"/>
  <c r="X27" i="1"/>
  <c r="X26" i="1"/>
  <c r="AG26" i="1" s="1"/>
  <c r="X25" i="1"/>
  <c r="AG25" i="1" s="1"/>
  <c r="X24" i="1"/>
  <c r="AG24" i="1" s="1"/>
  <c r="X21" i="1"/>
  <c r="X20" i="1"/>
  <c r="X19" i="1"/>
  <c r="X18" i="1"/>
  <c r="X17" i="1"/>
  <c r="X15" i="1"/>
  <c r="X14" i="1"/>
  <c r="X13" i="1"/>
  <c r="X12" i="1"/>
  <c r="X10" i="1"/>
  <c r="AG10" i="1" s="1"/>
  <c r="X9" i="1"/>
  <c r="AG9" i="1" s="1"/>
  <c r="X8" i="1"/>
  <c r="AG8" i="1" s="1"/>
  <c r="X7" i="1"/>
  <c r="X6" i="1"/>
  <c r="X5" i="1"/>
  <c r="X4" i="1"/>
  <c r="X3" i="1"/>
  <c r="AB2" i="1"/>
  <c r="AG27" i="1" l="1"/>
  <c r="AG39" i="1"/>
  <c r="AG23" i="1"/>
  <c r="AH23" i="1" s="1"/>
  <c r="AG52" i="1"/>
  <c r="AH52" i="1" s="1"/>
  <c r="AG49" i="1"/>
  <c r="AH49" i="1" s="1"/>
  <c r="AG11" i="1"/>
  <c r="AH11" i="1" s="1"/>
  <c r="AG22" i="1"/>
  <c r="AH22" i="1" s="1"/>
  <c r="AG38" i="1"/>
  <c r="AH38" i="1" s="1"/>
  <c r="AG51" i="1"/>
  <c r="AH51" i="1" s="1"/>
  <c r="AG13" i="1"/>
  <c r="AG40" i="1"/>
  <c r="AH40" i="1" s="1"/>
  <c r="AG53" i="1"/>
  <c r="AH53" i="1" s="1"/>
  <c r="AG28" i="1"/>
  <c r="AG14" i="1"/>
  <c r="AH14" i="1" s="1"/>
  <c r="AG29" i="1"/>
  <c r="AH29" i="1" s="1"/>
  <c r="AG54" i="1"/>
  <c r="AH54" i="1" s="1"/>
  <c r="AG30" i="1"/>
  <c r="AH30" i="1" s="1"/>
  <c r="AG42" i="1"/>
  <c r="AH42" i="1" s="1"/>
  <c r="AG55" i="1"/>
  <c r="AH55" i="1" s="1"/>
  <c r="AG15" i="1"/>
  <c r="AH15" i="1" s="1"/>
  <c r="AG43" i="1"/>
  <c r="AH43" i="1" s="1"/>
  <c r="AG56" i="1"/>
  <c r="AH56" i="1" s="1"/>
  <c r="AG3" i="1"/>
  <c r="AH3" i="1" s="1"/>
  <c r="AG4" i="1"/>
  <c r="AH4" i="1" s="1"/>
  <c r="AG18" i="1"/>
  <c r="AH18" i="1" s="1"/>
  <c r="AG32" i="1"/>
  <c r="AH32" i="1" s="1"/>
  <c r="AG44" i="1"/>
  <c r="AH44" i="1" s="1"/>
  <c r="AG2" i="1"/>
  <c r="AH2" i="1" s="1"/>
  <c r="AG31" i="1"/>
  <c r="AH31" i="1" s="1"/>
  <c r="AG19" i="1"/>
  <c r="AH19" i="1" s="1"/>
  <c r="AG33" i="1"/>
  <c r="AH33" i="1" s="1"/>
  <c r="AG45" i="1"/>
  <c r="AH45" i="1" s="1"/>
  <c r="AG16" i="1"/>
  <c r="AH16" i="1" s="1"/>
  <c r="AG6" i="1"/>
  <c r="AH6" i="1" s="1"/>
  <c r="AG20" i="1"/>
  <c r="AH20" i="1" s="1"/>
  <c r="AG34" i="1"/>
  <c r="AH34" i="1" s="1"/>
  <c r="AG46" i="1"/>
  <c r="AH46" i="1" s="1"/>
  <c r="AG12" i="1"/>
  <c r="AH12" i="1" s="1"/>
  <c r="AG17" i="1"/>
  <c r="AH17" i="1" s="1"/>
  <c r="AG5" i="1"/>
  <c r="AH5" i="1" s="1"/>
  <c r="AG7" i="1"/>
  <c r="AH7" i="1" s="1"/>
  <c r="AG21" i="1"/>
  <c r="AH21" i="1" s="1"/>
  <c r="AG35" i="1"/>
  <c r="AH35" i="1" s="1"/>
  <c r="AG47" i="1"/>
  <c r="AG50" i="1"/>
  <c r="AH50" i="1" s="1"/>
  <c r="AG41" i="1"/>
  <c r="AH41" i="1" s="1"/>
  <c r="AH27" i="1"/>
  <c r="AH9" i="1"/>
  <c r="AH39" i="1"/>
  <c r="AH26" i="1"/>
  <c r="AH36" i="1"/>
  <c r="AH48" i="1"/>
  <c r="AH24" i="1"/>
  <c r="AH10" i="1"/>
  <c r="AH47" i="1"/>
  <c r="AH37" i="1"/>
  <c r="AH28" i="1"/>
  <c r="AH13" i="1"/>
  <c r="AH8" i="1"/>
  <c r="AH25" i="1"/>
</calcChain>
</file>

<file path=xl/sharedStrings.xml><?xml version="1.0" encoding="utf-8"?>
<sst xmlns="http://schemas.openxmlformats.org/spreadsheetml/2006/main" count="1357" uniqueCount="466">
  <si>
    <t>ID</t>
  </si>
  <si>
    <t>ITEM</t>
  </si>
  <si>
    <t>B. F. Sword</t>
  </si>
  <si>
    <t>Recurve Bow</t>
  </si>
  <si>
    <t>Needlessly Large Rod</t>
  </si>
  <si>
    <t>Tear of the Goddess</t>
  </si>
  <si>
    <t>Chain Vest</t>
  </si>
  <si>
    <t>Negatron Cloak</t>
  </si>
  <si>
    <t>Giant's Belt</t>
  </si>
  <si>
    <t>Spatula</t>
  </si>
  <si>
    <t>Infinity Edge</t>
  </si>
  <si>
    <t>Sword of the Divine</t>
  </si>
  <si>
    <t>Hextech Gunblade</t>
  </si>
  <si>
    <t>Spear of Shojin</t>
  </si>
  <si>
    <t>Guardian Angel</t>
  </si>
  <si>
    <t>The Bloodthirster</t>
  </si>
  <si>
    <t>Zeke's Herald</t>
  </si>
  <si>
    <t>Youmuu's Ghostblade</t>
  </si>
  <si>
    <t>Rapid Firecannon</t>
  </si>
  <si>
    <t>Guinsoo's Rageblade</t>
  </si>
  <si>
    <t>Statikk Shiv</t>
  </si>
  <si>
    <t>Phantom Dancer</t>
  </si>
  <si>
    <t>Cursed Blade</t>
  </si>
  <si>
    <t>Titanic Hydra</t>
  </si>
  <si>
    <t>Blade of the Ruined King</t>
  </si>
  <si>
    <t>Rabadon's Deathcap</t>
  </si>
  <si>
    <t>Luden's Echo</t>
  </si>
  <si>
    <t>Locket of the Iron Solari</t>
  </si>
  <si>
    <t>Ionic Spark</t>
  </si>
  <si>
    <t>Morellonomicon</t>
  </si>
  <si>
    <t>Yuumi</t>
  </si>
  <si>
    <t>Seraph's Embrace</t>
  </si>
  <si>
    <t>Frozen Heart</t>
  </si>
  <si>
    <t>Hush</t>
  </si>
  <si>
    <t>Redemption</t>
  </si>
  <si>
    <t>Darkin</t>
  </si>
  <si>
    <t>Thornmail</t>
  </si>
  <si>
    <t>Sword Breaker</t>
  </si>
  <si>
    <t>Red Buff</t>
  </si>
  <si>
    <t>Knight's Vow</t>
  </si>
  <si>
    <t>Dragon's Claw</t>
  </si>
  <si>
    <t>Zephyr</t>
  </si>
  <si>
    <t>Runaan's Hurricane</t>
  </si>
  <si>
    <t>Warmog's Armor</t>
  </si>
  <si>
    <t>Frozen Mallet</t>
  </si>
  <si>
    <t>Force of Nature</t>
  </si>
  <si>
    <t>Aatrox</t>
  </si>
  <si>
    <t>Ahri</t>
  </si>
  <si>
    <t>Akali</t>
  </si>
  <si>
    <t>Anivia</t>
  </si>
  <si>
    <t>Ashe</t>
  </si>
  <si>
    <t>Aurelion Sol</t>
  </si>
  <si>
    <t>Blitzcrank</t>
  </si>
  <si>
    <t>Brand</t>
  </si>
  <si>
    <t>Braum</t>
  </si>
  <si>
    <t>Cho'gath</t>
  </si>
  <si>
    <t>Darius</t>
  </si>
  <si>
    <t>Draven</t>
  </si>
  <si>
    <t>Elise</t>
  </si>
  <si>
    <t>Evelynn</t>
  </si>
  <si>
    <t>Fiora</t>
  </si>
  <si>
    <t>Garen</t>
  </si>
  <si>
    <t>Gnar</t>
  </si>
  <si>
    <t>Graves</t>
  </si>
  <si>
    <t>Karthus</t>
  </si>
  <si>
    <t>Kassadin</t>
  </si>
  <si>
    <t>Katarina</t>
  </si>
  <si>
    <t>Kayle</t>
  </si>
  <si>
    <t>Kennen</t>
  </si>
  <si>
    <t>Kha'Zix</t>
  </si>
  <si>
    <t>Kindred</t>
  </si>
  <si>
    <t>Leona</t>
  </si>
  <si>
    <t>Lissandra</t>
  </si>
  <si>
    <t>Lucian</t>
  </si>
  <si>
    <t>Lulu</t>
  </si>
  <si>
    <t>Miss Fortune</t>
  </si>
  <si>
    <t>Mordekaiser</t>
  </si>
  <si>
    <t>Morgana</t>
  </si>
  <si>
    <t>Nidalee</t>
  </si>
  <si>
    <t>Poppy</t>
  </si>
  <si>
    <t>Pyke</t>
  </si>
  <si>
    <t>Rek'Sai</t>
  </si>
  <si>
    <t>Rengar</t>
  </si>
  <si>
    <t>Sejuani</t>
  </si>
  <si>
    <t>Shen</t>
  </si>
  <si>
    <t>Shyvana</t>
  </si>
  <si>
    <t>Swain</t>
  </si>
  <si>
    <t>Tristana</t>
  </si>
  <si>
    <t>Twistedfate</t>
  </si>
  <si>
    <t>Varus</t>
  </si>
  <si>
    <t>Vayne</t>
  </si>
  <si>
    <t>Veigar</t>
  </si>
  <si>
    <t>Volibear</t>
  </si>
  <si>
    <t>Warwick</t>
  </si>
  <si>
    <t>Yasuo</t>
  </si>
  <si>
    <t>Zed</t>
  </si>
  <si>
    <t>Champion</t>
  </si>
  <si>
    <t>S1I1</t>
  </si>
  <si>
    <t>S1I2</t>
  </si>
  <si>
    <t>S1I3</t>
  </si>
  <si>
    <t>S2I1</t>
  </si>
  <si>
    <t>S2I2</t>
  </si>
  <si>
    <t>S2I3</t>
  </si>
  <si>
    <t>NAME S1</t>
  </si>
  <si>
    <t>NAME S2</t>
  </si>
  <si>
    <t>DESCR S1</t>
  </si>
  <si>
    <t>DESCR S2</t>
  </si>
  <si>
    <t>IMAGEM</t>
  </si>
  <si>
    <t>ID S1I1</t>
  </si>
  <si>
    <t>ID S1I2</t>
  </si>
  <si>
    <t>ID S1I3</t>
  </si>
  <si>
    <t>"bestsets": [
        {
          "name": "Support",
          "description": "Testando 123",
          "items": [4,4,5]
        },
        {
          "name": "Support2",
          "description": "Testando 456",
          "items": [6,15,42]
        }
      ]</t>
  </si>
  <si>
    <t>ID S2I1</t>
  </si>
  <si>
    <t>ID S2I2</t>
  </si>
  <si>
    <t>ID S2I3</t>
  </si>
  <si>
    <t>TOTAL CÓDIGO</t>
  </si>
  <si>
    <t xml:space="preserve">"bestsets": [
        {
          "name": </t>
  </si>
  <si>
    <t xml:space="preserve">,
          "description": </t>
  </si>
  <si>
    <t>,
          "items": [</t>
  </si>
  <si>
    <t xml:space="preserve">
        },
        {
          "name": </t>
  </si>
  <si>
    <t>]
        }
      ]</t>
  </si>
  <si>
    <t>Tabulado</t>
  </si>
  <si>
    <t>CONC</t>
  </si>
  <si>
    <t xml:space="preserve">,
          "items": </t>
  </si>
  <si>
    <t>P1</t>
  </si>
  <si>
    <t>P2</t>
  </si>
  <si>
    <t>P3</t>
  </si>
  <si>
    <t>P4</t>
  </si>
  <si>
    <t>P5</t>
  </si>
  <si>
    <t>P6</t>
  </si>
  <si>
    <t>P7</t>
  </si>
  <si>
    <t xml:space="preserve">
        }
      ]</t>
  </si>
  <si>
    <t>"Splash Damage / Spell Damage / Attack Speed"</t>
  </si>
  <si>
    <t>"Attack Speed / Spell Damage"</t>
  </si>
  <si>
    <t xml:space="preserve">"Mana Generation / Ability Damage" </t>
  </si>
  <si>
    <t xml:space="preserve">"Ability Damage /  Attack Speed / Burn Damage" </t>
  </si>
  <si>
    <t>"Splash Damage / Mana Generation / Attack Speed"</t>
  </si>
  <si>
    <t>"Mana Generation / Attack Speed"</t>
  </si>
  <si>
    <t xml:space="preserve">"Ability Damage /  Attack Speed / Mana Generation" </t>
  </si>
  <si>
    <t>"Survivability / Buffer / Debbufer"</t>
  </si>
  <si>
    <t>"Ability Damage / Attack Speed / Life steal"</t>
  </si>
  <si>
    <t>"Ability Damage /  Mana Generation / Attack Speed"</t>
  </si>
  <si>
    <t>"Survivability / Buffer / Debuffer / Disable"</t>
  </si>
  <si>
    <t>"Survivability / Buffer / Debuffer"</t>
  </si>
  <si>
    <t>"Survivability / Splash Damage"</t>
  </si>
  <si>
    <t>"Survivability / Debuffer"</t>
  </si>
  <si>
    <t>"Survivability / Life Steal / Buffer / Debuffer"</t>
  </si>
  <si>
    <t>"Mana Generation / Attack Speed / Attack Damage"</t>
  </si>
  <si>
    <t>"Attack Speed / Critical Damage / Survivability"</t>
  </si>
  <si>
    <t>"Survability / Mana Generation"</t>
  </si>
  <si>
    <t>"Survivability / Revival"</t>
  </si>
  <si>
    <t>"Attack Speed / Critical Damage / Spell Damage"</t>
  </si>
  <si>
    <t>"Survivability / Attack Speed"</t>
  </si>
  <si>
    <t>"Mana Generation"</t>
  </si>
  <si>
    <t>"Survivability / Debuffer / Burn Damage"</t>
  </si>
  <si>
    <t>"Survivability / Buffer / Disable"</t>
  </si>
  <si>
    <t>"Mana Generation / Ability Damage / Spell Damage"</t>
  </si>
  <si>
    <t>"Mana Generation / Spell Damage / Burn Damage"</t>
  </si>
  <si>
    <t>"Survivability / Disarm / Attack Speed / Burn Damage"</t>
  </si>
  <si>
    <t>"Mana Generation / Survivability"</t>
  </si>
  <si>
    <t>"Survivability / Disarm / Burn Damage / Blademaster"</t>
  </si>
  <si>
    <t>"Survivability / Debuff / HP Damage"</t>
  </si>
  <si>
    <t>"Item set focused on attack speed, splash damage and spell damage, besides mana on combat's start"</t>
  </si>
  <si>
    <t>"Item set focused on spell / ability damage, mana generation and attack speed"</t>
  </si>
  <si>
    <t>"Item set focused on mana generation, spell / ability damage and some survivability"</t>
  </si>
  <si>
    <t>"Item set focused on spell / ability damage, attack speed and burn damage on spells"</t>
  </si>
  <si>
    <t>"Item set focused on splash damage, mana generation and attack speed"</t>
  </si>
  <si>
    <t>"Item set focused on spell / ability damage, attack speed and mana generation"</t>
  </si>
  <si>
    <t>"Item set focused on survivability, buff allies and debuff enemies"</t>
  </si>
  <si>
    <t>"Item set focused on spell / ability damage, attack speed and life steal"</t>
  </si>
  <si>
    <t>"Item set focused on survivability, buff allies, debuff enemies and disable one enemy on start of combat"</t>
  </si>
  <si>
    <t>"Item set focused on survivability, buff allies and  debuff enemies"</t>
  </si>
  <si>
    <t>"Item set focused on heavy HP survivability (max HP and HP regen) and splash damage based on max HP"</t>
  </si>
  <si>
    <t>"Item set focused on survivability and  debuff enemies and some attack speed"</t>
  </si>
  <si>
    <t>"Item set focused on survivability, buff allies, debuff enemies and life steal"</t>
  </si>
  <si>
    <t>"Item set focused on survivability, mana generation and some attacks speed /attack damage"</t>
  </si>
  <si>
    <t>"Item set focused on survivability, debuff enemies and spell burn damage"</t>
  </si>
  <si>
    <t>"Item set focused on survivability, burn damage, disarm and item that make wearer be also a blademaster"</t>
  </si>
  <si>
    <t>"Item set focused on survivability, buff allies and disable a enemy on start of combat"</t>
  </si>
  <si>
    <t>"Item set focused on attack speed, critical damage and some survivability"</t>
  </si>
  <si>
    <t>"Item set focused on survivability and some attack damage and attack speed"</t>
  </si>
  <si>
    <t>"Item set focused on survivability, attack speed, disarm and burn damage"</t>
  </si>
  <si>
    <t>"Item set focused on mana generation and survivability"</t>
  </si>
  <si>
    <t>"Attack Speed / Life Steal"</t>
  </si>
  <si>
    <t>"Splash Damage / Survivability"</t>
  </si>
  <si>
    <t>"Splash Damage / Ability Damage / Life Steal"</t>
  </si>
  <si>
    <t>"Item set focused on splash damage, life steal and ability / spell damage"</t>
  </si>
  <si>
    <t>"Survivability / Attack Speed / Critical Damage"</t>
  </si>
  <si>
    <t>"Item set focused on survivability (max HP and HP regen), attack speed and  critical damage"</t>
  </si>
  <si>
    <t>"Survivability / Revival / Debuff"</t>
  </si>
  <si>
    <t>"Item set focused on survivability (HP and HP regen), debuff enemies and revive when die"</t>
  </si>
  <si>
    <t>"Attack Speed / Survivability"</t>
  </si>
  <si>
    <t>"Splash Damage / Life Steal / Mana Generation"</t>
  </si>
  <si>
    <t>"Item set focused on Splash Damage, Life Steal and mana generation"</t>
  </si>
  <si>
    <t xml:space="preserve">"Mana Generation" </t>
  </si>
  <si>
    <t>"Survivability / Life Steal / Critical Damage"</t>
  </si>
  <si>
    <t>"Item set focused on  survivability, life steal and critical damage"</t>
  </si>
  <si>
    <t>"Survivability / Mana generation / Buff"</t>
  </si>
  <si>
    <t>"Item set focused on  survivability, buff allies and mana generation"</t>
  </si>
  <si>
    <t>"Survivability / Heal / Debuff"</t>
  </si>
  <si>
    <t>"Critical Damage / Attack Damage / Attack Speed"</t>
  </si>
  <si>
    <t>"Mana Generation / Attack Speed / Spell Damage"</t>
  </si>
  <si>
    <t>"Item set focused on strong critical damage, attack damage and attack speed"</t>
  </si>
  <si>
    <t>"Item set focused on strong attack speed and mana regeneration"</t>
  </si>
  <si>
    <t xml:space="preserve">"Mana Generation / Ability Damage / Spell Damage" </t>
  </si>
  <si>
    <t>"Item set focused on strong mana regeneration and abillity / spell damage"</t>
  </si>
  <si>
    <t>"Item set focused on strong attack speed and life steal"</t>
  </si>
  <si>
    <t>"Survivability / Debuff"</t>
  </si>
  <si>
    <t>"Item set focused on survivability and debuff enemies"</t>
  </si>
  <si>
    <t>"Survivability / Mana Generation"</t>
  </si>
  <si>
    <t>"Item set focused on strong mana generation and survivability"</t>
  </si>
  <si>
    <t>"Survivability / Splash Damage / Attack Speed"</t>
  </si>
  <si>
    <t>"Item set focused on strong survivability (max HP and HP regen), max HP damage and attack speed"</t>
  </si>
  <si>
    <t>"Mana generation / Survivability /Debuf / Heal"</t>
  </si>
  <si>
    <t>"Item set focused on survivability, mana generation, debuff enemies and heal allies"</t>
  </si>
  <si>
    <t>"Item set focused on strong mana generation and ability / spell damage"</t>
  </si>
  <si>
    <t>"Survivability / HP Damage"</t>
  </si>
  <si>
    <t>"Attack Speed / Burn Damage"</t>
  </si>
  <si>
    <t>"Item set focused on strong attack speed and burn damage"</t>
  </si>
  <si>
    <t>"Splash Damage / Mana Generation"</t>
  </si>
  <si>
    <t>"Item set focused on strong mana Generation and splash damage"</t>
  </si>
  <si>
    <t>"Survivability / Attack Speed / Mana Generation"</t>
  </si>
  <si>
    <t>"Item set focused on survivability, mana generation and attacks speed"</t>
  </si>
  <si>
    <t>"Item set focused on strong survivability (hp and hp regen) and attack speed"</t>
  </si>
  <si>
    <t>"Mana Generation / Ability Damage / Survivability"</t>
  </si>
  <si>
    <t>"Item set focused on survivability (hp and hp regen), mana generation and ability / spell damage"</t>
  </si>
  <si>
    <t>"Item set focused on strong mana generation and spell / ability damage"</t>
  </si>
  <si>
    <t>"Item set focused on strong mana generation, attack damage and attack speed"</t>
  </si>
  <si>
    <t>"Item set focused on strong attack speed, attack range and life steal"</t>
  </si>
  <si>
    <t>"Item set focused on strong attack speed, critical damage and spell damage"</t>
  </si>
  <si>
    <t>"Item set focused on strong splash damage and survivability (HP)"</t>
  </si>
  <si>
    <t>"Item set focused on strong mana generation, spell damage and burn damage"</t>
  </si>
  <si>
    <t>"Item set focused on strong attack speed and spell damage"</t>
  </si>
  <si>
    <t>"Item set focused on strong survivability, enemy debuff and max HP damage"</t>
  </si>
  <si>
    <t>"Item set focused on strong HP survivability, attack speed and max HP damage"</t>
  </si>
  <si>
    <t>"Item set focused on strong mana generation and some attack damage"</t>
  </si>
  <si>
    <t>"Item set focused on strong survivability and max HP damage"</t>
  </si>
  <si>
    <t>Gangplank</t>
  </si>
  <si>
    <t>ITEM PT</t>
  </si>
  <si>
    <t>Espada G. p. C.</t>
  </si>
  <si>
    <t>Arco Recurvo</t>
  </si>
  <si>
    <t>Cota de Malha</t>
  </si>
  <si>
    <t>Capa Negatron</t>
  </si>
  <si>
    <t>Bastão Desnecessariamente Grande</t>
  </si>
  <si>
    <t>Lágrima da Deusa</t>
  </si>
  <si>
    <t>Cinto do Gigante</t>
  </si>
  <si>
    <t>Espátula</t>
  </si>
  <si>
    <t>Gume do Infinito</t>
  </si>
  <si>
    <t>Lâmina do Divino</t>
  </si>
  <si>
    <t>Anjo Guardião</t>
  </si>
  <si>
    <t>Sedenta por Sangue</t>
  </si>
  <si>
    <t>Pistola Laminar Hextec</t>
  </si>
  <si>
    <t>Lança de Shojin</t>
  </si>
  <si>
    <t>Arauto de Zeke</t>
  </si>
  <si>
    <t>Lâmina Fantasma de Youmuu</t>
  </si>
  <si>
    <t>Canhão Fumegante</t>
  </si>
  <si>
    <t xml:space="preserve"> Lâmina Amaldiçoada</t>
  </si>
  <si>
    <t>Lâmina da Fúria de Guinsoo</t>
  </si>
  <si>
    <t>Faca de Statikk</t>
  </si>
  <si>
    <t>Hidra Titânica</t>
  </si>
  <si>
    <t>Espada do Rei Destruído</t>
  </si>
  <si>
    <t>Armadura de Espinhos</t>
  </si>
  <si>
    <t>Quebra-lâmina</t>
  </si>
  <si>
    <t>Medalhão dos Solari de Ferro</t>
  </si>
  <si>
    <t>Coração Congelado</t>
  </si>
  <si>
    <t>Buff Vermelho</t>
  </si>
  <si>
    <t>Juramento do Cavaleiro</t>
  </si>
  <si>
    <t>Garra de Dragão</t>
  </si>
  <si>
    <t>Centelha Iônica</t>
  </si>
  <si>
    <t>Zéfiro</t>
  </si>
  <si>
    <t>Furacão de Runaan</t>
  </si>
  <si>
    <t>Capuz da Morte de Rabadon</t>
  </si>
  <si>
    <t>Eco de Luden</t>
  </si>
  <si>
    <t>Abraço de Seraph</t>
  </si>
  <si>
    <t>Redenção</t>
  </si>
  <si>
    <t>Armadura de Warmog</t>
  </si>
  <si>
    <t>Malho Congelado</t>
  </si>
  <si>
    <t>Força da Natureza</t>
  </si>
  <si>
    <t>Dançarina Fantasma</t>
  </si>
  <si>
    <t>CHAMP</t>
  </si>
  <si>
    <t>ORIGIN</t>
  </si>
  <si>
    <t>CLASS</t>
  </si>
  <si>
    <t>Demon</t>
  </si>
  <si>
    <t>Blademaster</t>
  </si>
  <si>
    <t>Wild</t>
  </si>
  <si>
    <t>Sorcerer</t>
  </si>
  <si>
    <t>Ninja</t>
  </si>
  <si>
    <t>Assassin</t>
  </si>
  <si>
    <t>Glacial</t>
  </si>
  <si>
    <t>Elementalist</t>
  </si>
  <si>
    <t>Ranger</t>
  </si>
  <si>
    <t>Dragon</t>
  </si>
  <si>
    <t>Robot</t>
  </si>
  <si>
    <t>Brawler</t>
  </si>
  <si>
    <t>Guardian</t>
  </si>
  <si>
    <t>Void</t>
  </si>
  <si>
    <t>Imperial</t>
  </si>
  <si>
    <t>Knight</t>
  </si>
  <si>
    <t>Shapeshifter</t>
  </si>
  <si>
    <t>Noble</t>
  </si>
  <si>
    <t>Ganplank</t>
  </si>
  <si>
    <t>Pirate</t>
  </si>
  <si>
    <t>Gunslinger</t>
  </si>
  <si>
    <t>Yordle</t>
  </si>
  <si>
    <t>Phantom</t>
  </si>
  <si>
    <t>Exile</t>
  </si>
  <si>
    <t>Demônio</t>
  </si>
  <si>
    <t>Selvagem</t>
  </si>
  <si>
    <t>Dragão</t>
  </si>
  <si>
    <t>Robô</t>
  </si>
  <si>
    <t>Vastinata</t>
  </si>
  <si>
    <t>Nobre</t>
  </si>
  <si>
    <t>Pirata</t>
  </si>
  <si>
    <t>Fantasma</t>
  </si>
  <si>
    <t>Exilado</t>
  </si>
  <si>
    <t>Mestre das Lâminas</t>
  </si>
  <si>
    <t>Feiticeiro</t>
  </si>
  <si>
    <t>Assassino</t>
  </si>
  <si>
    <t>Elementalista</t>
  </si>
  <si>
    <t>Lutador</t>
  </si>
  <si>
    <t>Cavaleiro</t>
  </si>
  <si>
    <t>Transmorfo</t>
  </si>
  <si>
    <t>Pistoleiro</t>
  </si>
  <si>
    <t>Patrulheiros</t>
  </si>
  <si>
    <t>ORIGEM</t>
  </si>
  <si>
    <t>CLASSE</t>
  </si>
  <si>
    <t>Wild / Yordle</t>
  </si>
  <si>
    <t>Yordle / Ninja</t>
  </si>
  <si>
    <t>Imperial / Demon</t>
  </si>
  <si>
    <t>Imperial / Demônio</t>
  </si>
  <si>
    <t>Gunslinger / Blademaster</t>
  </si>
  <si>
    <t>Selvagem / Yordle</t>
  </si>
  <si>
    <t>Pistoleiro / Mestre das Lâminas</t>
  </si>
  <si>
    <t>Tier</t>
  </si>
  <si>
    <t>P8</t>
  </si>
  <si>
    <t>P9</t>
  </si>
  <si>
    <t>P10</t>
  </si>
  <si>
    <t>NAME S3</t>
  </si>
  <si>
    <t>DESCR S3</t>
  </si>
  <si>
    <t>S3I1</t>
  </si>
  <si>
    <t>S3I2</t>
  </si>
  <si>
    <t>S3I3</t>
  </si>
  <si>
    <t>ID S3I1</t>
  </si>
  <si>
    <t>ID S3I2</t>
  </si>
  <si>
    <t>ID S3I3</t>
  </si>
  <si>
    <t>"Life Steal / Survivability"</t>
  </si>
  <si>
    <t>"Item set focused on life steal from attacks and ability and survivability (high magic resistance)"</t>
  </si>
  <si>
    <t>"Item set focused on life steal from attacks and ability and survivability (max hp and life regeneration)"</t>
  </si>
  <si>
    <t>"Life Steal / Survivability / Life regeneration"</t>
  </si>
  <si>
    <t>"Splash Damage / Attack Speed"</t>
  </si>
  <si>
    <t>"Item set focused on Attack and Spell Splash Damage and attack speed"</t>
  </si>
  <si>
    <t xml:space="preserve">"Mana Generation / Critical Damage / Ability Damage" </t>
  </si>
  <si>
    <t>"Item set focused on mana generation, spell / ability damage and extra critical damage"</t>
  </si>
  <si>
    <t>"Mana Generation / Burn"</t>
  </si>
  <si>
    <t>"Item set focused on strong mana mana generation and spell burn damage"</t>
  </si>
  <si>
    <t>"Item set focused on attack speed and splash damage on attack"</t>
  </si>
  <si>
    <t xml:space="preserve">"Mana Generation / Burn Damage" </t>
  </si>
  <si>
    <t>"Item set focused on and mana generation and burn damage on spell"</t>
  </si>
  <si>
    <t>"Item set focused on survivability (max HP and HP regeneration) and max HP splash damage"</t>
  </si>
  <si>
    <t>"Ability Damage / Mana Generation / Burn Damage / Debuffer"</t>
  </si>
  <si>
    <t>"Item set focused on spell / ability damage, mana generation and burn damage on spell cast, besides prevent healing"</t>
  </si>
  <si>
    <t>"Survivability / Reflect Damage / Life Regeneration"</t>
  </si>
  <si>
    <t>"Item set focused on survivability (max HP and HP regeneration), armor and reflect damage"</t>
  </si>
  <si>
    <t>"Burn Damage / Ability Damage / Revive / Debuffer"</t>
  </si>
  <si>
    <t>"Item set focused on burn damage on spell cast, ability / spell damage, besides prevent healing and revive when die"</t>
  </si>
  <si>
    <t>"Survivability / Life Regeneration / Magic Resistance"</t>
  </si>
  <si>
    <t>"Item set focused on survivability (max HP and HP regeneration, life steal and magic resistance"</t>
  </si>
  <si>
    <t>"Life Steal / Revive / Attack Speed"</t>
  </si>
  <si>
    <t>"Item set focused on life steal on attack, attack speed and revive when die"</t>
  </si>
  <si>
    <t>"Item set focused on survivability (max HP and HP regeneration), magic resistance, immunity to critical"</t>
  </si>
  <si>
    <t>"Survivability / Burn Damage / Magic Resistance"</t>
  </si>
  <si>
    <t>"Item set focused on survivability , magic resistance, immunity to critical and burn damage on attack"</t>
  </si>
  <si>
    <t xml:space="preserve">"Mana Generation/  Life Steal" </t>
  </si>
  <si>
    <t>"Item set focused on strong mana generation and life steal"</t>
  </si>
  <si>
    <t>"Survability / Life Steal"</t>
  </si>
  <si>
    <t>"Item set focused on survivability, life steal on attack, magic resistance and immunity to critical damage"</t>
  </si>
  <si>
    <t xml:space="preserve">"Mana Generation / Life Steal / Survivability" </t>
  </si>
  <si>
    <t>"Item set focused on mana generation, life steal and magic resistance"</t>
  </si>
  <si>
    <t>"Survivability / Life Regeneration / Debuffer"</t>
  </si>
  <si>
    <t>"Item set focused on survivability (HP and HP regen), magic resistance and burn damage on spell cast, beside prevent heal"</t>
  </si>
  <si>
    <t>"Item set focused on survivability (max HP and HP regen), splash damage based on max HP and Magic Resistance"</t>
  </si>
  <si>
    <t>"Item set focused on survivability, debuff enemies attack speed, Magic Resistance and Critical Immunity"</t>
  </si>
  <si>
    <t>"Item set focused on strong splash damage on attack and attack speed"</t>
  </si>
  <si>
    <t>"Item set focused on survivability (max HP and HP regen), Magic Resistance and critical immunity"</t>
  </si>
  <si>
    <t>"Burn Damage / Debuffer"</t>
  </si>
  <si>
    <t>"Item set focused on burn damage on attack, silience and chance to reduce enemy's star level by 1"</t>
  </si>
  <si>
    <t xml:space="preserve">"Mana Generation / Burn Damage / Debuffer" </t>
  </si>
  <si>
    <t>"Item set focused on strong mana generation, burn damage on spell cast, besides prevent enemies healing"</t>
  </si>
  <si>
    <t xml:space="preserve">"Mana Generation / Ability Damage / Burn Damage / Debuffer" </t>
  </si>
  <si>
    <t>"Item set focused on mana generation, ability / spell damage, burn damage on spell cast, besides prevent enemies healing"</t>
  </si>
  <si>
    <t>"Item set focused on survivability,   attack speed, magic resistance and critical immunity"</t>
  </si>
  <si>
    <t>"Item set focused on survivability (HP and HP regen), attack speed and magic resistance"</t>
  </si>
  <si>
    <t>"Survivability / Attack Speed / Life Steal"</t>
  </si>
  <si>
    <t>"Item set focused on survivability (HP and HP regen), attack speed and life steal"</t>
  </si>
  <si>
    <t>Life Steal / Mana Generation"</t>
  </si>
  <si>
    <t>"Item set focused on Life Steal and mana generation"</t>
  </si>
  <si>
    <t>"Mana Generation / Attack Speed / Survivability"</t>
  </si>
  <si>
    <t>"Item set focused on survivability (max HP and HP regeneration), mana generation and attack speed"</t>
  </si>
  <si>
    <t>"Abbility Damage / Mana generation / Attack Speed"</t>
  </si>
  <si>
    <t>"Item set focused on  mana generation, ability / spell damage and attack speed"</t>
  </si>
  <si>
    <t>"Burn Damage / Revive / Survivability"</t>
  </si>
  <si>
    <t>"Item set focused on survivability, magic resistance, revive and burn damage on cast"</t>
  </si>
  <si>
    <t>"Attack Speed / Life Steal / Critical Damage"</t>
  </si>
  <si>
    <t>"Item set focused on  attack speed, life steal and critical damage"</t>
  </si>
  <si>
    <t>"Splash Damage / Attack Speed / Revive"</t>
  </si>
  <si>
    <t>"Item set focused on splash damage on attack, attack speed and revive"</t>
  </si>
  <si>
    <t>"Item set focused on  survivability (max HP and HP regeneration), debuff enemies and heal allies"</t>
  </si>
  <si>
    <t>"Item set focused on  survivability (max HP and HP regeneration), debuff enemies and magic resistance"</t>
  </si>
  <si>
    <t>"Item set focused on survivability (max HP and HP regeneration) and buff allies"</t>
  </si>
  <si>
    <t>"Survivability / Buffer"</t>
  </si>
  <si>
    <t>"Survivability"</t>
  </si>
  <si>
    <t>"Item set focused on strong survivability (max HP and HP regeneration), magic resistance and immunity to critical"</t>
  </si>
  <si>
    <t>"Mana generation / Life Steal / Splash Damage"</t>
  </si>
  <si>
    <t>"Item set focused on mana generation, life steal and splash damage on spell"</t>
  </si>
  <si>
    <t>"Splash Damage / Attack Speed / Life Steal"</t>
  </si>
  <si>
    <t>"Item set focused on strong splash damage, attack speed and life steal"</t>
  </si>
  <si>
    <t>"Item set focused on attack speed, mana generation on attack and life steal"</t>
  </si>
  <si>
    <t>"Item set focused on strong mana generation and attack speed"</t>
  </si>
  <si>
    <t>"Item set focused on strong mana generation, spell / ability damage"</t>
  </si>
  <si>
    <t>"Item set focused on strong survivability (max HP and HP regeneration), immunity to critical and debuff enemies"</t>
  </si>
  <si>
    <t>"Item set focused on mana generation, burn damage on spell and splash damage"</t>
  </si>
  <si>
    <t>"Mana Generation / Burn damage / Splash Damage"</t>
  </si>
  <si>
    <t>"Burn damage / Splash Damage / Revive"</t>
  </si>
  <si>
    <t>"Item set focused on attack speed, survivability, magic resistance and immunity to critical"</t>
  </si>
  <si>
    <t>"Survivability / Reflect Damage"</t>
  </si>
  <si>
    <t>"Item set focused on survivability, magic resistance, critical immunity and reflect mitigated damage"</t>
  </si>
  <si>
    <t>"Mana Generation / Life Steal"</t>
  </si>
  <si>
    <t>"Item set focused on strong survivability (max HP and HP regeneration) and enemies debuff"</t>
  </si>
  <si>
    <t>"Item set focused on attack speed, critical damage and life steal"</t>
  </si>
  <si>
    <t>"Critical Damage / Attack Speed / Life Steal"</t>
  </si>
  <si>
    <t>"Attack Speed / Revive / Splash Damage"</t>
  </si>
  <si>
    <t>"Item set focused on attack speed, splash damage on attack and revive, besides increased range"</t>
  </si>
  <si>
    <t>"Mana Generation / Burn Damage / Revive"</t>
  </si>
  <si>
    <t>"Item set focused on mana generation, burn damage on spell and revive"</t>
  </si>
  <si>
    <t>"Item set focused on survivability (max HP and HP regeneration), magic resistance and mana generation"</t>
  </si>
  <si>
    <t>"Item set focused on survivability (max HP and HP regeneration), magic resistance and immunity to critical"</t>
  </si>
  <si>
    <t>"Item set focused on survivability, reflect damage on mitigated damage and immunity to critical"</t>
  </si>
  <si>
    <t>"Survivability / Life Regeneration / Reflect Damage"</t>
  </si>
  <si>
    <t>"Item set focused on survivability (max HP and HP regeneration), life steal and reflect damage from mitigated attacks"</t>
  </si>
  <si>
    <t>"Survivability / Burn Damage / Life Regeneration / Revive"</t>
  </si>
  <si>
    <t>"Item set focused on survivability (max HP and HP regeneration), revive and burn damage on spell cast"</t>
  </si>
  <si>
    <t>"Debuffer / Burn Damage"</t>
  </si>
  <si>
    <t>"Item set focused on debbuf enemies and burn damage on attack"</t>
  </si>
  <si>
    <t>"Item set focused on attack speed, splash damage and mana generation"</t>
  </si>
  <si>
    <t>"Attack Speed / Splash Damage / Mana Generation"</t>
  </si>
  <si>
    <t>"Item set focused on Splash Damage on Attack and Spell and attack speed"</t>
  </si>
  <si>
    <t>"Item set focused on splash damage and attack speed"</t>
  </si>
  <si>
    <t>"Survivability / Life Steal / HP Damage"</t>
  </si>
  <si>
    <t>"Item set focused on survivability, Life Steal and max HP damage"</t>
  </si>
  <si>
    <t>"Item set focused on strong survivability (max HP and HP regeneration) and enemy debuff"</t>
  </si>
  <si>
    <t>"Mana Generation / Survivability / Life Steal"</t>
  </si>
  <si>
    <t>"Item set focused on survivability (max HP and HP regeneration), mana generation and Life Steal"</t>
  </si>
  <si>
    <t>Camille</t>
  </si>
  <si>
    <t>"Survivability / Life Steal"</t>
  </si>
  <si>
    <t>Jayce</t>
  </si>
  <si>
    <t>"Item set focused on survivability (max HP and HP regen), splash damage based on max HP and attack speed"</t>
  </si>
  <si>
    <t>Jinx</t>
  </si>
  <si>
    <t>"Mirror Attack / Debuffer"</t>
  </si>
  <si>
    <t>"Item set focused on mirror attacks / spread on-hit effects and debbuf enemies"</t>
  </si>
  <si>
    <t>"Mirror Attack / Attack Speed / Life Steal"</t>
  </si>
  <si>
    <t>"Item set focused on mirror attacks / spread on-hit effects, attack speed and life steal"</t>
  </si>
  <si>
    <t>Vi</t>
  </si>
  <si>
    <t>"Survivability / Revive / Debuffer"</t>
  </si>
  <si>
    <t>"Item set focused on survivability (max HP and HP regeneration), revive and debuff enemies"</t>
  </si>
  <si>
    <t xml:space="preserve">"bestSets": [
        {
          "name": 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</si>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</sst>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 wrapText="1"/>
    </xf>
    <xf numFmtId="0" fontId="0" fillId="0" borderId="0" xfId="0" applyFill="1" applyAlignment="1">
      <alignment horizont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609600</xdr:colOff>
      <xdr:row>1</xdr:row>
      <xdr:rowOff>609600</xdr:rowOff>
    </xdr:to>
    <xdr:pic>
      <xdr:nvPicPr>
        <xdr:cNvPr id="3" name="Imagem 2" descr="B.F. Sword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609600</xdr:colOff>
      <xdr:row>3</xdr:row>
      <xdr:rowOff>609600</xdr:rowOff>
    </xdr:to>
    <xdr:pic>
      <xdr:nvPicPr>
        <xdr:cNvPr id="4" name="Imagem 3" descr="Chain Ves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81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609600</xdr:colOff>
      <xdr:row>10</xdr:row>
      <xdr:rowOff>609600</xdr:rowOff>
    </xdr:to>
    <xdr:pic>
      <xdr:nvPicPr>
        <xdr:cNvPr id="5" name="Imagem 4" descr="Giant's Bel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76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609600</xdr:colOff>
      <xdr:row>21</xdr:row>
      <xdr:rowOff>609600</xdr:rowOff>
    </xdr:to>
    <xdr:pic>
      <xdr:nvPicPr>
        <xdr:cNvPr id="6" name="Imagem 5" descr="Needlessly Large Rod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485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22</xdr:row>
      <xdr:rowOff>0</xdr:rowOff>
    </xdr:from>
    <xdr:to>
      <xdr:col>2</xdr:col>
      <xdr:colOff>609600</xdr:colOff>
      <xdr:row>22</xdr:row>
      <xdr:rowOff>609600</xdr:rowOff>
    </xdr:to>
    <xdr:pic>
      <xdr:nvPicPr>
        <xdr:cNvPr id="7" name="Imagem 6" descr="Negatron Cloak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29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609600</xdr:colOff>
      <xdr:row>26</xdr:row>
      <xdr:rowOff>609600</xdr:rowOff>
    </xdr:to>
    <xdr:pic>
      <xdr:nvPicPr>
        <xdr:cNvPr id="8" name="Imagem 7" descr="Recurve Bow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38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2</xdr:col>
      <xdr:colOff>609600</xdr:colOff>
      <xdr:row>31</xdr:row>
      <xdr:rowOff>609600</xdr:rowOff>
    </xdr:to>
    <xdr:pic>
      <xdr:nvPicPr>
        <xdr:cNvPr id="9" name="Imagem 8" descr="Spatul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24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609600</xdr:colOff>
      <xdr:row>37</xdr:row>
      <xdr:rowOff>609600</xdr:rowOff>
    </xdr:to>
    <xdr:pic>
      <xdr:nvPicPr>
        <xdr:cNvPr id="10" name="Imagem 9" descr="Tear of the Goddess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133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609600</xdr:colOff>
      <xdr:row>15</xdr:row>
      <xdr:rowOff>609600</xdr:rowOff>
    </xdr:to>
    <xdr:pic>
      <xdr:nvPicPr>
        <xdr:cNvPr id="11" name="Imagem 10" descr="Infinity Edg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372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609600</xdr:colOff>
      <xdr:row>11</xdr:row>
      <xdr:rowOff>609600</xdr:rowOff>
    </xdr:to>
    <xdr:pic>
      <xdr:nvPicPr>
        <xdr:cNvPr id="12" name="Imagem 11" descr="Guardian Ange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962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2</xdr:col>
      <xdr:colOff>609600</xdr:colOff>
      <xdr:row>44</xdr:row>
      <xdr:rowOff>609600</xdr:rowOff>
    </xdr:to>
    <xdr:pic>
      <xdr:nvPicPr>
        <xdr:cNvPr id="13" name="Imagem 12" descr="Zeke's Herald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258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609600</xdr:colOff>
      <xdr:row>13</xdr:row>
      <xdr:rowOff>609600</xdr:rowOff>
    </xdr:to>
    <xdr:pic>
      <xdr:nvPicPr>
        <xdr:cNvPr id="14" name="Imagem 13" descr="Hextech Gunblad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67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2</xdr:col>
      <xdr:colOff>609600</xdr:colOff>
      <xdr:row>38</xdr:row>
      <xdr:rowOff>609600</xdr:rowOff>
    </xdr:to>
    <xdr:pic>
      <xdr:nvPicPr>
        <xdr:cNvPr id="15" name="Imagem 14" descr="Bloodthirster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610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609600</xdr:colOff>
      <xdr:row>36</xdr:row>
      <xdr:rowOff>609600</xdr:rowOff>
    </xdr:to>
    <xdr:pic>
      <xdr:nvPicPr>
        <xdr:cNvPr id="16" name="Imagem 15" descr="Sword of the Divin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019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609600</xdr:colOff>
      <xdr:row>42</xdr:row>
      <xdr:rowOff>609600</xdr:rowOff>
    </xdr:to>
    <xdr:pic>
      <xdr:nvPicPr>
        <xdr:cNvPr id="17" name="Imagem 16" descr="Youmuu's Ghostblad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906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2</xdr:col>
      <xdr:colOff>609600</xdr:colOff>
      <xdr:row>33</xdr:row>
      <xdr:rowOff>609600</xdr:rowOff>
    </xdr:to>
    <xdr:pic>
      <xdr:nvPicPr>
        <xdr:cNvPr id="18" name="Imagem 17" descr="Spear of Shojin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15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2</xdr:col>
      <xdr:colOff>609600</xdr:colOff>
      <xdr:row>25</xdr:row>
      <xdr:rowOff>609600</xdr:rowOff>
    </xdr:to>
    <xdr:pic>
      <xdr:nvPicPr>
        <xdr:cNvPr id="19" name="Imagem 18" descr="Rapid Firecannon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553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609600</xdr:colOff>
      <xdr:row>12</xdr:row>
      <xdr:rowOff>609600</xdr:rowOff>
    </xdr:to>
    <xdr:pic>
      <xdr:nvPicPr>
        <xdr:cNvPr id="20" name="Imagem 19" descr="Guinsoo's Rageblad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201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0</xdr:rowOff>
    </xdr:from>
    <xdr:to>
      <xdr:col>2</xdr:col>
      <xdr:colOff>609600</xdr:colOff>
      <xdr:row>23</xdr:row>
      <xdr:rowOff>609600</xdr:rowOff>
    </xdr:to>
    <xdr:pic>
      <xdr:nvPicPr>
        <xdr:cNvPr id="21" name="Imagem 20" descr="Phantom Dancer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2496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2</xdr:col>
      <xdr:colOff>609600</xdr:colOff>
      <xdr:row>40</xdr:row>
      <xdr:rowOff>609600</xdr:rowOff>
    </xdr:to>
    <xdr:pic>
      <xdr:nvPicPr>
        <xdr:cNvPr id="22" name="Imagem 21" descr="Titanic Hydr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792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609600</xdr:colOff>
      <xdr:row>4</xdr:row>
      <xdr:rowOff>609600</xdr:rowOff>
    </xdr:to>
    <xdr:pic>
      <xdr:nvPicPr>
        <xdr:cNvPr id="23" name="Imagem 22" descr="Cursed Blad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1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609600</xdr:colOff>
      <xdr:row>2</xdr:row>
      <xdr:rowOff>609600</xdr:rowOff>
    </xdr:to>
    <xdr:pic>
      <xdr:nvPicPr>
        <xdr:cNvPr id="24" name="Imagem 23" descr="Blade of the Ruined Ki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4439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609600</xdr:colOff>
      <xdr:row>34</xdr:row>
      <xdr:rowOff>609600</xdr:rowOff>
    </xdr:to>
    <xdr:pic>
      <xdr:nvPicPr>
        <xdr:cNvPr id="25" name="Imagem 24" descr="Statikk Shiv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849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609600</xdr:colOff>
      <xdr:row>27</xdr:row>
      <xdr:rowOff>609600</xdr:rowOff>
    </xdr:to>
    <xdr:pic>
      <xdr:nvPicPr>
        <xdr:cNvPr id="26" name="Imagem 25" descr="Red Buf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507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2</xdr:col>
      <xdr:colOff>609600</xdr:colOff>
      <xdr:row>41</xdr:row>
      <xdr:rowOff>609600</xdr:rowOff>
    </xdr:to>
    <xdr:pic>
      <xdr:nvPicPr>
        <xdr:cNvPr id="27" name="Imagem 26" descr="Warmog's Armor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6746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609600</xdr:colOff>
      <xdr:row>20</xdr:row>
      <xdr:rowOff>609600</xdr:rowOff>
    </xdr:to>
    <xdr:pic>
      <xdr:nvPicPr>
        <xdr:cNvPr id="28" name="Imagem 27" descr="Morellonomicon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7678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609600</xdr:colOff>
      <xdr:row>45</xdr:row>
      <xdr:rowOff>609600</xdr:rowOff>
    </xdr:to>
    <xdr:pic>
      <xdr:nvPicPr>
        <xdr:cNvPr id="29" name="Imagem 28" descr="Zephyr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450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609600</xdr:colOff>
      <xdr:row>9</xdr:row>
      <xdr:rowOff>609600</xdr:rowOff>
    </xdr:to>
    <xdr:pic>
      <xdr:nvPicPr>
        <xdr:cNvPr id="31" name="Imagem 30" descr="Frozen Mallet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393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609600</xdr:colOff>
      <xdr:row>28</xdr:row>
      <xdr:rowOff>609600</xdr:rowOff>
    </xdr:to>
    <xdr:pic>
      <xdr:nvPicPr>
        <xdr:cNvPr id="32" name="Imagem 31" descr="Redemption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9169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609600</xdr:colOff>
      <xdr:row>17</xdr:row>
      <xdr:rowOff>609600</xdr:rowOff>
    </xdr:to>
    <xdr:pic>
      <xdr:nvPicPr>
        <xdr:cNvPr id="33" name="Imagem 32" descr="Knight's Vow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1554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609600</xdr:colOff>
      <xdr:row>8</xdr:row>
      <xdr:rowOff>609600</xdr:rowOff>
    </xdr:to>
    <xdr:pic>
      <xdr:nvPicPr>
        <xdr:cNvPr id="34" name="Imagem 33" descr="Frozen Heart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621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2</xdr:col>
      <xdr:colOff>609600</xdr:colOff>
      <xdr:row>35</xdr:row>
      <xdr:rowOff>609600</xdr:rowOff>
    </xdr:to>
    <xdr:pic>
      <xdr:nvPicPr>
        <xdr:cNvPr id="35" name="Imagem 34" descr="Sword Breaker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2860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609600</xdr:colOff>
      <xdr:row>18</xdr:row>
      <xdr:rowOff>609600</xdr:rowOff>
    </xdr:to>
    <xdr:pic>
      <xdr:nvPicPr>
        <xdr:cNvPr id="36" name="Imagem 35" descr="Locket of the Iron Solari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3830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2</xdr:col>
      <xdr:colOff>609600</xdr:colOff>
      <xdr:row>24</xdr:row>
      <xdr:rowOff>609600</xdr:rowOff>
    </xdr:to>
    <xdr:pic>
      <xdr:nvPicPr>
        <xdr:cNvPr id="37" name="Imagem 36" descr="Rabadon's Deathcap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5087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609600</xdr:colOff>
      <xdr:row>16</xdr:row>
      <xdr:rowOff>609600</xdr:rowOff>
    </xdr:to>
    <xdr:pic>
      <xdr:nvPicPr>
        <xdr:cNvPr id="38" name="Imagem 37" descr="Ionic Spark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70307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2</xdr:col>
      <xdr:colOff>609600</xdr:colOff>
      <xdr:row>43</xdr:row>
      <xdr:rowOff>609600</xdr:rowOff>
    </xdr:to>
    <xdr:pic>
      <xdr:nvPicPr>
        <xdr:cNvPr id="39" name="Imagem 38" descr="Yuumi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326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609600</xdr:colOff>
      <xdr:row>19</xdr:row>
      <xdr:rowOff>609600</xdr:rowOff>
    </xdr:to>
    <xdr:pic>
      <xdr:nvPicPr>
        <xdr:cNvPr id="40" name="Imagem 39" descr="Luden's Echo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5735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609600</xdr:colOff>
      <xdr:row>29</xdr:row>
      <xdr:rowOff>609600</xdr:rowOff>
    </xdr:to>
    <xdr:pic>
      <xdr:nvPicPr>
        <xdr:cNvPr id="41" name="Imagem 40" descr="Runaan's Hurrican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60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609600</xdr:colOff>
      <xdr:row>14</xdr:row>
      <xdr:rowOff>609600</xdr:rowOff>
    </xdr:to>
    <xdr:pic>
      <xdr:nvPicPr>
        <xdr:cNvPr id="42" name="Imagem 41" descr="Hush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2692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609600</xdr:colOff>
      <xdr:row>32</xdr:row>
      <xdr:rowOff>609600</xdr:rowOff>
    </xdr:to>
    <xdr:pic>
      <xdr:nvPicPr>
        <xdr:cNvPr id="44" name="Imagem 43" descr="Spatula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8689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609600</xdr:colOff>
      <xdr:row>5</xdr:row>
      <xdr:rowOff>609600</xdr:rowOff>
    </xdr:to>
    <xdr:pic>
      <xdr:nvPicPr>
        <xdr:cNvPr id="45" name="Imagem 44" descr="Darkin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1564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609600</xdr:colOff>
      <xdr:row>6</xdr:row>
      <xdr:rowOff>609600</xdr:rowOff>
    </xdr:to>
    <xdr:pic>
      <xdr:nvPicPr>
        <xdr:cNvPr id="46" name="Imagem 45" descr="Dragon's Claw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803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</xdr:col>
      <xdr:colOff>609600</xdr:colOff>
      <xdr:row>39</xdr:row>
      <xdr:rowOff>609600</xdr:rowOff>
    </xdr:to>
    <xdr:pic>
      <xdr:nvPicPr>
        <xdr:cNvPr id="47" name="Imagem 46" descr="Thornmail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22123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609600</xdr:colOff>
      <xdr:row>30</xdr:row>
      <xdr:rowOff>609600</xdr:rowOff>
    </xdr:to>
    <xdr:pic>
      <xdr:nvPicPr>
        <xdr:cNvPr id="48" name="Imagem 47" descr="Seraph's Embrac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9738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609600</xdr:colOff>
      <xdr:row>7</xdr:row>
      <xdr:rowOff>609600</xdr:rowOff>
    </xdr:to>
    <xdr:pic>
      <xdr:nvPicPr>
        <xdr:cNvPr id="49" name="Imagem 48" descr="Force of Na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80416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609600</xdr:colOff>
      <xdr:row>1</xdr:row>
      <xdr:rowOff>609600</xdr:rowOff>
    </xdr:to>
    <xdr:pic>
      <xdr:nvPicPr>
        <xdr:cNvPr id="2" name="Imagem 1" descr="B.F. Sword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9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609600</xdr:colOff>
      <xdr:row>3</xdr:row>
      <xdr:rowOff>609600</xdr:rowOff>
    </xdr:to>
    <xdr:pic>
      <xdr:nvPicPr>
        <xdr:cNvPr id="3" name="Imagem 2" descr="Chain Ves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76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609600</xdr:colOff>
      <xdr:row>10</xdr:row>
      <xdr:rowOff>609600</xdr:rowOff>
    </xdr:to>
    <xdr:pic>
      <xdr:nvPicPr>
        <xdr:cNvPr id="4" name="Imagem 3" descr="Giant's Bel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076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609600</xdr:colOff>
      <xdr:row>21</xdr:row>
      <xdr:rowOff>609600</xdr:rowOff>
    </xdr:to>
    <xdr:pic>
      <xdr:nvPicPr>
        <xdr:cNvPr id="5" name="Imagem 4" descr="Needlessly Large Rod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591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609600</xdr:colOff>
      <xdr:row>22</xdr:row>
      <xdr:rowOff>609600</xdr:rowOff>
    </xdr:to>
    <xdr:pic>
      <xdr:nvPicPr>
        <xdr:cNvPr id="6" name="Imagem 5" descr="Negatron Cloak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819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609600</xdr:colOff>
      <xdr:row>26</xdr:row>
      <xdr:rowOff>609600</xdr:rowOff>
    </xdr:to>
    <xdr:pic>
      <xdr:nvPicPr>
        <xdr:cNvPr id="7" name="Imagem 6" descr="Recurve Bow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734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609600</xdr:colOff>
      <xdr:row>31</xdr:row>
      <xdr:rowOff>609600</xdr:rowOff>
    </xdr:to>
    <xdr:pic>
      <xdr:nvPicPr>
        <xdr:cNvPr id="8" name="Imagem 7" descr="Spatula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877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609600</xdr:colOff>
      <xdr:row>37</xdr:row>
      <xdr:rowOff>609600</xdr:rowOff>
    </xdr:to>
    <xdr:pic>
      <xdr:nvPicPr>
        <xdr:cNvPr id="9" name="Imagem 8" descr="Tear of the Goddess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248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609600</xdr:colOff>
      <xdr:row>15</xdr:row>
      <xdr:rowOff>609600</xdr:rowOff>
    </xdr:to>
    <xdr:pic>
      <xdr:nvPicPr>
        <xdr:cNvPr id="10" name="Imagem 9" descr="Infinity Ed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219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609600</xdr:colOff>
      <xdr:row>11</xdr:row>
      <xdr:rowOff>609600</xdr:rowOff>
    </xdr:to>
    <xdr:pic>
      <xdr:nvPicPr>
        <xdr:cNvPr id="11" name="Imagem 10" descr="Guardian Ange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305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609600</xdr:colOff>
      <xdr:row>44</xdr:row>
      <xdr:rowOff>609600</xdr:rowOff>
    </xdr:to>
    <xdr:pic>
      <xdr:nvPicPr>
        <xdr:cNvPr id="12" name="Imagem 11" descr="Zeke's Herald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848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609600</xdr:colOff>
      <xdr:row>13</xdr:row>
      <xdr:rowOff>609600</xdr:rowOff>
    </xdr:to>
    <xdr:pic>
      <xdr:nvPicPr>
        <xdr:cNvPr id="13" name="Imagem 12" descr="Hextech Gunblad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762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609600</xdr:colOff>
      <xdr:row>38</xdr:row>
      <xdr:rowOff>609600</xdr:rowOff>
    </xdr:to>
    <xdr:pic>
      <xdr:nvPicPr>
        <xdr:cNvPr id="14" name="Imagem 13" descr="Bloodthirster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477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609600</xdr:colOff>
      <xdr:row>36</xdr:row>
      <xdr:rowOff>609600</xdr:rowOff>
    </xdr:to>
    <xdr:pic>
      <xdr:nvPicPr>
        <xdr:cNvPr id="15" name="Imagem 14" descr="Sword of the Divine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020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609600</xdr:colOff>
      <xdr:row>42</xdr:row>
      <xdr:rowOff>609600</xdr:rowOff>
    </xdr:to>
    <xdr:pic>
      <xdr:nvPicPr>
        <xdr:cNvPr id="16" name="Imagem 15" descr="Youmuu's Ghostblade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91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609600</xdr:colOff>
      <xdr:row>33</xdr:row>
      <xdr:rowOff>609600</xdr:rowOff>
    </xdr:to>
    <xdr:pic>
      <xdr:nvPicPr>
        <xdr:cNvPr id="17" name="Imagem 16" descr="Spear of Shojin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334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609600</xdr:colOff>
      <xdr:row>25</xdr:row>
      <xdr:rowOff>609600</xdr:rowOff>
    </xdr:to>
    <xdr:pic>
      <xdr:nvPicPr>
        <xdr:cNvPr id="18" name="Imagem 17" descr="Rapid Firecannon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505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609600</xdr:colOff>
      <xdr:row>12</xdr:row>
      <xdr:rowOff>609600</xdr:rowOff>
    </xdr:to>
    <xdr:pic>
      <xdr:nvPicPr>
        <xdr:cNvPr id="19" name="Imagem 18" descr="Guinsoo's Rageblad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533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3</xdr:col>
      <xdr:colOff>609600</xdr:colOff>
      <xdr:row>23</xdr:row>
      <xdr:rowOff>609600</xdr:rowOff>
    </xdr:to>
    <xdr:pic>
      <xdr:nvPicPr>
        <xdr:cNvPr id="20" name="Imagem 19" descr="Phantom Dancer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048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609600</xdr:colOff>
      <xdr:row>40</xdr:row>
      <xdr:rowOff>609600</xdr:rowOff>
    </xdr:to>
    <xdr:pic>
      <xdr:nvPicPr>
        <xdr:cNvPr id="21" name="Imagem 20" descr="Titanic Hydra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934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609600</xdr:colOff>
      <xdr:row>4</xdr:row>
      <xdr:rowOff>609600</xdr:rowOff>
    </xdr:to>
    <xdr:pic>
      <xdr:nvPicPr>
        <xdr:cNvPr id="22" name="Imagem 21" descr="Cursed Blade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04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609600</xdr:colOff>
      <xdr:row>2</xdr:row>
      <xdr:rowOff>609600</xdr:rowOff>
    </xdr:to>
    <xdr:pic>
      <xdr:nvPicPr>
        <xdr:cNvPr id="23" name="Imagem 22" descr="Blade of the Ruined King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47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609600</xdr:colOff>
      <xdr:row>34</xdr:row>
      <xdr:rowOff>609600</xdr:rowOff>
    </xdr:to>
    <xdr:pic>
      <xdr:nvPicPr>
        <xdr:cNvPr id="24" name="Imagem 23" descr="Statikk Shiv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562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3</xdr:col>
      <xdr:colOff>609600</xdr:colOff>
      <xdr:row>27</xdr:row>
      <xdr:rowOff>609600</xdr:rowOff>
    </xdr:to>
    <xdr:pic>
      <xdr:nvPicPr>
        <xdr:cNvPr id="25" name="Imagem 24" descr="Red Buff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962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609600</xdr:colOff>
      <xdr:row>41</xdr:row>
      <xdr:rowOff>609600</xdr:rowOff>
    </xdr:to>
    <xdr:pic>
      <xdr:nvPicPr>
        <xdr:cNvPr id="26" name="Imagem 25" descr="Warmog's Armor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163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609600</xdr:colOff>
      <xdr:row>20</xdr:row>
      <xdr:rowOff>609600</xdr:rowOff>
    </xdr:to>
    <xdr:pic>
      <xdr:nvPicPr>
        <xdr:cNvPr id="27" name="Imagem 26" descr="Morellonomicon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362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609600</xdr:colOff>
      <xdr:row>45</xdr:row>
      <xdr:rowOff>609600</xdr:rowOff>
    </xdr:to>
    <xdr:pic>
      <xdr:nvPicPr>
        <xdr:cNvPr id="28" name="Imagem 27" descr="Zephyr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0077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609600</xdr:colOff>
      <xdr:row>9</xdr:row>
      <xdr:rowOff>609600</xdr:rowOff>
    </xdr:to>
    <xdr:pic>
      <xdr:nvPicPr>
        <xdr:cNvPr id="29" name="Imagem 28" descr="Frozen Mallet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847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609600</xdr:colOff>
      <xdr:row>28</xdr:row>
      <xdr:rowOff>609600</xdr:rowOff>
    </xdr:to>
    <xdr:pic>
      <xdr:nvPicPr>
        <xdr:cNvPr id="30" name="Imagem 29" descr="Redemption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191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609600</xdr:colOff>
      <xdr:row>17</xdr:row>
      <xdr:rowOff>609600</xdr:rowOff>
    </xdr:to>
    <xdr:pic>
      <xdr:nvPicPr>
        <xdr:cNvPr id="31" name="Imagem 30" descr="Knight's Vow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676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609600</xdr:colOff>
      <xdr:row>8</xdr:row>
      <xdr:rowOff>609600</xdr:rowOff>
    </xdr:to>
    <xdr:pic>
      <xdr:nvPicPr>
        <xdr:cNvPr id="32" name="Imagem 31" descr="Frozen Heart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619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609600</xdr:colOff>
      <xdr:row>35</xdr:row>
      <xdr:rowOff>609600</xdr:rowOff>
    </xdr:to>
    <xdr:pic>
      <xdr:nvPicPr>
        <xdr:cNvPr id="33" name="Imagem 32" descr="Sword Breaker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791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609600</xdr:colOff>
      <xdr:row>18</xdr:row>
      <xdr:rowOff>609600</xdr:rowOff>
    </xdr:to>
    <xdr:pic>
      <xdr:nvPicPr>
        <xdr:cNvPr id="34" name="Imagem 33" descr="Locket of the Iron Solari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905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609600</xdr:colOff>
      <xdr:row>24</xdr:row>
      <xdr:rowOff>609600</xdr:rowOff>
    </xdr:to>
    <xdr:pic>
      <xdr:nvPicPr>
        <xdr:cNvPr id="35" name="Imagem 34" descr="Rabadon's Deathcap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76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609600</xdr:colOff>
      <xdr:row>16</xdr:row>
      <xdr:rowOff>609600</xdr:rowOff>
    </xdr:to>
    <xdr:pic>
      <xdr:nvPicPr>
        <xdr:cNvPr id="36" name="Imagem 35" descr="Ionic Spark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3448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609600</xdr:colOff>
      <xdr:row>43</xdr:row>
      <xdr:rowOff>609600</xdr:rowOff>
    </xdr:to>
    <xdr:pic>
      <xdr:nvPicPr>
        <xdr:cNvPr id="37" name="Imagem 36" descr="Yuumi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6202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609600</xdr:colOff>
      <xdr:row>19</xdr:row>
      <xdr:rowOff>609600</xdr:rowOff>
    </xdr:to>
    <xdr:pic>
      <xdr:nvPicPr>
        <xdr:cNvPr id="38" name="Imagem 37" descr="Luden's Echo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133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609600</xdr:colOff>
      <xdr:row>29</xdr:row>
      <xdr:rowOff>609600</xdr:rowOff>
    </xdr:to>
    <xdr:pic>
      <xdr:nvPicPr>
        <xdr:cNvPr id="39" name="Imagem 38" descr="Runaan's Hurricane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419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609600</xdr:colOff>
      <xdr:row>14</xdr:row>
      <xdr:rowOff>609600</xdr:rowOff>
    </xdr:to>
    <xdr:pic>
      <xdr:nvPicPr>
        <xdr:cNvPr id="40" name="Imagem 39" descr="Hush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2990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609600</xdr:colOff>
      <xdr:row>32</xdr:row>
      <xdr:rowOff>609600</xdr:rowOff>
    </xdr:to>
    <xdr:pic>
      <xdr:nvPicPr>
        <xdr:cNvPr id="41" name="Imagem 40" descr="Spatula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7105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609600</xdr:colOff>
      <xdr:row>5</xdr:row>
      <xdr:rowOff>609600</xdr:rowOff>
    </xdr:to>
    <xdr:pic>
      <xdr:nvPicPr>
        <xdr:cNvPr id="42" name="Imagem 41" descr="Darkin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933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609600</xdr:colOff>
      <xdr:row>6</xdr:row>
      <xdr:rowOff>609600</xdr:rowOff>
    </xdr:to>
    <xdr:pic>
      <xdr:nvPicPr>
        <xdr:cNvPr id="43" name="Imagem 42" descr="Dragon's Claw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1620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609600</xdr:colOff>
      <xdr:row>39</xdr:row>
      <xdr:rowOff>609600</xdr:rowOff>
    </xdr:to>
    <xdr:pic>
      <xdr:nvPicPr>
        <xdr:cNvPr id="44" name="Imagem 43" descr="Thornmail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87058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609600</xdr:colOff>
      <xdr:row>30</xdr:row>
      <xdr:rowOff>609600</xdr:rowOff>
    </xdr:to>
    <xdr:pic>
      <xdr:nvPicPr>
        <xdr:cNvPr id="45" name="Imagem 44" descr="Seraph's Embrace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66484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609600</xdr:colOff>
      <xdr:row>7</xdr:row>
      <xdr:rowOff>609600</xdr:rowOff>
    </xdr:to>
    <xdr:pic>
      <xdr:nvPicPr>
        <xdr:cNvPr id="46" name="Imagem 45" descr="Force of Nature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139065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12</xdr:col>
      <xdr:colOff>304800</xdr:colOff>
      <xdr:row>17</xdr:row>
      <xdr:rowOff>304800</xdr:rowOff>
    </xdr:to>
    <xdr:sp macro="" textlink="">
      <xdr:nvSpPr>
        <xdr:cNvPr id="2050" name="AutoShape 2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010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304800</xdr:colOff>
      <xdr:row>17</xdr:row>
      <xdr:rowOff>304800</xdr:rowOff>
    </xdr:to>
    <xdr:sp macro="" textlink="">
      <xdr:nvSpPr>
        <xdr:cNvPr id="2051" name="AutoShape 3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8205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304800</xdr:colOff>
      <xdr:row>18</xdr:row>
      <xdr:rowOff>304800</xdr:rowOff>
    </xdr:to>
    <xdr:sp macro="" textlink="">
      <xdr:nvSpPr>
        <xdr:cNvPr id="2052" name="AutoShape 4" descr="blob:https://web.whatsapp.com/2b1aa79d-e2ff-480e-b1bd-e22a2e533d4c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2515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7"/>
  <sheetViews>
    <sheetView tabSelected="1" topLeftCell="AC1" zoomScale="85" zoomScaleNormal="85" workbookViewId="0">
      <pane ySplit="1" topLeftCell="A2" activePane="bottomLeft" state="frozen"/>
      <selection pane="bottomLeft" activeCell="AG1" sqref="AG1"/>
    </sheetView>
  </sheetViews>
  <sheetFormatPr baseColWidth="10" defaultColWidth="9.1640625" defaultRowHeight="15" x14ac:dyDescent="0.2"/>
  <cols>
    <col min="1" max="1" width="30.5" style="4" customWidth="1"/>
    <col min="2" max="2" width="9.1640625" style="4"/>
    <col min="3" max="3" width="10.33203125" style="29" customWidth="1"/>
    <col min="4" max="4" width="16.33203125" style="29" customWidth="1"/>
    <col min="5" max="5" width="16.33203125" style="6" customWidth="1"/>
    <col min="6" max="6" width="17.6640625" style="9" customWidth="1"/>
    <col min="7" max="7" width="36.83203125" style="9" customWidth="1"/>
    <col min="8" max="10" width="17.6640625" style="9" customWidth="1"/>
    <col min="11" max="11" width="24" style="12" customWidth="1"/>
    <col min="12" max="12" width="42.5" style="12" customWidth="1"/>
    <col min="13" max="15" width="21.5" style="9" customWidth="1"/>
    <col min="16" max="16" width="24" style="12" customWidth="1"/>
    <col min="17" max="17" width="42.5" style="12" customWidth="1"/>
    <col min="18" max="20" width="21.5" style="9" customWidth="1"/>
    <col min="21" max="32" width="17.6640625" style="4" customWidth="1"/>
    <col min="33" max="33" width="55.1640625" style="30" customWidth="1"/>
    <col min="34" max="34" width="121.83203125" style="31" customWidth="1"/>
    <col min="35" max="35" width="9.1640625" style="29" customWidth="1"/>
    <col min="36" max="36" width="13" style="6" customWidth="1"/>
    <col min="37" max="37" width="21.1640625" style="32" customWidth="1"/>
    <col min="38" max="16384" width="9.1640625" style="29"/>
  </cols>
  <sheetData>
    <row r="1" spans="1:37" customFormat="1" ht="16" x14ac:dyDescent="0.2">
      <c r="A1" s="1" t="s">
        <v>1</v>
      </c>
      <c r="B1" s="1" t="s">
        <v>0</v>
      </c>
      <c r="C1" t="s">
        <v>107</v>
      </c>
      <c r="E1" s="24" t="s">
        <v>96</v>
      </c>
      <c r="F1" s="13" t="s">
        <v>103</v>
      </c>
      <c r="G1" s="13" t="s">
        <v>105</v>
      </c>
      <c r="H1" s="25" t="s">
        <v>97</v>
      </c>
      <c r="I1" s="25" t="s">
        <v>98</v>
      </c>
      <c r="J1" s="25" t="s">
        <v>99</v>
      </c>
      <c r="K1" s="28" t="s">
        <v>104</v>
      </c>
      <c r="L1" s="28" t="s">
        <v>106</v>
      </c>
      <c r="M1" s="25" t="s">
        <v>100</v>
      </c>
      <c r="N1" s="25" t="s">
        <v>101</v>
      </c>
      <c r="O1" s="25" t="s">
        <v>102</v>
      </c>
      <c r="P1" s="28" t="s">
        <v>337</v>
      </c>
      <c r="Q1" s="28" t="s">
        <v>338</v>
      </c>
      <c r="R1" s="25" t="s">
        <v>339</v>
      </c>
      <c r="S1" s="25" t="s">
        <v>340</v>
      </c>
      <c r="T1" s="25" t="s">
        <v>341</v>
      </c>
      <c r="U1" s="26" t="s">
        <v>108</v>
      </c>
      <c r="V1" s="26" t="s">
        <v>109</v>
      </c>
      <c r="W1" s="26" t="s">
        <v>110</v>
      </c>
      <c r="X1" s="26" t="s">
        <v>122</v>
      </c>
      <c r="Y1" s="26" t="s">
        <v>112</v>
      </c>
      <c r="Z1" s="26" t="s">
        <v>113</v>
      </c>
      <c r="AA1" s="26" t="s">
        <v>114</v>
      </c>
      <c r="AB1" s="26" t="s">
        <v>122</v>
      </c>
      <c r="AC1" s="26" t="s">
        <v>342</v>
      </c>
      <c r="AD1" s="26" t="s">
        <v>343</v>
      </c>
      <c r="AE1" s="26" t="s">
        <v>344</v>
      </c>
      <c r="AF1" s="26" t="s">
        <v>122</v>
      </c>
      <c r="AG1" s="14" t="s">
        <v>465</v>
      </c>
      <c r="AH1" s="16" t="s">
        <v>121</v>
      </c>
      <c r="AJ1" s="3"/>
      <c r="AK1" s="5"/>
    </row>
    <row r="2" spans="1:37" s="2" customFormat="1" ht="272" x14ac:dyDescent="0.2">
      <c r="A2" s="3" t="s">
        <v>2</v>
      </c>
      <c r="B2" s="3">
        <v>1</v>
      </c>
      <c r="C2"/>
      <c r="E2" s="24" t="s">
        <v>46</v>
      </c>
      <c r="F2" s="13" t="s">
        <v>345</v>
      </c>
      <c r="G2" s="13" t="s">
        <v>346</v>
      </c>
      <c r="H2" s="25" t="s">
        <v>12</v>
      </c>
      <c r="I2" s="25" t="s">
        <v>40</v>
      </c>
      <c r="J2" s="25" t="s">
        <v>21</v>
      </c>
      <c r="K2" s="13" t="s">
        <v>145</v>
      </c>
      <c r="L2" s="13" t="s">
        <v>208</v>
      </c>
      <c r="M2" s="25" t="s">
        <v>32</v>
      </c>
      <c r="N2" s="25" t="s">
        <v>21</v>
      </c>
      <c r="O2" s="25" t="s">
        <v>40</v>
      </c>
      <c r="P2" s="13" t="s">
        <v>348</v>
      </c>
      <c r="Q2" s="13" t="s">
        <v>347</v>
      </c>
      <c r="R2" s="25" t="s">
        <v>12</v>
      </c>
      <c r="S2" s="25" t="s">
        <v>43</v>
      </c>
      <c r="T2" s="25" t="s">
        <v>40</v>
      </c>
      <c r="U2" s="27">
        <f t="shared" ref="U2:U36" si="0">VLOOKUP(H2,$A$2:$B$46,2,0)</f>
        <v>13</v>
      </c>
      <c r="V2" s="27">
        <f t="shared" ref="V2:V36" si="1">VLOOKUP(I2,$A$2:$B$46,2,0)</f>
        <v>66</v>
      </c>
      <c r="W2" s="27">
        <f t="shared" ref="W2:W36" si="2">VLOOKUP(J2,$A$2:$B$46,2,0)</f>
        <v>25</v>
      </c>
      <c r="X2" s="27" t="str">
        <f>CONCATENATE("[",U2,",",V2,",",W2,"]")</f>
        <v>[13,66,25]</v>
      </c>
      <c r="Y2" s="27">
        <f t="shared" ref="Y2:Y36" si="3">VLOOKUP(M2,$A$2:$B$46,2,0)</f>
        <v>45</v>
      </c>
      <c r="Z2" s="27">
        <f t="shared" ref="Z2:Z36" si="4">VLOOKUP(N2,$A$2:$B$46,2,0)</f>
        <v>25</v>
      </c>
      <c r="AA2" s="27">
        <f t="shared" ref="AA2:AA36" si="5">VLOOKUP(O2,$A$2:$B$46,2,0)</f>
        <v>66</v>
      </c>
      <c r="AB2" s="27" t="str">
        <f>CONCATENATE("[",Y2,",",Z2,",",AA2,"]")</f>
        <v>[45,25,66]</v>
      </c>
      <c r="AC2" s="27">
        <f>VLOOKUP(R2,$A$2:$B$46,2,0)</f>
        <v>13</v>
      </c>
      <c r="AD2" s="27">
        <f>VLOOKUP(S2,$A$2:$B$46,2,0)</f>
        <v>77</v>
      </c>
      <c r="AE2" s="27">
        <f>VLOOKUP(T2,$A$2:$B$46,2,0)</f>
        <v>66</v>
      </c>
      <c r="AF2" s="27" t="str">
        <f>CONCATENATE("[",AC2,",",AD2,",",AE2,"]")</f>
        <v>[13,77,66]</v>
      </c>
      <c r="AG2" s="15" t="str">
        <f>CONCATENATE($AK$2,F2,$AK$3,G2,$AK$4,X2,$AK$5,K2,$AK$6,L2,$AK$7,$AB$2,$AK$8,$P$2,$AK$9,$Q$2,$AK$10,$AF$2,$AK$11)</f>
        <v>"bestSets": [
        {
          "name": "Life Steal / Survivability",
          "description": "Item set focused on life steal from attacks and ability and survivability (high magic resistance)",
          "items": [13,66,25]
        },
        {
          "name": "Survivability / Debuffer",
          "description": "Item set focused on survivability and debuff enemies",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" s="17" t="str">
        <f>AG2</f>
        <v>"bestSets": [
        {
          "name": "Life Steal / Survivability",
          "description": "Item set focused on life steal from attacks and ability and survivability (high magic resistance)",
          "items": [13,66,25]
        },
        {
          "name": "Survivability / Debuffer",
          "description": "Item set focused on survivability and debuff enemies",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" s="10" t="s">
        <v>124</v>
      </c>
      <c r="AK2" s="11" t="s">
        <v>464</v>
      </c>
    </row>
    <row r="3" spans="1:37" s="2" customFormat="1" ht="272" x14ac:dyDescent="0.2">
      <c r="A3" s="3" t="s">
        <v>24</v>
      </c>
      <c r="B3" s="3">
        <v>28</v>
      </c>
      <c r="C3"/>
      <c r="E3" s="24" t="s">
        <v>47</v>
      </c>
      <c r="F3" s="13" t="s">
        <v>349</v>
      </c>
      <c r="G3" s="13" t="s">
        <v>350</v>
      </c>
      <c r="H3" s="25" t="s">
        <v>20</v>
      </c>
      <c r="I3" s="25" t="s">
        <v>19</v>
      </c>
      <c r="J3" s="25" t="s">
        <v>26</v>
      </c>
      <c r="K3" s="13" t="s">
        <v>132</v>
      </c>
      <c r="L3" s="13" t="s">
        <v>162</v>
      </c>
      <c r="M3" s="25" t="s">
        <v>26</v>
      </c>
      <c r="N3" s="25" t="s">
        <v>19</v>
      </c>
      <c r="O3" s="25" t="s">
        <v>13</v>
      </c>
      <c r="P3" s="13" t="s">
        <v>141</v>
      </c>
      <c r="Q3" s="13" t="s">
        <v>163</v>
      </c>
      <c r="R3" s="25" t="s">
        <v>13</v>
      </c>
      <c r="S3" s="25" t="s">
        <v>19</v>
      </c>
      <c r="T3" s="25" t="s">
        <v>25</v>
      </c>
      <c r="U3" s="27">
        <f t="shared" si="0"/>
        <v>24</v>
      </c>
      <c r="V3" s="27">
        <f t="shared" si="1"/>
        <v>23</v>
      </c>
      <c r="W3" s="27">
        <f t="shared" si="2"/>
        <v>34</v>
      </c>
      <c r="X3" s="27" t="str">
        <f t="shared" ref="X3:X56" si="6">CONCATENATE("[",U3,",",V3,",",W3,"]")</f>
        <v>[24,23,34]</v>
      </c>
      <c r="Y3" s="27">
        <f t="shared" si="3"/>
        <v>34</v>
      </c>
      <c r="Z3" s="27">
        <f t="shared" si="4"/>
        <v>23</v>
      </c>
      <c r="AA3" s="27">
        <f t="shared" si="5"/>
        <v>14</v>
      </c>
      <c r="AB3" s="27" t="str">
        <f t="shared" ref="AB3:AB56" si="7">CONCATENATE("[",Y3,",",Z3,",",AA3,"]")</f>
        <v>[34,23,14]</v>
      </c>
      <c r="AC3" s="27">
        <f t="shared" ref="AC3:AC56" si="8">VLOOKUP(R3,$A$2:$B$46,2,0)</f>
        <v>14</v>
      </c>
      <c r="AD3" s="27">
        <f t="shared" ref="AD3:AD56" si="9">VLOOKUP(S3,$A$2:$B$46,2,0)</f>
        <v>23</v>
      </c>
      <c r="AE3" s="27">
        <f t="shared" ref="AE3:AE56" si="10">VLOOKUP(T3,$A$2:$B$46,2,0)</f>
        <v>33</v>
      </c>
      <c r="AF3" s="27" t="str">
        <f t="shared" ref="AF3:AF56" si="11">CONCATENATE("[",AC3,",",AD3,",",AE3,"]")</f>
        <v>[14,23,33]</v>
      </c>
      <c r="AG3" s="15" t="str">
        <f t="shared" ref="AG3:AG56" si="12">CONCATENATE($AK$2,F3,$AK$3,G3,$AK$4,X3,$AK$5,K3,$AK$6,L3,$AK$7,$AB$2,$AK$8,$P$2,$AK$9,$Q$2,$AK$10,$AF$2,$AK$11)</f>
        <v>"bestSets": [
        {
          "name": "Splash Damage / Attack Speed",
          "description": "Item set focused on Attack and Spell Splash Damage and attack speed",
          "items": [24,23,34]
        },
        {
          "name": "Splash Damage / Spell Damage / Attack Speed",
          "description": "Item set focused on attack speed, splash damage and spell damage, besides mana on combat's start",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" s="17" t="str">
        <f t="shared" ref="AH3:AH56" si="13">AG3</f>
        <v>"bestSets": [
        {
          "name": "Splash Damage / Attack Speed",
          "description": "Item set focused on Attack and Spell Splash Damage and attack speed",
          "items": [24,23,34]
        },
        {
          "name": "Splash Damage / Spell Damage / Attack Speed",
          "description": "Item set focused on attack speed, splash damage and spell damage, besides mana on combat's start",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" s="10" t="s">
        <v>125</v>
      </c>
      <c r="AK3" s="11" t="s">
        <v>117</v>
      </c>
    </row>
    <row r="4" spans="1:37" s="2" customFormat="1" ht="272" x14ac:dyDescent="0.2">
      <c r="A4" s="3" t="s">
        <v>6</v>
      </c>
      <c r="B4" s="3">
        <v>5</v>
      </c>
      <c r="C4"/>
      <c r="E4" s="24" t="s">
        <v>48</v>
      </c>
      <c r="F4" s="13" t="s">
        <v>134</v>
      </c>
      <c r="G4" s="13" t="s">
        <v>164</v>
      </c>
      <c r="H4" s="25" t="s">
        <v>31</v>
      </c>
      <c r="I4" s="25" t="s">
        <v>21</v>
      </c>
      <c r="J4" s="25" t="s">
        <v>25</v>
      </c>
      <c r="K4" s="13" t="s">
        <v>134</v>
      </c>
      <c r="L4" s="13" t="s">
        <v>226</v>
      </c>
      <c r="M4" s="25" t="s">
        <v>31</v>
      </c>
      <c r="N4" s="25" t="s">
        <v>13</v>
      </c>
      <c r="O4" s="25" t="s">
        <v>25</v>
      </c>
      <c r="P4" s="13" t="s">
        <v>351</v>
      </c>
      <c r="Q4" s="13" t="s">
        <v>352</v>
      </c>
      <c r="R4" s="25" t="s">
        <v>31</v>
      </c>
      <c r="S4" s="25" t="s">
        <v>10</v>
      </c>
      <c r="T4" s="25" t="s">
        <v>25</v>
      </c>
      <c r="U4" s="27">
        <f t="shared" si="0"/>
        <v>44</v>
      </c>
      <c r="V4" s="27">
        <f t="shared" si="1"/>
        <v>25</v>
      </c>
      <c r="W4" s="27">
        <f t="shared" si="2"/>
        <v>33</v>
      </c>
      <c r="X4" s="27" t="str">
        <f t="shared" si="6"/>
        <v>[44,25,33]</v>
      </c>
      <c r="Y4" s="27">
        <f t="shared" si="3"/>
        <v>44</v>
      </c>
      <c r="Z4" s="27">
        <f t="shared" si="4"/>
        <v>14</v>
      </c>
      <c r="AA4" s="27">
        <f t="shared" si="5"/>
        <v>33</v>
      </c>
      <c r="AB4" s="27" t="str">
        <f t="shared" si="7"/>
        <v>[44,14,33]</v>
      </c>
      <c r="AC4" s="27">
        <f t="shared" si="8"/>
        <v>44</v>
      </c>
      <c r="AD4" s="27">
        <f t="shared" si="9"/>
        <v>11</v>
      </c>
      <c r="AE4" s="27">
        <f t="shared" si="10"/>
        <v>33</v>
      </c>
      <c r="AF4" s="27" t="str">
        <f t="shared" si="11"/>
        <v>[44,11,33]</v>
      </c>
      <c r="AG4" s="15" t="str">
        <f t="shared" si="12"/>
        <v>"bestSets": [
        {
          "name": "Mana Generation / Ability Damage" ,
          "description": "Item set focused on mana generation, spell / ability damage and some survivability",
          "items": [44,25,33]
        },
        {
          "name": "Mana Generation / Ability Damage" ,
          "description": "Item set focused on strong mana generation and spell / ability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" s="17" t="str">
        <f t="shared" si="13"/>
        <v>"bestSets": [
        {
          "name": "Mana Generation / Ability Damage" ,
          "description": "Item set focused on mana generation, spell / ability damage and some survivability",
          "items": [44,25,33]
        },
        {
          "name": "Mana Generation / Ability Damage" ,
          "description": "Item set focused on strong mana generation and spell / ability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" s="10" t="s">
        <v>126</v>
      </c>
      <c r="AK4" s="11" t="s">
        <v>123</v>
      </c>
    </row>
    <row r="5" spans="1:37" s="2" customFormat="1" ht="272" x14ac:dyDescent="0.2">
      <c r="A5" s="3" t="s">
        <v>22</v>
      </c>
      <c r="B5" s="3">
        <v>26</v>
      </c>
      <c r="C5"/>
      <c r="E5" s="24" t="s">
        <v>49</v>
      </c>
      <c r="F5" s="13" t="s">
        <v>353</v>
      </c>
      <c r="G5" s="13" t="s">
        <v>354</v>
      </c>
      <c r="H5" s="25" t="s">
        <v>31</v>
      </c>
      <c r="I5" s="25" t="s">
        <v>31</v>
      </c>
      <c r="J5" s="25" t="s">
        <v>29</v>
      </c>
      <c r="K5" s="13" t="s">
        <v>135</v>
      </c>
      <c r="L5" s="13" t="s">
        <v>165</v>
      </c>
      <c r="M5" s="25" t="s">
        <v>29</v>
      </c>
      <c r="N5" s="25" t="s">
        <v>25</v>
      </c>
      <c r="O5" s="25" t="s">
        <v>19</v>
      </c>
      <c r="P5" s="13" t="s">
        <v>141</v>
      </c>
      <c r="Q5" s="13" t="s">
        <v>163</v>
      </c>
      <c r="R5" s="25" t="s">
        <v>13</v>
      </c>
      <c r="S5" s="25" t="s">
        <v>19</v>
      </c>
      <c r="T5" s="25" t="s">
        <v>25</v>
      </c>
      <c r="U5" s="27">
        <f t="shared" si="0"/>
        <v>44</v>
      </c>
      <c r="V5" s="27">
        <f t="shared" si="1"/>
        <v>44</v>
      </c>
      <c r="W5" s="27">
        <f t="shared" si="2"/>
        <v>37</v>
      </c>
      <c r="X5" s="27" t="str">
        <f t="shared" si="6"/>
        <v>[44,44,37]</v>
      </c>
      <c r="Y5" s="27">
        <f t="shared" si="3"/>
        <v>37</v>
      </c>
      <c r="Z5" s="27">
        <f t="shared" si="4"/>
        <v>33</v>
      </c>
      <c r="AA5" s="27">
        <f t="shared" si="5"/>
        <v>23</v>
      </c>
      <c r="AB5" s="27" t="str">
        <f t="shared" si="7"/>
        <v>[37,33,23]</v>
      </c>
      <c r="AC5" s="27">
        <f t="shared" si="8"/>
        <v>14</v>
      </c>
      <c r="AD5" s="27">
        <f t="shared" si="9"/>
        <v>23</v>
      </c>
      <c r="AE5" s="27">
        <f t="shared" si="10"/>
        <v>33</v>
      </c>
      <c r="AF5" s="27" t="str">
        <f t="shared" si="11"/>
        <v>[14,23,33]</v>
      </c>
      <c r="AG5" s="15" t="str">
        <f t="shared" si="12"/>
        <v>"bestSets": [
        {
          "name": "Mana Generation / Burn",
          "description": "Item set focused on strong mana mana generation and spell burn damage",
          "items": [44,44,37]
        },
        {
          "name": "Ability Damage /  Attack Speed / Burn Damage" ,
          "description": "Item set focused on spell / ability damage, attack speed and burn damage on spells",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5" s="17" t="str">
        <f t="shared" si="13"/>
        <v>"bestSets": [
        {
          "name": "Mana Generation / Burn",
          "description": "Item set focused on strong mana mana generation and spell burn damage",
          "items": [44,44,37]
        },
        {
          "name": "Ability Damage /  Attack Speed / Burn Damage" ,
          "description": "Item set focused on spell / ability damage, attack speed and burn damage on spells",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5" s="10" t="s">
        <v>127</v>
      </c>
      <c r="AK5" s="11" t="s">
        <v>119</v>
      </c>
    </row>
    <row r="6" spans="1:37" s="2" customFormat="1" ht="272" x14ac:dyDescent="0.2">
      <c r="A6" s="3" t="s">
        <v>35</v>
      </c>
      <c r="B6" s="3">
        <v>48</v>
      </c>
      <c r="C6"/>
      <c r="E6" s="24" t="s">
        <v>50</v>
      </c>
      <c r="F6" s="13" t="s">
        <v>349</v>
      </c>
      <c r="G6" s="13" t="s">
        <v>355</v>
      </c>
      <c r="H6" s="25" t="s">
        <v>20</v>
      </c>
      <c r="I6" s="25" t="s">
        <v>20</v>
      </c>
      <c r="J6" s="25" t="s">
        <v>20</v>
      </c>
      <c r="K6" s="13" t="s">
        <v>137</v>
      </c>
      <c r="L6" s="13" t="s">
        <v>227</v>
      </c>
      <c r="M6" s="25" t="s">
        <v>13</v>
      </c>
      <c r="N6" s="25" t="s">
        <v>13</v>
      </c>
      <c r="O6" s="25" t="s">
        <v>18</v>
      </c>
      <c r="P6" s="13" t="s">
        <v>136</v>
      </c>
      <c r="Q6" s="13" t="s">
        <v>166</v>
      </c>
      <c r="R6" s="25" t="s">
        <v>20</v>
      </c>
      <c r="S6" s="25" t="s">
        <v>31</v>
      </c>
      <c r="T6" s="25" t="s">
        <v>19</v>
      </c>
      <c r="U6" s="27">
        <f t="shared" si="0"/>
        <v>24</v>
      </c>
      <c r="V6" s="27">
        <f t="shared" si="1"/>
        <v>24</v>
      </c>
      <c r="W6" s="27">
        <f t="shared" si="2"/>
        <v>24</v>
      </c>
      <c r="X6" s="27" t="str">
        <f t="shared" si="6"/>
        <v>[24,24,24]</v>
      </c>
      <c r="Y6" s="27">
        <f t="shared" si="3"/>
        <v>14</v>
      </c>
      <c r="Z6" s="27">
        <f t="shared" si="4"/>
        <v>14</v>
      </c>
      <c r="AA6" s="27">
        <f t="shared" si="5"/>
        <v>22</v>
      </c>
      <c r="AB6" s="27" t="str">
        <f t="shared" si="7"/>
        <v>[14,14,22]</v>
      </c>
      <c r="AC6" s="27">
        <f t="shared" si="8"/>
        <v>24</v>
      </c>
      <c r="AD6" s="27">
        <f t="shared" si="9"/>
        <v>44</v>
      </c>
      <c r="AE6" s="27">
        <f t="shared" si="10"/>
        <v>23</v>
      </c>
      <c r="AF6" s="27" t="str">
        <f t="shared" si="11"/>
        <v>[24,44,23]</v>
      </c>
      <c r="AG6" s="15" t="str">
        <f t="shared" si="12"/>
        <v>"bestSets": [
        {
          "name": "Splash Damage / Attack Speed",
          "description": "Item set focused on attack speed and splash damage on attack",
          "items": [24,24,24]
        },
        {
          "name": "Mana Generation / Attack Speed",
          "description": "Item set focused on strong mana generation, attack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6" s="17" t="str">
        <f t="shared" si="13"/>
        <v>"bestSets": [
        {
          "name": "Splash Damage / Attack Speed",
          "description": "Item set focused on attack speed and splash damage on attack",
          "items": [24,24,24]
        },
        {
          "name": "Mana Generation / Attack Speed",
          "description": "Item set focused on strong mana generation, attack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6" s="10" t="s">
        <v>128</v>
      </c>
      <c r="AK6" s="11" t="s">
        <v>117</v>
      </c>
    </row>
    <row r="7" spans="1:37" s="2" customFormat="1" ht="272" x14ac:dyDescent="0.2">
      <c r="A7" s="3" t="s">
        <v>40</v>
      </c>
      <c r="B7" s="3">
        <v>66</v>
      </c>
      <c r="C7"/>
      <c r="E7" s="24" t="s">
        <v>51</v>
      </c>
      <c r="F7" s="13" t="s">
        <v>356</v>
      </c>
      <c r="G7" s="13" t="s">
        <v>357</v>
      </c>
      <c r="H7" s="25" t="s">
        <v>13</v>
      </c>
      <c r="I7" s="25" t="s">
        <v>13</v>
      </c>
      <c r="J7" s="25" t="s">
        <v>29</v>
      </c>
      <c r="K7" s="13" t="s">
        <v>138</v>
      </c>
      <c r="L7" s="13" t="s">
        <v>167</v>
      </c>
      <c r="M7" s="25" t="s">
        <v>13</v>
      </c>
      <c r="N7" s="25" t="s">
        <v>25</v>
      </c>
      <c r="O7" s="25" t="s">
        <v>19</v>
      </c>
      <c r="P7" s="13" t="s">
        <v>353</v>
      </c>
      <c r="Q7" s="13" t="s">
        <v>354</v>
      </c>
      <c r="R7" s="25" t="s">
        <v>31</v>
      </c>
      <c r="S7" s="25" t="s">
        <v>31</v>
      </c>
      <c r="T7" s="25" t="s">
        <v>29</v>
      </c>
      <c r="U7" s="27">
        <f t="shared" si="0"/>
        <v>14</v>
      </c>
      <c r="V7" s="27">
        <f t="shared" si="1"/>
        <v>14</v>
      </c>
      <c r="W7" s="27">
        <f t="shared" si="2"/>
        <v>37</v>
      </c>
      <c r="X7" s="27" t="str">
        <f t="shared" si="6"/>
        <v>[14,14,37]</v>
      </c>
      <c r="Y7" s="27">
        <f t="shared" si="3"/>
        <v>14</v>
      </c>
      <c r="Z7" s="27">
        <f t="shared" si="4"/>
        <v>33</v>
      </c>
      <c r="AA7" s="27">
        <f t="shared" si="5"/>
        <v>23</v>
      </c>
      <c r="AB7" s="27" t="str">
        <f t="shared" si="7"/>
        <v>[14,33,23]</v>
      </c>
      <c r="AC7" s="27">
        <f t="shared" si="8"/>
        <v>44</v>
      </c>
      <c r="AD7" s="27">
        <f t="shared" si="9"/>
        <v>44</v>
      </c>
      <c r="AE7" s="27">
        <f t="shared" si="10"/>
        <v>37</v>
      </c>
      <c r="AF7" s="27" t="str">
        <f t="shared" si="11"/>
        <v>[44,44,37]</v>
      </c>
      <c r="AG7" s="15" t="str">
        <f t="shared" si="12"/>
        <v>"bestSets": [
        {
          "name": "Mana Generation / Burn Damage" ,
          "description": "Item set focused on and mana generation and burn damage on spell",
          "items": [14,14,37]
        },
        {
          "name": "Ability Damage /  Attack Speed / Mana Generation" ,
          "description": "Item set focused on spell / ability damage, attack speed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7" s="17" t="str">
        <f t="shared" si="13"/>
        <v>"bestSets": [
        {
          "name": "Mana Generation / Burn Damage" ,
          "description": "Item set focused on and mana generation and burn damage on spell",
          "items": [14,14,37]
        },
        {
          "name": "Ability Damage /  Attack Speed / Mana Generation" ,
          "description": "Item set focused on spell / ability damage, attack speed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7" s="10" t="s">
        <v>129</v>
      </c>
      <c r="AK7" s="11" t="s">
        <v>123</v>
      </c>
    </row>
    <row r="8" spans="1:37" s="2" customFormat="1" ht="272" x14ac:dyDescent="0.2">
      <c r="A8" s="3" t="s">
        <v>45</v>
      </c>
      <c r="B8" s="3">
        <v>88</v>
      </c>
      <c r="C8"/>
      <c r="E8" s="24" t="s">
        <v>52</v>
      </c>
      <c r="F8" s="13" t="s">
        <v>138</v>
      </c>
      <c r="G8" s="13" t="s">
        <v>167</v>
      </c>
      <c r="H8" s="25" t="s">
        <v>19</v>
      </c>
      <c r="I8" s="25" t="s">
        <v>13</v>
      </c>
      <c r="J8" s="25" t="s">
        <v>25</v>
      </c>
      <c r="K8" s="13" t="s">
        <v>139</v>
      </c>
      <c r="L8" s="13" t="s">
        <v>168</v>
      </c>
      <c r="M8" s="25" t="s">
        <v>40</v>
      </c>
      <c r="N8" s="25" t="s">
        <v>32</v>
      </c>
      <c r="O8" s="25" t="s">
        <v>16</v>
      </c>
      <c r="P8" s="13" t="s">
        <v>211</v>
      </c>
      <c r="Q8" s="13" t="s">
        <v>358</v>
      </c>
      <c r="R8" s="25" t="s">
        <v>43</v>
      </c>
      <c r="S8" s="25" t="s">
        <v>23</v>
      </c>
      <c r="T8" s="25" t="s">
        <v>19</v>
      </c>
      <c r="U8" s="27">
        <f t="shared" si="0"/>
        <v>23</v>
      </c>
      <c r="V8" s="27">
        <f t="shared" si="1"/>
        <v>14</v>
      </c>
      <c r="W8" s="27">
        <f t="shared" si="2"/>
        <v>33</v>
      </c>
      <c r="X8" s="27" t="str">
        <f t="shared" si="6"/>
        <v>[23,14,33]</v>
      </c>
      <c r="Y8" s="27">
        <f t="shared" si="3"/>
        <v>66</v>
      </c>
      <c r="Z8" s="27">
        <f t="shared" si="4"/>
        <v>45</v>
      </c>
      <c r="AA8" s="27">
        <f t="shared" si="5"/>
        <v>17</v>
      </c>
      <c r="AB8" s="27" t="str">
        <f t="shared" si="7"/>
        <v>[66,45,17]</v>
      </c>
      <c r="AC8" s="27">
        <f t="shared" si="8"/>
        <v>77</v>
      </c>
      <c r="AD8" s="27">
        <f t="shared" si="9"/>
        <v>27</v>
      </c>
      <c r="AE8" s="27">
        <f t="shared" si="10"/>
        <v>23</v>
      </c>
      <c r="AF8" s="27" t="str">
        <f t="shared" si="11"/>
        <v>[77,27,23]</v>
      </c>
      <c r="AG8" s="15" t="str">
        <f t="shared" si="12"/>
        <v>"bestSets": [
        {
          "name": "Ability Damage /  Attack Speed / Mana Generation" ,
          "description": "Item set focused on spell / ability damage, attack speed and mana generation",
          "items": [23,14,33]
        },
        {
          "name": "Survivability / Buffer / Debbufer",
          "description": "Item set focused on survivability, buff allies and debuff enemies",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8" s="17" t="str">
        <f t="shared" si="13"/>
        <v>"bestSets": [
        {
          "name": "Ability Damage /  Attack Speed / Mana Generation" ,
          "description": "Item set focused on spell / ability damage, attack speed and mana generation",
          "items": [23,14,33]
        },
        {
          "name": "Survivability / Buffer / Debbufer",
          "description": "Item set focused on survivability, buff allies and debuff enemies",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8" s="10" t="s">
        <v>130</v>
      </c>
      <c r="AK8" s="11" t="s">
        <v>119</v>
      </c>
    </row>
    <row r="9" spans="1:37" s="2" customFormat="1" ht="272" x14ac:dyDescent="0.2">
      <c r="A9" s="3" t="s">
        <v>32</v>
      </c>
      <c r="B9" s="3">
        <v>45</v>
      </c>
      <c r="C9"/>
      <c r="E9" s="24" t="s">
        <v>53</v>
      </c>
      <c r="F9" s="13" t="s">
        <v>138</v>
      </c>
      <c r="G9" s="13" t="s">
        <v>167</v>
      </c>
      <c r="H9" s="25" t="s">
        <v>13</v>
      </c>
      <c r="I9" s="25" t="s">
        <v>19</v>
      </c>
      <c r="J9" s="25" t="s">
        <v>25</v>
      </c>
      <c r="K9" s="13" t="s">
        <v>140</v>
      </c>
      <c r="L9" s="13" t="s">
        <v>169</v>
      </c>
      <c r="M9" s="25" t="s">
        <v>25</v>
      </c>
      <c r="N9" s="25" t="s">
        <v>12</v>
      </c>
      <c r="O9" s="25" t="s">
        <v>19</v>
      </c>
      <c r="P9" s="13" t="s">
        <v>359</v>
      </c>
      <c r="Q9" s="13" t="s">
        <v>360</v>
      </c>
      <c r="R9" s="25" t="s">
        <v>25</v>
      </c>
      <c r="S9" s="25" t="s">
        <v>31</v>
      </c>
      <c r="T9" s="25" t="s">
        <v>29</v>
      </c>
      <c r="U9" s="27">
        <f t="shared" si="0"/>
        <v>14</v>
      </c>
      <c r="V9" s="27">
        <f t="shared" si="1"/>
        <v>23</v>
      </c>
      <c r="W9" s="27">
        <f t="shared" si="2"/>
        <v>33</v>
      </c>
      <c r="X9" s="27" t="str">
        <f t="shared" si="6"/>
        <v>[14,23,33]</v>
      </c>
      <c r="Y9" s="27">
        <f t="shared" si="3"/>
        <v>33</v>
      </c>
      <c r="Z9" s="27">
        <f t="shared" si="4"/>
        <v>13</v>
      </c>
      <c r="AA9" s="27">
        <f t="shared" si="5"/>
        <v>23</v>
      </c>
      <c r="AB9" s="27" t="str">
        <f t="shared" si="7"/>
        <v>[33,13,23]</v>
      </c>
      <c r="AC9" s="27">
        <f t="shared" si="8"/>
        <v>33</v>
      </c>
      <c r="AD9" s="27">
        <f t="shared" si="9"/>
        <v>44</v>
      </c>
      <c r="AE9" s="27">
        <f t="shared" si="10"/>
        <v>37</v>
      </c>
      <c r="AF9" s="27" t="str">
        <f t="shared" si="11"/>
        <v>[33,44,37]</v>
      </c>
      <c r="AG9" s="15" t="str">
        <f t="shared" si="12"/>
        <v>"bestSets": [
        {
          "name": "Ability Damage /  Attack Speed / Mana Generation" ,
          "description": "Item set focused on spell / ability damage, attack speed and mana generation",
          "items": [14,23,33]
        },
        {
          "name": "Ability Damage / Attack Speed / Life steal",
          "description": "Item set focused on spell / ability damage,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9" s="17" t="str">
        <f t="shared" si="13"/>
        <v>"bestSets": [
        {
          "name": "Ability Damage /  Attack Speed / Mana Generation" ,
          "description": "Item set focused on spell / ability damage, attack speed and mana generation",
          "items": [14,23,33]
        },
        {
          "name": "Ability Damage / Attack Speed / Life steal",
          "description": "Item set focused on spell / ability damage,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9" s="10" t="s">
        <v>334</v>
      </c>
      <c r="AK9" s="11" t="s">
        <v>117</v>
      </c>
    </row>
    <row r="10" spans="1:37" s="2" customFormat="1" ht="272" x14ac:dyDescent="0.2">
      <c r="A10" s="3" t="s">
        <v>44</v>
      </c>
      <c r="B10" s="3">
        <v>78</v>
      </c>
      <c r="C10"/>
      <c r="E10" s="24" t="s">
        <v>54</v>
      </c>
      <c r="F10" s="13" t="s">
        <v>361</v>
      </c>
      <c r="G10" s="13" t="s">
        <v>362</v>
      </c>
      <c r="H10" s="25" t="s">
        <v>36</v>
      </c>
      <c r="I10" s="25" t="s">
        <v>36</v>
      </c>
      <c r="J10" s="25" t="s">
        <v>43</v>
      </c>
      <c r="K10" s="13" t="s">
        <v>142</v>
      </c>
      <c r="L10" s="13" t="s">
        <v>170</v>
      </c>
      <c r="M10" s="25" t="s">
        <v>16</v>
      </c>
      <c r="N10" s="25" t="s">
        <v>41</v>
      </c>
      <c r="O10" s="25" t="s">
        <v>27</v>
      </c>
      <c r="P10" s="13" t="s">
        <v>143</v>
      </c>
      <c r="Q10" s="13" t="s">
        <v>171</v>
      </c>
      <c r="R10" s="25" t="s">
        <v>32</v>
      </c>
      <c r="S10" s="25" t="s">
        <v>27</v>
      </c>
      <c r="T10" s="25" t="s">
        <v>16</v>
      </c>
      <c r="U10" s="27">
        <f t="shared" si="0"/>
        <v>55</v>
      </c>
      <c r="V10" s="27">
        <f t="shared" si="1"/>
        <v>55</v>
      </c>
      <c r="W10" s="27">
        <f t="shared" si="2"/>
        <v>77</v>
      </c>
      <c r="X10" s="27" t="str">
        <f t="shared" si="6"/>
        <v>[55,55,77]</v>
      </c>
      <c r="Y10" s="27">
        <f t="shared" si="3"/>
        <v>17</v>
      </c>
      <c r="Z10" s="27">
        <f t="shared" si="4"/>
        <v>67</v>
      </c>
      <c r="AA10" s="27">
        <f t="shared" si="5"/>
        <v>35</v>
      </c>
      <c r="AB10" s="27" t="str">
        <f t="shared" si="7"/>
        <v>[17,67,35]</v>
      </c>
      <c r="AC10" s="27">
        <f t="shared" si="8"/>
        <v>45</v>
      </c>
      <c r="AD10" s="27">
        <f t="shared" si="9"/>
        <v>35</v>
      </c>
      <c r="AE10" s="27">
        <f t="shared" si="10"/>
        <v>17</v>
      </c>
      <c r="AF10" s="27" t="str">
        <f t="shared" si="11"/>
        <v>[45,35,17]</v>
      </c>
      <c r="AG10" s="15" t="str">
        <f t="shared" si="12"/>
        <v>"bestSets": [
        {
          "name": "Survivability / Reflect Damage / Life Regeneration",
          "description": "Item set focused on survivability (max HP and HP regeneration), armor and reflect damage",
          "items": [55,55,77]
        },
        {
          "name": "Survivability / Buffer / Debuffer / Disable",
          "description": "Item set focused on survivability, buff allies, debuff enemies and disable one enemy on start of combat",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0" s="17" t="str">
        <f t="shared" si="13"/>
        <v>"bestSets": [
        {
          "name": "Survivability / Reflect Damage / Life Regeneration",
          "description": "Item set focused on survivability (max HP and HP regeneration), armor and reflect damage",
          "items": [55,55,77]
        },
        {
          "name": "Survivability / Buffer / Debuffer / Disable",
          "description": "Item set focused on survivability, buff allies, debuff enemies and disable one enemy on start of combat",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0" s="10" t="s">
        <v>335</v>
      </c>
      <c r="AK10" s="11" t="s">
        <v>123</v>
      </c>
    </row>
    <row r="11" spans="1:37" s="2" customFormat="1" ht="272" x14ac:dyDescent="0.2">
      <c r="A11" s="3" t="s">
        <v>8</v>
      </c>
      <c r="B11" s="3">
        <v>7</v>
      </c>
      <c r="C11"/>
      <c r="E11" s="24" t="s">
        <v>452</v>
      </c>
      <c r="F11" s="13" t="s">
        <v>453</v>
      </c>
      <c r="G11" s="13" t="s">
        <v>375</v>
      </c>
      <c r="H11" s="25" t="s">
        <v>15</v>
      </c>
      <c r="I11" s="25" t="s">
        <v>40</v>
      </c>
      <c r="J11" s="25" t="s">
        <v>21</v>
      </c>
      <c r="K11" s="13" t="s">
        <v>183</v>
      </c>
      <c r="L11" s="13" t="s">
        <v>228</v>
      </c>
      <c r="M11" s="25" t="s">
        <v>19</v>
      </c>
      <c r="N11" s="25" t="s">
        <v>18</v>
      </c>
      <c r="O11" s="25" t="s">
        <v>15</v>
      </c>
      <c r="P11" s="13" t="s">
        <v>151</v>
      </c>
      <c r="Q11" s="13" t="s">
        <v>229</v>
      </c>
      <c r="R11" s="25" t="s">
        <v>19</v>
      </c>
      <c r="S11" s="25" t="s">
        <v>10</v>
      </c>
      <c r="T11" s="25" t="s">
        <v>18</v>
      </c>
      <c r="U11" s="27">
        <f t="shared" ref="U11" si="14">VLOOKUP(H11,$A$2:$B$46,2,0)</f>
        <v>16</v>
      </c>
      <c r="V11" s="27">
        <f t="shared" ref="V11" si="15">VLOOKUP(I11,$A$2:$B$46,2,0)</f>
        <v>66</v>
      </c>
      <c r="W11" s="27">
        <f t="shared" ref="W11" si="16">VLOOKUP(J11,$A$2:$B$46,2,0)</f>
        <v>25</v>
      </c>
      <c r="X11" s="27" t="str">
        <f t="shared" ref="X11" si="17">CONCATENATE("[",U11,",",V11,",",W11,"]")</f>
        <v>[16,66,25]</v>
      </c>
      <c r="Y11" s="27">
        <f t="shared" ref="Y11" si="18">VLOOKUP(M11,$A$2:$B$46,2,0)</f>
        <v>23</v>
      </c>
      <c r="Z11" s="27">
        <f t="shared" ref="Z11" si="19">VLOOKUP(N11,$A$2:$B$46,2,0)</f>
        <v>22</v>
      </c>
      <c r="AA11" s="27">
        <f t="shared" ref="AA11" si="20">VLOOKUP(O11,$A$2:$B$46,2,0)</f>
        <v>16</v>
      </c>
      <c r="AB11" s="27" t="str">
        <f t="shared" ref="AB11" si="21">CONCATENATE("[",Y11,",",Z11,",",AA11,"]")</f>
        <v>[23,22,16]</v>
      </c>
      <c r="AC11" s="27">
        <f t="shared" ref="AC11" si="22">VLOOKUP(R11,$A$2:$B$46,2,0)</f>
        <v>23</v>
      </c>
      <c r="AD11" s="27">
        <f t="shared" ref="AD11" si="23">VLOOKUP(S11,$A$2:$B$46,2,0)</f>
        <v>11</v>
      </c>
      <c r="AE11" s="27">
        <f t="shared" ref="AE11" si="24">VLOOKUP(T11,$A$2:$B$46,2,0)</f>
        <v>22</v>
      </c>
      <c r="AF11" s="27" t="str">
        <f t="shared" ref="AF11" si="25">CONCATENATE("[",AC11,",",AD11,",",AE11,"]")</f>
        <v>[23,11,22]</v>
      </c>
      <c r="AG11" s="15" t="str">
        <f t="shared" ref="AG11" si="26">CONCATENATE($AK$2,F11,$AK$3,G11,$AK$4,X11,$AK$5,K11,$AK$6,L11,$AK$7,$AB$2,$AK$8,$P$2,$AK$9,$Q$2,$AK$10,$AF$2,$AK$11)</f>
        <v>"bestSets": [
        {
          "name": "Survivability / Life Steal",
          "description": "Item set focused on survivability, life steal on attack, magic resistance and immunity to critical damage",
          "items": [16,66,25]
        },
        {
          "name": "Attack Speed / Life Steal",
          "description": "Item set focused on strong attack speed, attack range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1" s="17" t="str">
        <f t="shared" ref="AH11" si="27">AG11</f>
        <v>"bestSets": [
        {
          "name": "Survivability / Life Steal",
          "description": "Item set focused on survivability, life steal on attack, magic resistance and immunity to critical damage",
          "items": [16,66,25]
        },
        {
          "name": "Attack Speed / Life Steal",
          "description": "Item set focused on strong attack speed, attack range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1" s="10" t="s">
        <v>336</v>
      </c>
      <c r="AK11" s="11" t="s">
        <v>131</v>
      </c>
    </row>
    <row r="12" spans="1:37" s="2" customFormat="1" ht="272" x14ac:dyDescent="0.2">
      <c r="A12" s="3" t="s">
        <v>14</v>
      </c>
      <c r="B12" s="3">
        <v>15</v>
      </c>
      <c r="C12"/>
      <c r="E12" s="24" t="s">
        <v>55</v>
      </c>
      <c r="F12" s="13" t="s">
        <v>363</v>
      </c>
      <c r="G12" s="13" t="s">
        <v>364</v>
      </c>
      <c r="H12" s="25" t="s">
        <v>29</v>
      </c>
      <c r="I12" s="25" t="s">
        <v>14</v>
      </c>
      <c r="J12" s="25" t="s">
        <v>25</v>
      </c>
      <c r="K12" s="13" t="s">
        <v>144</v>
      </c>
      <c r="L12" s="13" t="s">
        <v>172</v>
      </c>
      <c r="M12" s="25" t="s">
        <v>23</v>
      </c>
      <c r="N12" s="25" t="s">
        <v>43</v>
      </c>
      <c r="O12" s="25" t="s">
        <v>43</v>
      </c>
      <c r="P12" s="13" t="s">
        <v>145</v>
      </c>
      <c r="Q12" s="13" t="s">
        <v>173</v>
      </c>
      <c r="R12" s="25" t="s">
        <v>32</v>
      </c>
      <c r="S12" s="25" t="s">
        <v>40</v>
      </c>
      <c r="T12" s="25" t="s">
        <v>21</v>
      </c>
      <c r="U12" s="27">
        <f t="shared" si="0"/>
        <v>37</v>
      </c>
      <c r="V12" s="27">
        <f t="shared" si="1"/>
        <v>15</v>
      </c>
      <c r="W12" s="27">
        <f t="shared" si="2"/>
        <v>33</v>
      </c>
      <c r="X12" s="27" t="str">
        <f t="shared" si="6"/>
        <v>[37,15,33]</v>
      </c>
      <c r="Y12" s="27">
        <f t="shared" si="3"/>
        <v>27</v>
      </c>
      <c r="Z12" s="27">
        <f t="shared" si="4"/>
        <v>77</v>
      </c>
      <c r="AA12" s="27">
        <f t="shared" si="5"/>
        <v>77</v>
      </c>
      <c r="AB12" s="27" t="str">
        <f t="shared" si="7"/>
        <v>[27,77,77]</v>
      </c>
      <c r="AC12" s="27">
        <f t="shared" si="8"/>
        <v>45</v>
      </c>
      <c r="AD12" s="27">
        <f t="shared" si="9"/>
        <v>66</v>
      </c>
      <c r="AE12" s="27">
        <f t="shared" si="10"/>
        <v>25</v>
      </c>
      <c r="AF12" s="27" t="str">
        <f t="shared" si="11"/>
        <v>[45,66,25]</v>
      </c>
      <c r="AG12" s="15" t="str">
        <f t="shared" si="12"/>
        <v>"bestSets": [
        {
          "name": "Burn Damage / Ability Damage / Revive / Debuffer",
          "description": "Item set focused on burn damage on spell cast, ability / spell damage, besides prevent healing and revive when die",
          "items": [37,15,33]
        },
        {
          "name": "Survivability / Splash Damage",
          "description": "Item set focused on heavy HP survivability (max HP and HP regen) and splash damage based on max HP",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2" s="17" t="str">
        <f t="shared" si="13"/>
        <v>"bestSets": [
        {
          "name": "Burn Damage / Ability Damage / Revive / Debuffer",
          "description": "Item set focused on burn damage on spell cast, ability / spell damage, besides prevent healing and revive when die",
          "items": [37,15,33]
        },
        {
          "name": "Survivability / Splash Damage",
          "description": "Item set focused on heavy HP survivability (max HP and HP regen) and splash damage based on max HP",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2" s="3"/>
      <c r="AK12" s="5"/>
    </row>
    <row r="13" spans="1:37" s="2" customFormat="1" ht="272" x14ac:dyDescent="0.2">
      <c r="A13" s="3" t="s">
        <v>19</v>
      </c>
      <c r="B13" s="3">
        <v>23</v>
      </c>
      <c r="C13"/>
      <c r="E13" s="24" t="s">
        <v>56</v>
      </c>
      <c r="F13" s="13" t="s">
        <v>145</v>
      </c>
      <c r="G13" s="13" t="s">
        <v>173</v>
      </c>
      <c r="H13" s="25" t="s">
        <v>32</v>
      </c>
      <c r="I13" s="25" t="s">
        <v>40</v>
      </c>
      <c r="J13" s="25" t="s">
        <v>21</v>
      </c>
      <c r="K13" s="13" t="s">
        <v>146</v>
      </c>
      <c r="L13" s="13" t="s">
        <v>174</v>
      </c>
      <c r="M13" s="25" t="s">
        <v>12</v>
      </c>
      <c r="N13" s="25" t="s">
        <v>27</v>
      </c>
      <c r="O13" s="25" t="s">
        <v>32</v>
      </c>
      <c r="P13" s="13" t="s">
        <v>365</v>
      </c>
      <c r="Q13" s="13" t="s">
        <v>366</v>
      </c>
      <c r="R13" s="25" t="s">
        <v>12</v>
      </c>
      <c r="S13" s="25" t="s">
        <v>43</v>
      </c>
      <c r="T13" s="25" t="s">
        <v>40</v>
      </c>
      <c r="U13" s="27">
        <f t="shared" si="0"/>
        <v>45</v>
      </c>
      <c r="V13" s="27">
        <f t="shared" si="1"/>
        <v>66</v>
      </c>
      <c r="W13" s="27">
        <f t="shared" si="2"/>
        <v>25</v>
      </c>
      <c r="X13" s="27" t="str">
        <f t="shared" si="6"/>
        <v>[45,66,25]</v>
      </c>
      <c r="Y13" s="27">
        <f t="shared" si="3"/>
        <v>13</v>
      </c>
      <c r="Z13" s="27">
        <f t="shared" si="4"/>
        <v>35</v>
      </c>
      <c r="AA13" s="27">
        <f t="shared" si="5"/>
        <v>45</v>
      </c>
      <c r="AB13" s="27" t="str">
        <f t="shared" si="7"/>
        <v>[13,35,45]</v>
      </c>
      <c r="AC13" s="27">
        <f t="shared" si="8"/>
        <v>13</v>
      </c>
      <c r="AD13" s="27">
        <f t="shared" si="9"/>
        <v>77</v>
      </c>
      <c r="AE13" s="27">
        <f t="shared" si="10"/>
        <v>66</v>
      </c>
      <c r="AF13" s="27" t="str">
        <f t="shared" si="11"/>
        <v>[13,77,66]</v>
      </c>
      <c r="AG13" s="15" t="str">
        <f t="shared" si="12"/>
        <v>"bestSets": [
        {
          "name": "Survivability / Debuffer",
          "description": "Item set focused on survivability and  debuff enemies and some attack speed",
          "items": [45,66,25]
        },
        {
          "name": "Survivability / Life Steal / Buffer / Debuffer",
          "description": "Item set focused on survivability, buff allies, debuff enemies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3" s="17" t="str">
        <f t="shared" si="13"/>
        <v>"bestSets": [
        {
          "name": "Survivability / Debuffer",
          "description": "Item set focused on survivability and  debuff enemies and some attack speed",
          "items": [45,66,25]
        },
        {
          "name": "Survivability / Life Steal / Buffer / Debuffer",
          "description": "Item set focused on survivability, buff allies, debuff enemies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3" s="3"/>
      <c r="AK13" s="5"/>
    </row>
    <row r="14" spans="1:37" s="2" customFormat="1" ht="272" x14ac:dyDescent="0.2">
      <c r="A14" s="3" t="s">
        <v>12</v>
      </c>
      <c r="B14" s="3">
        <v>13</v>
      </c>
      <c r="C14"/>
      <c r="E14" s="24" t="s">
        <v>57</v>
      </c>
      <c r="F14" s="13" t="s">
        <v>367</v>
      </c>
      <c r="G14" s="13" t="s">
        <v>368</v>
      </c>
      <c r="H14" s="25" t="s">
        <v>15</v>
      </c>
      <c r="I14" s="25" t="s">
        <v>14</v>
      </c>
      <c r="J14" s="25" t="s">
        <v>18</v>
      </c>
      <c r="K14" s="13" t="s">
        <v>183</v>
      </c>
      <c r="L14" s="13" t="s">
        <v>228</v>
      </c>
      <c r="M14" s="25" t="s">
        <v>19</v>
      </c>
      <c r="N14" s="25" t="s">
        <v>18</v>
      </c>
      <c r="O14" s="25" t="s">
        <v>15</v>
      </c>
      <c r="P14" s="13" t="s">
        <v>151</v>
      </c>
      <c r="Q14" s="13" t="s">
        <v>229</v>
      </c>
      <c r="R14" s="25" t="s">
        <v>19</v>
      </c>
      <c r="S14" s="25" t="s">
        <v>10</v>
      </c>
      <c r="T14" s="25" t="s">
        <v>18</v>
      </c>
      <c r="U14" s="27">
        <f t="shared" si="0"/>
        <v>16</v>
      </c>
      <c r="V14" s="27">
        <f t="shared" si="1"/>
        <v>15</v>
      </c>
      <c r="W14" s="27">
        <f t="shared" si="2"/>
        <v>22</v>
      </c>
      <c r="X14" s="27" t="str">
        <f t="shared" si="6"/>
        <v>[16,15,22]</v>
      </c>
      <c r="Y14" s="27">
        <f t="shared" si="3"/>
        <v>23</v>
      </c>
      <c r="Z14" s="27">
        <f t="shared" si="4"/>
        <v>22</v>
      </c>
      <c r="AA14" s="27">
        <f t="shared" si="5"/>
        <v>16</v>
      </c>
      <c r="AB14" s="27" t="str">
        <f t="shared" si="7"/>
        <v>[23,22,16]</v>
      </c>
      <c r="AC14" s="27">
        <f t="shared" si="8"/>
        <v>23</v>
      </c>
      <c r="AD14" s="27">
        <f t="shared" si="9"/>
        <v>11</v>
      </c>
      <c r="AE14" s="27">
        <f t="shared" si="10"/>
        <v>22</v>
      </c>
      <c r="AF14" s="27" t="str">
        <f t="shared" si="11"/>
        <v>[23,11,22]</v>
      </c>
      <c r="AG14" s="15" t="str">
        <f t="shared" si="12"/>
        <v>"bestSets": [
        {
          "name": "Life Steal / Revive / Attack Speed",
          "description": "Item set focused on life steal on attack, attack speed and revive when die",
          "items": [16,15,22]
        },
        {
          "name": "Attack Speed / Life Steal",
          "description": "Item set focused on strong attack speed, attack range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4" s="17" t="str">
        <f t="shared" si="13"/>
        <v>"bestSets": [
        {
          "name": "Life Steal / Revive / Attack Speed",
          "description": "Item set focused on life steal on attack, attack speed and revive when die",
          "items": [16,15,22]
        },
        {
          "name": "Attack Speed / Life Steal",
          "description": "Item set focused on strong attack speed, attack range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4" s="3"/>
      <c r="AK14" s="5"/>
    </row>
    <row r="15" spans="1:37" s="2" customFormat="1" ht="272" x14ac:dyDescent="0.2">
      <c r="A15" s="3" t="s">
        <v>33</v>
      </c>
      <c r="B15" s="3">
        <v>46</v>
      </c>
      <c r="C15"/>
      <c r="E15" s="24" t="s">
        <v>58</v>
      </c>
      <c r="F15" s="13" t="s">
        <v>370</v>
      </c>
      <c r="G15" s="13" t="s">
        <v>371</v>
      </c>
      <c r="H15" s="25" t="s">
        <v>38</v>
      </c>
      <c r="I15" s="25" t="s">
        <v>40</v>
      </c>
      <c r="J15" s="25" t="s">
        <v>21</v>
      </c>
      <c r="K15" s="13" t="s">
        <v>184</v>
      </c>
      <c r="L15" s="13" t="s">
        <v>230</v>
      </c>
      <c r="M15" s="25" t="s">
        <v>20</v>
      </c>
      <c r="N15" s="25" t="s">
        <v>23</v>
      </c>
      <c r="O15" s="25" t="s">
        <v>43</v>
      </c>
      <c r="P15" s="13" t="s">
        <v>365</v>
      </c>
      <c r="Q15" s="13" t="s">
        <v>369</v>
      </c>
      <c r="R15" s="25" t="s">
        <v>43</v>
      </c>
      <c r="S15" s="25" t="s">
        <v>40</v>
      </c>
      <c r="T15" s="25" t="s">
        <v>21</v>
      </c>
      <c r="U15" s="27">
        <f t="shared" si="0"/>
        <v>57</v>
      </c>
      <c r="V15" s="27">
        <f t="shared" si="1"/>
        <v>66</v>
      </c>
      <c r="W15" s="27">
        <f t="shared" si="2"/>
        <v>25</v>
      </c>
      <c r="X15" s="27" t="str">
        <f t="shared" si="6"/>
        <v>[57,66,25]</v>
      </c>
      <c r="Y15" s="27">
        <f t="shared" si="3"/>
        <v>24</v>
      </c>
      <c r="Z15" s="27">
        <f t="shared" si="4"/>
        <v>27</v>
      </c>
      <c r="AA15" s="27">
        <f t="shared" si="5"/>
        <v>77</v>
      </c>
      <c r="AB15" s="27" t="str">
        <f t="shared" si="7"/>
        <v>[24,27,77]</v>
      </c>
      <c r="AC15" s="27">
        <f t="shared" si="8"/>
        <v>77</v>
      </c>
      <c r="AD15" s="27">
        <f t="shared" si="9"/>
        <v>66</v>
      </c>
      <c r="AE15" s="27">
        <f t="shared" si="10"/>
        <v>25</v>
      </c>
      <c r="AF15" s="27" t="str">
        <f t="shared" si="11"/>
        <v>[77,66,25]</v>
      </c>
      <c r="AG15" s="15" t="str">
        <f t="shared" si="12"/>
        <v>"bestSets": [
        {
          "name": "Survivability / Burn Damage / Magic Resistance",
          "description": "Item set focused on survivability , magic resistance, immunity to critical and burn damage on attack",
          "items": [57,66,25]
        },
        {
          "name": "Splash Damage / Survivability",
          "description": "Item set focused on strong splash damage and survivability (HP)",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5" s="17" t="str">
        <f t="shared" si="13"/>
        <v>"bestSets": [
        {
          "name": "Survivability / Burn Damage / Magic Resistance",
          "description": "Item set focused on survivability , magic resistance, immunity to critical and burn damage on attack",
          "items": [57,66,25]
        },
        {
          "name": "Splash Damage / Survivability",
          "description": "Item set focused on strong splash damage and survivability (HP)",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5" s="3"/>
      <c r="AK15" s="5"/>
    </row>
    <row r="16" spans="1:37" s="2" customFormat="1" ht="272" x14ac:dyDescent="0.2">
      <c r="A16" s="3" t="s">
        <v>10</v>
      </c>
      <c r="B16" s="3">
        <v>11</v>
      </c>
      <c r="C16"/>
      <c r="E16" s="24" t="s">
        <v>59</v>
      </c>
      <c r="F16" s="13" t="s">
        <v>372</v>
      </c>
      <c r="G16" s="13" t="s">
        <v>373</v>
      </c>
      <c r="H16" s="25" t="s">
        <v>31</v>
      </c>
      <c r="I16" s="25" t="s">
        <v>31</v>
      </c>
      <c r="J16" s="25" t="s">
        <v>12</v>
      </c>
      <c r="K16" s="13" t="s">
        <v>185</v>
      </c>
      <c r="L16" s="13" t="s">
        <v>186</v>
      </c>
      <c r="M16" s="25" t="s">
        <v>26</v>
      </c>
      <c r="N16" s="25" t="s">
        <v>12</v>
      </c>
      <c r="O16" s="25" t="s">
        <v>25</v>
      </c>
      <c r="P16" s="13" t="s">
        <v>138</v>
      </c>
      <c r="Q16" s="13" t="s">
        <v>167</v>
      </c>
      <c r="R16" s="25" t="s">
        <v>13</v>
      </c>
      <c r="S16" s="25" t="s">
        <v>19</v>
      </c>
      <c r="T16" s="25" t="s">
        <v>25</v>
      </c>
      <c r="U16" s="27">
        <f t="shared" si="0"/>
        <v>44</v>
      </c>
      <c r="V16" s="27">
        <f t="shared" si="1"/>
        <v>44</v>
      </c>
      <c r="W16" s="27">
        <f t="shared" si="2"/>
        <v>13</v>
      </c>
      <c r="X16" s="27" t="str">
        <f t="shared" si="6"/>
        <v>[44,44,13]</v>
      </c>
      <c r="Y16" s="27">
        <f t="shared" si="3"/>
        <v>34</v>
      </c>
      <c r="Z16" s="27">
        <f t="shared" si="4"/>
        <v>13</v>
      </c>
      <c r="AA16" s="27">
        <f t="shared" si="5"/>
        <v>33</v>
      </c>
      <c r="AB16" s="27" t="str">
        <f t="shared" si="7"/>
        <v>[34,13,33]</v>
      </c>
      <c r="AC16" s="27">
        <f t="shared" si="8"/>
        <v>14</v>
      </c>
      <c r="AD16" s="27">
        <f t="shared" si="9"/>
        <v>23</v>
      </c>
      <c r="AE16" s="27">
        <f t="shared" si="10"/>
        <v>33</v>
      </c>
      <c r="AF16" s="27" t="str">
        <f t="shared" si="11"/>
        <v>[14,23,33]</v>
      </c>
      <c r="AG16" s="15" t="str">
        <f t="shared" si="12"/>
        <v>"bestSets": [
        {
          "name": "Mana Generation/  Life Steal" ,
          "description": "Item set focused on strong mana generation and life steal",
          "items": [44,44,13]
        },
        {
          "name": "Splash Damage / Ability Damage / Life Steal",
          "description": "Item set focused on splash damage, life steal and ability /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6" s="17" t="str">
        <f t="shared" si="13"/>
        <v>"bestSets": [
        {
          "name": "Mana Generation/  Life Steal" ,
          "description": "Item set focused on strong mana generation and life steal",
          "items": [44,44,13]
        },
        {
          "name": "Splash Damage / Ability Damage / Life Steal",
          "description": "Item set focused on splash damage, life steal and ability /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6" s="3"/>
      <c r="AK16" s="5"/>
    </row>
    <row r="17" spans="1:37" s="2" customFormat="1" ht="272" x14ac:dyDescent="0.2">
      <c r="A17" s="3" t="s">
        <v>28</v>
      </c>
      <c r="B17" s="3">
        <v>36</v>
      </c>
      <c r="C17"/>
      <c r="E17" s="24" t="s">
        <v>60</v>
      </c>
      <c r="F17" s="13" t="s">
        <v>374</v>
      </c>
      <c r="G17" s="13" t="s">
        <v>375</v>
      </c>
      <c r="H17" s="25" t="s">
        <v>15</v>
      </c>
      <c r="I17" s="25" t="s">
        <v>40</v>
      </c>
      <c r="J17" s="25" t="s">
        <v>21</v>
      </c>
      <c r="K17" s="13" t="s">
        <v>187</v>
      </c>
      <c r="L17" s="13" t="s">
        <v>188</v>
      </c>
      <c r="M17" s="25" t="s">
        <v>19</v>
      </c>
      <c r="N17" s="25" t="s">
        <v>11</v>
      </c>
      <c r="O17" s="25" t="s">
        <v>43</v>
      </c>
      <c r="P17" s="13" t="s">
        <v>149</v>
      </c>
      <c r="Q17" s="13" t="s">
        <v>175</v>
      </c>
      <c r="R17" s="25" t="s">
        <v>13</v>
      </c>
      <c r="S17" s="25" t="s">
        <v>40</v>
      </c>
      <c r="T17" s="25" t="s">
        <v>21</v>
      </c>
      <c r="U17" s="27">
        <f t="shared" si="0"/>
        <v>16</v>
      </c>
      <c r="V17" s="27">
        <f t="shared" si="1"/>
        <v>66</v>
      </c>
      <c r="W17" s="27">
        <f t="shared" si="2"/>
        <v>25</v>
      </c>
      <c r="X17" s="27" t="str">
        <f t="shared" si="6"/>
        <v>[16,66,25]</v>
      </c>
      <c r="Y17" s="27">
        <f t="shared" si="3"/>
        <v>23</v>
      </c>
      <c r="Z17" s="27">
        <f t="shared" si="4"/>
        <v>12</v>
      </c>
      <c r="AA17" s="27">
        <f t="shared" si="5"/>
        <v>77</v>
      </c>
      <c r="AB17" s="27" t="str">
        <f t="shared" si="7"/>
        <v>[23,12,77]</v>
      </c>
      <c r="AC17" s="27">
        <f t="shared" si="8"/>
        <v>14</v>
      </c>
      <c r="AD17" s="27">
        <f t="shared" si="9"/>
        <v>66</v>
      </c>
      <c r="AE17" s="27">
        <f t="shared" si="10"/>
        <v>25</v>
      </c>
      <c r="AF17" s="27" t="str">
        <f t="shared" si="11"/>
        <v>[14,66,25]</v>
      </c>
      <c r="AG17" s="15" t="str">
        <f t="shared" si="12"/>
        <v>"bestSets": [
        {
          "name": "Survability / Life Steal",
          "description": "Item set focused on survivability, life steal on attack, magic resistance and immunity to critical damage",
          "items": [16,66,25]
        },
        {
          "name": "Survivability / Attack Speed / Critical Damage",
          "description": "Item set focused on survivability (max HP and HP regen), attack speed and  critical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7" s="17" t="str">
        <f t="shared" si="13"/>
        <v>"bestSets": [
        {
          "name": "Survability / Life Steal",
          "description": "Item set focused on survivability, life steal on attack, magic resistance and immunity to critical damage",
          "items": [16,66,25]
        },
        {
          "name": "Survivability / Attack Speed / Critical Damage",
          "description": "Item set focused on survivability (max HP and HP regen), attack speed and  critical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7" s="3"/>
      <c r="AK17" s="5"/>
    </row>
    <row r="18" spans="1:37" s="2" customFormat="1" ht="272" x14ac:dyDescent="0.2">
      <c r="A18" s="3" t="s">
        <v>39</v>
      </c>
      <c r="B18" s="3">
        <v>58</v>
      </c>
      <c r="C18"/>
      <c r="E18" s="24" t="s">
        <v>237</v>
      </c>
      <c r="F18" s="13" t="s">
        <v>149</v>
      </c>
      <c r="G18" s="13" t="s">
        <v>175</v>
      </c>
      <c r="H18" s="25" t="s">
        <v>13</v>
      </c>
      <c r="I18" s="25" t="s">
        <v>40</v>
      </c>
      <c r="J18" s="25" t="s">
        <v>21</v>
      </c>
      <c r="K18" s="13" t="s">
        <v>376</v>
      </c>
      <c r="L18" s="13" t="s">
        <v>377</v>
      </c>
      <c r="M18" s="25" t="s">
        <v>12</v>
      </c>
      <c r="N18" s="25" t="s">
        <v>13</v>
      </c>
      <c r="O18" s="25" t="s">
        <v>40</v>
      </c>
      <c r="P18" s="13" t="s">
        <v>138</v>
      </c>
      <c r="Q18" s="13" t="s">
        <v>167</v>
      </c>
      <c r="R18" s="25" t="s">
        <v>19</v>
      </c>
      <c r="S18" s="25" t="s">
        <v>13</v>
      </c>
      <c r="T18" s="25" t="s">
        <v>25</v>
      </c>
      <c r="U18" s="27">
        <f t="shared" si="0"/>
        <v>14</v>
      </c>
      <c r="V18" s="27">
        <f t="shared" si="1"/>
        <v>66</v>
      </c>
      <c r="W18" s="27">
        <f t="shared" si="2"/>
        <v>25</v>
      </c>
      <c r="X18" s="27" t="str">
        <f t="shared" si="6"/>
        <v>[14,66,25]</v>
      </c>
      <c r="Y18" s="27">
        <f t="shared" si="3"/>
        <v>13</v>
      </c>
      <c r="Z18" s="27">
        <f t="shared" si="4"/>
        <v>14</v>
      </c>
      <c r="AA18" s="27">
        <f t="shared" si="5"/>
        <v>66</v>
      </c>
      <c r="AB18" s="27" t="str">
        <f t="shared" si="7"/>
        <v>[13,14,66]</v>
      </c>
      <c r="AC18" s="27">
        <f t="shared" si="8"/>
        <v>23</v>
      </c>
      <c r="AD18" s="27">
        <f t="shared" si="9"/>
        <v>14</v>
      </c>
      <c r="AE18" s="27">
        <f t="shared" si="10"/>
        <v>33</v>
      </c>
      <c r="AF18" s="27" t="str">
        <f t="shared" si="11"/>
        <v>[23,14,33]</v>
      </c>
      <c r="AG18" s="15" t="str">
        <f t="shared" si="12"/>
        <v>"bestSets": [
        {
          "name": "Survability / Mana Generation",
          "description": "Item set focused on survivability, mana generation and some attacks speed /attack damage",
          "items": [14,66,25]
        },
        {
          "name": "Mana Generation / Life Steal / Survivability" ,
          "description": "Item set focused on mana generation, life steal and magic resistance",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8" s="17" t="str">
        <f t="shared" si="13"/>
        <v>"bestSets": [
        {
          "name": "Survability / Mana Generation",
          "description": "Item set focused on survivability, mana generation and some attacks speed /attack damage",
          "items": [14,66,25]
        },
        {
          "name": "Mana Generation / Life Steal / Survivability" ,
          "description": "Item set focused on mana generation, life steal and magic resistance",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8" s="3"/>
      <c r="AK18" s="5"/>
    </row>
    <row r="19" spans="1:37" s="2" customFormat="1" ht="272" x14ac:dyDescent="0.2">
      <c r="A19" s="3" t="s">
        <v>27</v>
      </c>
      <c r="B19" s="3">
        <v>35</v>
      </c>
      <c r="C19"/>
      <c r="E19" s="24" t="s">
        <v>61</v>
      </c>
      <c r="F19" s="13" t="s">
        <v>154</v>
      </c>
      <c r="G19" s="13" t="s">
        <v>176</v>
      </c>
      <c r="H19" s="25" t="s">
        <v>29</v>
      </c>
      <c r="I19" s="25" t="s">
        <v>32</v>
      </c>
      <c r="J19" s="25" t="s">
        <v>21</v>
      </c>
      <c r="K19" s="13" t="s">
        <v>189</v>
      </c>
      <c r="L19" s="13" t="s">
        <v>190</v>
      </c>
      <c r="M19" s="25" t="s">
        <v>14</v>
      </c>
      <c r="N19" s="25" t="s">
        <v>43</v>
      </c>
      <c r="O19" s="25" t="s">
        <v>32</v>
      </c>
      <c r="P19" s="13" t="s">
        <v>378</v>
      </c>
      <c r="Q19" s="13" t="s">
        <v>379</v>
      </c>
      <c r="R19" s="25" t="s">
        <v>29</v>
      </c>
      <c r="S19" s="25" t="s">
        <v>43</v>
      </c>
      <c r="T19" s="25" t="s">
        <v>40</v>
      </c>
      <c r="U19" s="27">
        <f t="shared" si="0"/>
        <v>37</v>
      </c>
      <c r="V19" s="27">
        <f t="shared" si="1"/>
        <v>45</v>
      </c>
      <c r="W19" s="27">
        <f t="shared" si="2"/>
        <v>25</v>
      </c>
      <c r="X19" s="27" t="str">
        <f t="shared" si="6"/>
        <v>[37,45,25]</v>
      </c>
      <c r="Y19" s="27">
        <f t="shared" si="3"/>
        <v>15</v>
      </c>
      <c r="Z19" s="27">
        <f t="shared" si="4"/>
        <v>77</v>
      </c>
      <c r="AA19" s="27">
        <f t="shared" si="5"/>
        <v>45</v>
      </c>
      <c r="AB19" s="27" t="str">
        <f t="shared" si="7"/>
        <v>[15,77,45]</v>
      </c>
      <c r="AC19" s="27">
        <f t="shared" si="8"/>
        <v>37</v>
      </c>
      <c r="AD19" s="27">
        <f t="shared" si="9"/>
        <v>77</v>
      </c>
      <c r="AE19" s="27">
        <f t="shared" si="10"/>
        <v>66</v>
      </c>
      <c r="AF19" s="27" t="str">
        <f t="shared" si="11"/>
        <v>[37,77,66]</v>
      </c>
      <c r="AG19" s="15" t="str">
        <f t="shared" si="12"/>
        <v>"bestSets": [
        {
          "name": "Survivability / Debuffer / Burn Damage",
          "description": "Item set focused on survivability, debuff enemies and spell burn damage",
          "items": [37,45,25]
        },
        {
          "name": "Survivability / Revival / Debuff",
          "description": "Item set focused on survivability (HP and HP regen), debuff enemies and revive when die",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19" s="17" t="str">
        <f t="shared" si="13"/>
        <v>"bestSets": [
        {
          "name": "Survivability / Debuffer / Burn Damage",
          "description": "Item set focused on survivability, debuff enemies and spell burn damage",
          "items": [37,45,25]
        },
        {
          "name": "Survivability / Revival / Debuff",
          "description": "Item set focused on survivability (HP and HP regen), debuff enemies and revive when die",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19" s="3"/>
      <c r="AK19" s="5"/>
    </row>
    <row r="20" spans="1:37" s="2" customFormat="1" ht="272" x14ac:dyDescent="0.2">
      <c r="A20" s="3" t="s">
        <v>26</v>
      </c>
      <c r="B20" s="3">
        <v>34</v>
      </c>
      <c r="C20"/>
      <c r="E20" s="24" t="s">
        <v>62</v>
      </c>
      <c r="F20" s="13" t="s">
        <v>349</v>
      </c>
      <c r="G20" s="13" t="s">
        <v>382</v>
      </c>
      <c r="H20" s="25" t="s">
        <v>20</v>
      </c>
      <c r="I20" s="25" t="s">
        <v>20</v>
      </c>
      <c r="J20" s="25" t="s">
        <v>20</v>
      </c>
      <c r="K20" s="13" t="s">
        <v>145</v>
      </c>
      <c r="L20" s="13" t="s">
        <v>381</v>
      </c>
      <c r="M20" s="25" t="s">
        <v>32</v>
      </c>
      <c r="N20" s="25" t="s">
        <v>21</v>
      </c>
      <c r="O20" s="25" t="s">
        <v>40</v>
      </c>
      <c r="P20" s="13" t="s">
        <v>144</v>
      </c>
      <c r="Q20" s="13" t="s">
        <v>380</v>
      </c>
      <c r="R20" s="25" t="s">
        <v>23</v>
      </c>
      <c r="S20" s="25" t="s">
        <v>43</v>
      </c>
      <c r="T20" s="25" t="s">
        <v>40</v>
      </c>
      <c r="U20" s="27">
        <f t="shared" si="0"/>
        <v>24</v>
      </c>
      <c r="V20" s="27">
        <f t="shared" si="1"/>
        <v>24</v>
      </c>
      <c r="W20" s="27">
        <f t="shared" si="2"/>
        <v>24</v>
      </c>
      <c r="X20" s="27" t="str">
        <f t="shared" si="6"/>
        <v>[24,24,24]</v>
      </c>
      <c r="Y20" s="27">
        <f t="shared" si="3"/>
        <v>45</v>
      </c>
      <c r="Z20" s="27">
        <f t="shared" si="4"/>
        <v>25</v>
      </c>
      <c r="AA20" s="27">
        <f t="shared" si="5"/>
        <v>66</v>
      </c>
      <c r="AB20" s="27" t="str">
        <f t="shared" si="7"/>
        <v>[45,25,66]</v>
      </c>
      <c r="AC20" s="27">
        <f t="shared" si="8"/>
        <v>27</v>
      </c>
      <c r="AD20" s="27">
        <f t="shared" si="9"/>
        <v>77</v>
      </c>
      <c r="AE20" s="27">
        <f t="shared" si="10"/>
        <v>66</v>
      </c>
      <c r="AF20" s="27" t="str">
        <f t="shared" si="11"/>
        <v>[27,77,66]</v>
      </c>
      <c r="AG20" s="15" t="str">
        <f t="shared" si="12"/>
        <v>"bestSets": [
        {
          "name": "Splash Damage / Attack Speed",
          "description": "Item set focused on strong splash damage on attack and attack speed",
          "items": [24,24,24]
        },
        {
          "name": "Survivability / Debuffer",
          "description": "Item set focused on survivability, debuff enemies attack speed, Magic Resistance and Critical Immunity",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0" s="17" t="str">
        <f t="shared" si="13"/>
        <v>"bestSets": [
        {
          "name": "Splash Damage / Attack Speed",
          "description": "Item set focused on strong splash damage on attack and attack speed",
          "items": [24,24,24]
        },
        {
          "name": "Survivability / Debuffer",
          "description": "Item set focused on survivability, debuff enemies attack speed, Magic Resistance and Critical Immunity",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0" s="3"/>
      <c r="AK20" s="5"/>
    </row>
    <row r="21" spans="1:37" s="2" customFormat="1" ht="272" x14ac:dyDescent="0.2">
      <c r="A21" s="3" t="s">
        <v>29</v>
      </c>
      <c r="B21" s="3">
        <v>37</v>
      </c>
      <c r="C21"/>
      <c r="E21" s="24" t="s">
        <v>63</v>
      </c>
      <c r="F21" s="13" t="s">
        <v>384</v>
      </c>
      <c r="G21" s="13" t="s">
        <v>385</v>
      </c>
      <c r="H21" s="25" t="s">
        <v>38</v>
      </c>
      <c r="I21" s="25" t="s">
        <v>22</v>
      </c>
      <c r="J21" s="25" t="s">
        <v>33</v>
      </c>
      <c r="K21" s="13" t="s">
        <v>144</v>
      </c>
      <c r="L21" s="13" t="s">
        <v>383</v>
      </c>
      <c r="M21" s="25" t="s">
        <v>21</v>
      </c>
      <c r="N21" s="25" t="s">
        <v>43</v>
      </c>
      <c r="O21" s="25" t="s">
        <v>40</v>
      </c>
      <c r="P21" s="13" t="s">
        <v>160</v>
      </c>
      <c r="Q21" s="13" t="s">
        <v>177</v>
      </c>
      <c r="R21" s="25" t="s">
        <v>38</v>
      </c>
      <c r="S21" s="25" t="s">
        <v>24</v>
      </c>
      <c r="T21" s="25" t="s">
        <v>37</v>
      </c>
      <c r="U21" s="27">
        <f t="shared" si="0"/>
        <v>57</v>
      </c>
      <c r="V21" s="27">
        <f t="shared" si="1"/>
        <v>26</v>
      </c>
      <c r="W21" s="27">
        <f t="shared" si="2"/>
        <v>46</v>
      </c>
      <c r="X21" s="27" t="str">
        <f t="shared" si="6"/>
        <v>[57,26,46]</v>
      </c>
      <c r="Y21" s="27">
        <f t="shared" si="3"/>
        <v>25</v>
      </c>
      <c r="Z21" s="27">
        <f t="shared" si="4"/>
        <v>77</v>
      </c>
      <c r="AA21" s="27">
        <f t="shared" si="5"/>
        <v>66</v>
      </c>
      <c r="AB21" s="27" t="str">
        <f t="shared" si="7"/>
        <v>[25,77,66]</v>
      </c>
      <c r="AC21" s="27">
        <f t="shared" si="8"/>
        <v>57</v>
      </c>
      <c r="AD21" s="27">
        <f t="shared" si="9"/>
        <v>28</v>
      </c>
      <c r="AE21" s="27">
        <f t="shared" si="10"/>
        <v>56</v>
      </c>
      <c r="AF21" s="27" t="str">
        <f t="shared" si="11"/>
        <v>[57,28,56]</v>
      </c>
      <c r="AG21" s="15" t="str">
        <f t="shared" si="12"/>
        <v>"bestSets": [
        {
          "name": "Burn Damage / Debuffer",
          "description": "Item set focused on burn damage on attack, silience and chance to reduce enemy's star level by 1",
          "items": [57,26,46]
        },
        {
          "name": "Survivability / Splash Damage",
          "description": "Item set focused on survivability (max HP and HP regen), Magic Resistance and critical immunity",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1" s="17" t="str">
        <f t="shared" si="13"/>
        <v>"bestSets": [
        {
          "name": "Burn Damage / Debuffer",
          "description": "Item set focused on burn damage on attack, silience and chance to reduce enemy's star level by 1",
          "items": [57,26,46]
        },
        {
          "name": "Survivability / Splash Damage",
          "description": "Item set focused on survivability (max HP and HP regen), Magic Resistance and critical immunity",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1" s="3"/>
      <c r="AK21" s="5"/>
    </row>
    <row r="22" spans="1:37" s="2" customFormat="1" ht="272" x14ac:dyDescent="0.2">
      <c r="A22" s="3" t="s">
        <v>4</v>
      </c>
      <c r="B22" s="3">
        <v>3</v>
      </c>
      <c r="C22"/>
      <c r="E22" s="24" t="s">
        <v>454</v>
      </c>
      <c r="F22" s="13" t="s">
        <v>138</v>
      </c>
      <c r="G22" s="13" t="s">
        <v>446</v>
      </c>
      <c r="H22" s="25" t="s">
        <v>20</v>
      </c>
      <c r="I22" s="25" t="s">
        <v>20</v>
      </c>
      <c r="J22" s="25" t="s">
        <v>20</v>
      </c>
      <c r="K22" s="13" t="s">
        <v>183</v>
      </c>
      <c r="L22" s="13" t="s">
        <v>206</v>
      </c>
      <c r="M22" s="25" t="s">
        <v>19</v>
      </c>
      <c r="N22" s="25" t="s">
        <v>18</v>
      </c>
      <c r="O22" s="25" t="s">
        <v>15</v>
      </c>
      <c r="P22" s="13" t="s">
        <v>211</v>
      </c>
      <c r="Q22" s="13" t="s">
        <v>455</v>
      </c>
      <c r="R22" s="25" t="s">
        <v>23</v>
      </c>
      <c r="S22" s="25" t="s">
        <v>43</v>
      </c>
      <c r="T22" s="25" t="s">
        <v>19</v>
      </c>
      <c r="U22" s="27">
        <f t="shared" ref="U22" si="28">VLOOKUP(H22,$A$2:$B$46,2,0)</f>
        <v>24</v>
      </c>
      <c r="V22" s="27">
        <f t="shared" ref="V22" si="29">VLOOKUP(I22,$A$2:$B$46,2,0)</f>
        <v>24</v>
      </c>
      <c r="W22" s="27">
        <f t="shared" ref="W22" si="30">VLOOKUP(J22,$A$2:$B$46,2,0)</f>
        <v>24</v>
      </c>
      <c r="X22" s="27" t="str">
        <f t="shared" ref="X22" si="31">CONCATENATE("[",U22,",",V22,",",W22,"]")</f>
        <v>[24,24,24]</v>
      </c>
      <c r="Y22" s="27">
        <f t="shared" ref="Y22" si="32">VLOOKUP(M22,$A$2:$B$46,2,0)</f>
        <v>23</v>
      </c>
      <c r="Z22" s="27">
        <f t="shared" ref="Z22" si="33">VLOOKUP(N22,$A$2:$B$46,2,0)</f>
        <v>22</v>
      </c>
      <c r="AA22" s="27">
        <f t="shared" ref="AA22" si="34">VLOOKUP(O22,$A$2:$B$46,2,0)</f>
        <v>16</v>
      </c>
      <c r="AB22" s="27" t="str">
        <f t="shared" ref="AB22" si="35">CONCATENATE("[",Y22,",",Z22,",",AA22,"]")</f>
        <v>[23,22,16]</v>
      </c>
      <c r="AC22" s="27">
        <f t="shared" ref="AC22" si="36">VLOOKUP(R22,$A$2:$B$46,2,0)</f>
        <v>27</v>
      </c>
      <c r="AD22" s="27">
        <f t="shared" ref="AD22" si="37">VLOOKUP(S22,$A$2:$B$46,2,0)</f>
        <v>77</v>
      </c>
      <c r="AE22" s="27">
        <f t="shared" ref="AE22" si="38">VLOOKUP(T22,$A$2:$B$46,2,0)</f>
        <v>23</v>
      </c>
      <c r="AF22" s="27" t="str">
        <f t="shared" ref="AF22" si="39">CONCATENATE("[",AC22,",",AD22,",",AE22,"]")</f>
        <v>[27,77,23]</v>
      </c>
      <c r="AG22" s="15" t="str">
        <f t="shared" ref="AG22" si="40">CONCATENATE($AK$2,F22,$AK$3,G22,$AK$4,X22,$AK$5,K22,$AK$6,L22,$AK$7,$AB$2,$AK$8,$P$2,$AK$9,$Q$2,$AK$10,$AF$2,$AK$11)</f>
        <v>"bestSets": [
        {
          "name": "Ability Damage /  Attack Speed / Mana Generation" ,
          "description": "Item set focused on splash damage and attack speed",
          "items": [24,24,24]
        },
        {
          "name": "Attack Speed / Life Steal",
          "description": "Item set focused on strong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2" s="17" t="str">
        <f t="shared" ref="AH22" si="41">AG22</f>
        <v>"bestSets": [
        {
          "name": "Ability Damage /  Attack Speed / Mana Generation" ,
          "description": "Item set focused on splash damage and attack speed",
          "items": [24,24,24]
        },
        {
          "name": "Attack Speed / Life Steal",
          "description": "Item set focused on strong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2" s="3"/>
      <c r="AK22" s="5"/>
    </row>
    <row r="23" spans="1:37" s="2" customFormat="1" ht="272" x14ac:dyDescent="0.2">
      <c r="A23" s="3" t="s">
        <v>7</v>
      </c>
      <c r="B23" s="3">
        <v>6</v>
      </c>
      <c r="C23"/>
      <c r="E23" s="24" t="s">
        <v>456</v>
      </c>
      <c r="F23" s="13" t="s">
        <v>457</v>
      </c>
      <c r="G23" s="13" t="s">
        <v>458</v>
      </c>
      <c r="H23" s="25" t="s">
        <v>42</v>
      </c>
      <c r="I23" s="25" t="s">
        <v>42</v>
      </c>
      <c r="J23" s="25" t="s">
        <v>33</v>
      </c>
      <c r="K23" s="13" t="s">
        <v>459</v>
      </c>
      <c r="L23" s="13" t="s">
        <v>460</v>
      </c>
      <c r="M23" s="25" t="s">
        <v>19</v>
      </c>
      <c r="N23" s="25" t="s">
        <v>12</v>
      </c>
      <c r="O23" s="25" t="s">
        <v>42</v>
      </c>
      <c r="P23" s="13" t="s">
        <v>441</v>
      </c>
      <c r="Q23" s="13" t="s">
        <v>442</v>
      </c>
      <c r="R23" s="25" t="s">
        <v>38</v>
      </c>
      <c r="S23" s="25" t="s">
        <v>33</v>
      </c>
      <c r="T23" s="25" t="s">
        <v>22</v>
      </c>
      <c r="U23" s="27">
        <f t="shared" ref="U23" si="42">VLOOKUP(H23,$A$2:$B$46,2,0)</f>
        <v>68</v>
      </c>
      <c r="V23" s="27">
        <f t="shared" ref="V23" si="43">VLOOKUP(I23,$A$2:$B$46,2,0)</f>
        <v>68</v>
      </c>
      <c r="W23" s="27">
        <f t="shared" ref="W23" si="44">VLOOKUP(J23,$A$2:$B$46,2,0)</f>
        <v>46</v>
      </c>
      <c r="X23" s="27" t="str">
        <f t="shared" ref="X23" si="45">CONCATENATE("[",U23,",",V23,",",W23,"]")</f>
        <v>[68,68,46]</v>
      </c>
      <c r="Y23" s="27">
        <f t="shared" ref="Y23" si="46">VLOOKUP(M23,$A$2:$B$46,2,0)</f>
        <v>23</v>
      </c>
      <c r="Z23" s="27">
        <f t="shared" ref="Z23" si="47">VLOOKUP(N23,$A$2:$B$46,2,0)</f>
        <v>13</v>
      </c>
      <c r="AA23" s="27">
        <f t="shared" ref="AA23" si="48">VLOOKUP(O23,$A$2:$B$46,2,0)</f>
        <v>68</v>
      </c>
      <c r="AB23" s="27" t="str">
        <f t="shared" ref="AB23" si="49">CONCATENATE("[",Y23,",",Z23,",",AA23,"]")</f>
        <v>[23,13,68]</v>
      </c>
      <c r="AC23" s="27">
        <f t="shared" ref="AC23" si="50">VLOOKUP(R23,$A$2:$B$46,2,0)</f>
        <v>57</v>
      </c>
      <c r="AD23" s="27">
        <f t="shared" ref="AD23" si="51">VLOOKUP(S23,$A$2:$B$46,2,0)</f>
        <v>46</v>
      </c>
      <c r="AE23" s="27">
        <f t="shared" ref="AE23" si="52">VLOOKUP(T23,$A$2:$B$46,2,0)</f>
        <v>26</v>
      </c>
      <c r="AF23" s="27" t="str">
        <f t="shared" ref="AF23" si="53">CONCATENATE("[",AC23,",",AD23,",",AE23,"]")</f>
        <v>[57,46,26]</v>
      </c>
      <c r="AG23" s="15" t="str">
        <f t="shared" ref="AG23" si="54">CONCATENATE($AK$2,F23,$AK$3,G23,$AK$4,X23,$AK$5,K23,$AK$6,L23,$AK$7,$AB$2,$AK$8,$P$2,$AK$9,$Q$2,$AK$10,$AF$2,$AK$11)</f>
        <v>"bestSets": [
        {
          "name": "Mirror Attack / Debuffer",
          "description": "Item set focused on mirror attacks / spread on-hit effects and debbuf enemies",
          "items": [68,68,46]
        },
        {
          "name": "Mirror Attack / Attack Speed / Life Steal",
          "description": "Item set focused on mirror attacks / spread on-hit effects,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3" s="17" t="str">
        <f t="shared" ref="AH23" si="55">AG23</f>
        <v>"bestSets": [
        {
          "name": "Mirror Attack / Debuffer",
          "description": "Item set focused on mirror attacks / spread on-hit effects and debbuf enemies",
          "items": [68,68,46]
        },
        {
          "name": "Mirror Attack / Attack Speed / Life Steal",
          "description": "Item set focused on mirror attacks / spread on-hit effects,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3" s="3"/>
      <c r="AK23" s="5"/>
    </row>
    <row r="24" spans="1:37" s="2" customFormat="1" ht="272" x14ac:dyDescent="0.2">
      <c r="A24" s="3" t="s">
        <v>21</v>
      </c>
      <c r="B24" s="3">
        <v>25</v>
      </c>
      <c r="C24"/>
      <c r="E24" s="24" t="s">
        <v>64</v>
      </c>
      <c r="F24" s="13" t="s">
        <v>156</v>
      </c>
      <c r="G24" s="13" t="s">
        <v>215</v>
      </c>
      <c r="H24" s="25" t="s">
        <v>31</v>
      </c>
      <c r="I24" s="25" t="s">
        <v>31</v>
      </c>
      <c r="J24" s="25" t="s">
        <v>25</v>
      </c>
      <c r="K24" s="13" t="s">
        <v>386</v>
      </c>
      <c r="L24" s="13" t="s">
        <v>387</v>
      </c>
      <c r="M24" s="25" t="s">
        <v>31</v>
      </c>
      <c r="N24" s="25" t="s">
        <v>31</v>
      </c>
      <c r="O24" s="25" t="s">
        <v>29</v>
      </c>
      <c r="P24" s="13" t="s">
        <v>388</v>
      </c>
      <c r="Q24" s="13" t="s">
        <v>389</v>
      </c>
      <c r="R24" s="25" t="s">
        <v>31</v>
      </c>
      <c r="S24" s="25" t="s">
        <v>25</v>
      </c>
      <c r="T24" s="25" t="s">
        <v>29</v>
      </c>
      <c r="U24" s="27">
        <f t="shared" si="0"/>
        <v>44</v>
      </c>
      <c r="V24" s="27">
        <f t="shared" si="1"/>
        <v>44</v>
      </c>
      <c r="W24" s="27">
        <f t="shared" si="2"/>
        <v>33</v>
      </c>
      <c r="X24" s="27" t="str">
        <f t="shared" si="6"/>
        <v>[44,44,33]</v>
      </c>
      <c r="Y24" s="27">
        <f t="shared" si="3"/>
        <v>44</v>
      </c>
      <c r="Z24" s="27">
        <f t="shared" si="4"/>
        <v>44</v>
      </c>
      <c r="AA24" s="27">
        <f t="shared" si="5"/>
        <v>37</v>
      </c>
      <c r="AB24" s="27" t="str">
        <f t="shared" si="7"/>
        <v>[44,44,37]</v>
      </c>
      <c r="AC24" s="27">
        <f t="shared" si="8"/>
        <v>44</v>
      </c>
      <c r="AD24" s="27">
        <f t="shared" si="9"/>
        <v>33</v>
      </c>
      <c r="AE24" s="27">
        <f t="shared" si="10"/>
        <v>37</v>
      </c>
      <c r="AF24" s="27" t="str">
        <f t="shared" si="11"/>
        <v>[44,33,37]</v>
      </c>
      <c r="AG24" s="15" t="str">
        <f t="shared" si="12"/>
        <v>"bestSets": [
        {
          "name": "Mana Generation / Ability Damage / Spell Damage",
          "description": "Item set focused on strong mana generation and ability / spell damage",
          "items": [44,44,33]
        },
        {
          "name": "Mana Generation / Burn Damage / Debuffer" ,
          "description": "Item set focused on strong mana generation, burn damage on spell cast, besides prevent enemies healing",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4" s="17" t="str">
        <f t="shared" si="13"/>
        <v>"bestSets": [
        {
          "name": "Mana Generation / Ability Damage / Spell Damage",
          "description": "Item set focused on strong mana generation and ability / spell damage",
          "items": [44,44,33]
        },
        {
          "name": "Mana Generation / Burn Damage / Debuffer" ,
          "description": "Item set focused on strong mana generation, burn damage on spell cast, besides prevent enemies healing",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4" s="3"/>
      <c r="AK24" s="5"/>
    </row>
    <row r="25" spans="1:37" s="2" customFormat="1" ht="272" x14ac:dyDescent="0.2">
      <c r="A25" s="3" t="s">
        <v>25</v>
      </c>
      <c r="B25" s="3">
        <v>33</v>
      </c>
      <c r="C25"/>
      <c r="E25" s="24" t="s">
        <v>65</v>
      </c>
      <c r="F25" s="13" t="s">
        <v>152</v>
      </c>
      <c r="G25" s="13" t="s">
        <v>390</v>
      </c>
      <c r="H25" s="25" t="s">
        <v>21</v>
      </c>
      <c r="I25" s="25" t="s">
        <v>40</v>
      </c>
      <c r="J25" s="25" t="s">
        <v>19</v>
      </c>
      <c r="K25" s="13" t="s">
        <v>191</v>
      </c>
      <c r="L25" s="13" t="s">
        <v>391</v>
      </c>
      <c r="M25" s="25" t="s">
        <v>19</v>
      </c>
      <c r="N25" s="25" t="s">
        <v>40</v>
      </c>
      <c r="O25" s="25" t="s">
        <v>43</v>
      </c>
      <c r="P25" s="13" t="s">
        <v>392</v>
      </c>
      <c r="Q25" s="13" t="s">
        <v>393</v>
      </c>
      <c r="R25" s="25" t="s">
        <v>19</v>
      </c>
      <c r="S25" s="25" t="s">
        <v>43</v>
      </c>
      <c r="T25" s="25" t="s">
        <v>15</v>
      </c>
      <c r="U25" s="27">
        <f t="shared" si="0"/>
        <v>25</v>
      </c>
      <c r="V25" s="27">
        <f t="shared" si="1"/>
        <v>66</v>
      </c>
      <c r="W25" s="27">
        <f t="shared" si="2"/>
        <v>23</v>
      </c>
      <c r="X25" s="27" t="str">
        <f t="shared" si="6"/>
        <v>[25,66,23]</v>
      </c>
      <c r="Y25" s="27">
        <f t="shared" si="3"/>
        <v>23</v>
      </c>
      <c r="Z25" s="27">
        <f t="shared" si="4"/>
        <v>66</v>
      </c>
      <c r="AA25" s="27">
        <f t="shared" si="5"/>
        <v>77</v>
      </c>
      <c r="AB25" s="27" t="str">
        <f t="shared" si="7"/>
        <v>[23,66,77]</v>
      </c>
      <c r="AC25" s="27">
        <f t="shared" si="8"/>
        <v>23</v>
      </c>
      <c r="AD25" s="27">
        <f t="shared" si="9"/>
        <v>77</v>
      </c>
      <c r="AE25" s="27">
        <f t="shared" si="10"/>
        <v>16</v>
      </c>
      <c r="AF25" s="27" t="str">
        <f t="shared" si="11"/>
        <v>[23,77,16]</v>
      </c>
      <c r="AG25" s="15" t="str">
        <f t="shared" si="12"/>
        <v>"bestSets": [
        {
          "name": "Survivability / Attack Speed",
          "description": "Item set focused on survivability,   attack speed, magic resistance and critical immunity",
          "items": [25,66,23]
        },
        {
          "name": "Attack Speed / Survivability",
          "description": "Item set focused on survivability (HP and HP regen), attack speed and magic resistance",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5" s="17" t="str">
        <f t="shared" si="13"/>
        <v>"bestSets": [
        {
          "name": "Survivability / Attack Speed",
          "description": "Item set focused on survivability,   attack speed, magic resistance and critical immunity",
          "items": [25,66,23]
        },
        {
          "name": "Attack Speed / Survivability",
          "description": "Item set focused on survivability (HP and HP regen), attack speed and magic resistance",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5" s="3"/>
      <c r="AK25" s="5"/>
    </row>
    <row r="26" spans="1:37" s="2" customFormat="1" ht="272" x14ac:dyDescent="0.2">
      <c r="A26" s="3" t="s">
        <v>18</v>
      </c>
      <c r="B26" s="3">
        <v>22</v>
      </c>
      <c r="C26"/>
      <c r="E26" s="24" t="s">
        <v>66</v>
      </c>
      <c r="F26" s="13" t="s">
        <v>157</v>
      </c>
      <c r="G26" s="13" t="s">
        <v>231</v>
      </c>
      <c r="H26" s="25" t="s">
        <v>29</v>
      </c>
      <c r="I26" s="25" t="s">
        <v>31</v>
      </c>
      <c r="J26" s="25" t="s">
        <v>31</v>
      </c>
      <c r="K26" s="13" t="s">
        <v>192</v>
      </c>
      <c r="L26" s="13" t="s">
        <v>193</v>
      </c>
      <c r="M26" s="25" t="s">
        <v>26</v>
      </c>
      <c r="N26" s="25" t="s">
        <v>12</v>
      </c>
      <c r="O26" s="25" t="s">
        <v>31</v>
      </c>
      <c r="P26" s="13" t="s">
        <v>394</v>
      </c>
      <c r="Q26" s="13" t="s">
        <v>395</v>
      </c>
      <c r="R26" s="25" t="s">
        <v>31</v>
      </c>
      <c r="S26" s="25" t="s">
        <v>31</v>
      </c>
      <c r="T26" s="25" t="s">
        <v>12</v>
      </c>
      <c r="U26" s="27">
        <f t="shared" si="0"/>
        <v>37</v>
      </c>
      <c r="V26" s="27">
        <f t="shared" si="1"/>
        <v>44</v>
      </c>
      <c r="W26" s="27">
        <f t="shared" si="2"/>
        <v>44</v>
      </c>
      <c r="X26" s="27" t="str">
        <f t="shared" si="6"/>
        <v>[37,44,44]</v>
      </c>
      <c r="Y26" s="27">
        <f t="shared" si="3"/>
        <v>34</v>
      </c>
      <c r="Z26" s="27">
        <f t="shared" si="4"/>
        <v>13</v>
      </c>
      <c r="AA26" s="27">
        <f t="shared" si="5"/>
        <v>44</v>
      </c>
      <c r="AB26" s="27" t="str">
        <f t="shared" si="7"/>
        <v>[34,13,44]</v>
      </c>
      <c r="AC26" s="27">
        <f t="shared" si="8"/>
        <v>44</v>
      </c>
      <c r="AD26" s="27">
        <f t="shared" si="9"/>
        <v>44</v>
      </c>
      <c r="AE26" s="27">
        <f t="shared" si="10"/>
        <v>13</v>
      </c>
      <c r="AF26" s="27" t="str">
        <f t="shared" si="11"/>
        <v>[44,44,13]</v>
      </c>
      <c r="AG26" s="15" t="str">
        <f t="shared" si="12"/>
        <v>"bestSets": [
        {
          "name": "Mana Generation / Spell Damage / Burn Damage",
          "description": "Item set focused on strong mana generation, spell damage and burn damage",
          "items": [37,44,44]
        },
        {
          "name": "Splash Damage / Life Steal / Mana Generation",
          "description": "Item set focused on Splash Damage, Life Steal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6" s="17" t="str">
        <f t="shared" si="13"/>
        <v>"bestSets": [
        {
          "name": "Mana Generation / Spell Damage / Burn Damage",
          "description": "Item set focused on strong mana generation, spell damage and burn damage",
          "items": [37,44,44]
        },
        {
          "name": "Splash Damage / Life Steal / Mana Generation",
          "description": "Item set focused on Splash Damage, Life Steal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6" s="3"/>
      <c r="AK26" s="5"/>
    </row>
    <row r="27" spans="1:37" s="2" customFormat="1" ht="272" x14ac:dyDescent="0.2">
      <c r="A27" s="3" t="s">
        <v>3</v>
      </c>
      <c r="B27" s="3">
        <v>2</v>
      </c>
      <c r="C27"/>
      <c r="E27" s="24" t="s">
        <v>67</v>
      </c>
      <c r="F27" s="13" t="s">
        <v>147</v>
      </c>
      <c r="G27" s="13" t="s">
        <v>227</v>
      </c>
      <c r="H27" s="25" t="s">
        <v>13</v>
      </c>
      <c r="I27" s="25" t="s">
        <v>13</v>
      </c>
      <c r="J27" s="25" t="s">
        <v>19</v>
      </c>
      <c r="K27" s="13" t="s">
        <v>194</v>
      </c>
      <c r="L27" s="13" t="s">
        <v>227</v>
      </c>
      <c r="M27" s="25" t="s">
        <v>31</v>
      </c>
      <c r="N27" s="25" t="s">
        <v>13</v>
      </c>
      <c r="O27" s="25" t="s">
        <v>19</v>
      </c>
      <c r="P27" s="13" t="s">
        <v>396</v>
      </c>
      <c r="Q27" s="13" t="s">
        <v>397</v>
      </c>
      <c r="R27" s="25" t="s">
        <v>13</v>
      </c>
      <c r="S27" s="25" t="s">
        <v>19</v>
      </c>
      <c r="T27" s="25" t="s">
        <v>43</v>
      </c>
      <c r="U27" s="27">
        <f t="shared" si="0"/>
        <v>14</v>
      </c>
      <c r="V27" s="27">
        <f t="shared" si="1"/>
        <v>14</v>
      </c>
      <c r="W27" s="27">
        <f t="shared" si="2"/>
        <v>23</v>
      </c>
      <c r="X27" s="27" t="str">
        <f t="shared" si="6"/>
        <v>[14,14,23]</v>
      </c>
      <c r="Y27" s="27">
        <f t="shared" si="3"/>
        <v>44</v>
      </c>
      <c r="Z27" s="27">
        <f t="shared" si="4"/>
        <v>14</v>
      </c>
      <c r="AA27" s="27">
        <f t="shared" si="5"/>
        <v>23</v>
      </c>
      <c r="AB27" s="27" t="str">
        <f t="shared" si="7"/>
        <v>[44,14,23]</v>
      </c>
      <c r="AC27" s="27">
        <f t="shared" si="8"/>
        <v>14</v>
      </c>
      <c r="AD27" s="27">
        <f t="shared" si="9"/>
        <v>23</v>
      </c>
      <c r="AE27" s="27">
        <f t="shared" si="10"/>
        <v>77</v>
      </c>
      <c r="AF27" s="27" t="str">
        <f t="shared" si="11"/>
        <v>[14,23,77]</v>
      </c>
      <c r="AG27" s="15" t="str">
        <f t="shared" si="12"/>
        <v>"bestSets": [
        {
          "name": "Mana Generation / Attack Speed / Attack Damage",
          "description": "Item set focused on strong mana generation, attack damage and attack speed",
          "items": [14,14,23]
        },
        {
          "name": "Mana Generation" ,
          "description": "Item set focused on strong mana generation, attack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7" s="17" t="str">
        <f t="shared" si="13"/>
        <v>"bestSets": [
        {
          "name": "Mana Generation / Attack Speed / Attack Damage",
          "description": "Item set focused on strong mana generation, attack damage and attack speed",
          "items": [14,14,23]
        },
        {
          "name": "Mana Generation" ,
          "description": "Item set focused on strong mana generation, attack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7" s="3"/>
      <c r="AK27" s="5"/>
    </row>
    <row r="28" spans="1:37" s="2" customFormat="1" ht="272" x14ac:dyDescent="0.2">
      <c r="A28" s="3" t="s">
        <v>38</v>
      </c>
      <c r="B28" s="3">
        <v>57</v>
      </c>
      <c r="C28"/>
      <c r="E28" s="24" t="s">
        <v>68</v>
      </c>
      <c r="F28" s="13" t="s">
        <v>400</v>
      </c>
      <c r="G28" s="13" t="s">
        <v>401</v>
      </c>
      <c r="H28" s="25" t="s">
        <v>29</v>
      </c>
      <c r="I28" s="25" t="s">
        <v>14</v>
      </c>
      <c r="J28" s="25" t="s">
        <v>40</v>
      </c>
      <c r="K28" s="13" t="s">
        <v>398</v>
      </c>
      <c r="L28" s="13" t="s">
        <v>399</v>
      </c>
      <c r="M28" s="25" t="s">
        <v>13</v>
      </c>
      <c r="N28" s="25" t="s">
        <v>25</v>
      </c>
      <c r="O28" s="25" t="s">
        <v>19</v>
      </c>
      <c r="P28" s="13" t="s">
        <v>155</v>
      </c>
      <c r="Q28" s="13" t="s">
        <v>178</v>
      </c>
      <c r="R28" s="25" t="s">
        <v>41</v>
      </c>
      <c r="S28" s="25" t="s">
        <v>27</v>
      </c>
      <c r="T28" s="25" t="s">
        <v>16</v>
      </c>
      <c r="U28" s="27">
        <f t="shared" si="0"/>
        <v>37</v>
      </c>
      <c r="V28" s="27">
        <f t="shared" si="1"/>
        <v>15</v>
      </c>
      <c r="W28" s="27">
        <f t="shared" si="2"/>
        <v>66</v>
      </c>
      <c r="X28" s="27" t="str">
        <f t="shared" si="6"/>
        <v>[37,15,66]</v>
      </c>
      <c r="Y28" s="27">
        <f t="shared" si="3"/>
        <v>14</v>
      </c>
      <c r="Z28" s="27">
        <f t="shared" si="4"/>
        <v>33</v>
      </c>
      <c r="AA28" s="27">
        <f t="shared" si="5"/>
        <v>23</v>
      </c>
      <c r="AB28" s="27" t="str">
        <f t="shared" si="7"/>
        <v>[14,33,23]</v>
      </c>
      <c r="AC28" s="27">
        <f t="shared" si="8"/>
        <v>67</v>
      </c>
      <c r="AD28" s="27">
        <f t="shared" si="9"/>
        <v>35</v>
      </c>
      <c r="AE28" s="27">
        <f t="shared" si="10"/>
        <v>17</v>
      </c>
      <c r="AF28" s="27" t="str">
        <f t="shared" si="11"/>
        <v>[67,35,17]</v>
      </c>
      <c r="AG28" s="15" t="str">
        <f t="shared" si="12"/>
        <v>"bestSets": [
        {
          "name": "Burn Damage / Revive / Survivability",
          "description": "Item set focused on survivability, magic resistance, revive and burn damage on cast",
          "items": [37,15,66]
        },
        {
          "name": "Abbility Damage / Mana generation / Attack Speed",
          "description": "Item set focused on  mana generation, ability / spell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8" s="17" t="str">
        <f t="shared" si="13"/>
        <v>"bestSets": [
        {
          "name": "Burn Damage / Revive / Survivability",
          "description": "Item set focused on survivability, magic resistance, revive and burn damage on cast",
          "items": [37,15,66]
        },
        {
          "name": "Abbility Damage / Mana generation / Attack Speed",
          "description": "Item set focused on  mana generation, ability / spell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8" s="3"/>
      <c r="AK28" s="5"/>
    </row>
    <row r="29" spans="1:37" s="2" customFormat="1" ht="272" x14ac:dyDescent="0.2">
      <c r="A29" s="3" t="s">
        <v>34</v>
      </c>
      <c r="B29" s="3">
        <v>47</v>
      </c>
      <c r="C29"/>
      <c r="E29" s="24" t="s">
        <v>69</v>
      </c>
      <c r="F29" s="13" t="s">
        <v>148</v>
      </c>
      <c r="G29" s="13" t="s">
        <v>179</v>
      </c>
      <c r="H29" s="25" t="s">
        <v>10</v>
      </c>
      <c r="I29" s="25" t="s">
        <v>18</v>
      </c>
      <c r="J29" s="25" t="s">
        <v>21</v>
      </c>
      <c r="K29" s="13" t="s">
        <v>195</v>
      </c>
      <c r="L29" s="13" t="s">
        <v>196</v>
      </c>
      <c r="M29" s="25" t="s">
        <v>21</v>
      </c>
      <c r="N29" s="25" t="s">
        <v>12</v>
      </c>
      <c r="O29" s="25" t="s">
        <v>10</v>
      </c>
      <c r="P29" s="13" t="s">
        <v>402</v>
      </c>
      <c r="Q29" s="13" t="s">
        <v>403</v>
      </c>
      <c r="R29" s="25" t="s">
        <v>12</v>
      </c>
      <c r="S29" s="25" t="s">
        <v>10</v>
      </c>
      <c r="T29" s="25" t="s">
        <v>19</v>
      </c>
      <c r="U29" s="27">
        <f t="shared" si="0"/>
        <v>11</v>
      </c>
      <c r="V29" s="27">
        <f t="shared" si="1"/>
        <v>22</v>
      </c>
      <c r="W29" s="27">
        <f t="shared" si="2"/>
        <v>25</v>
      </c>
      <c r="X29" s="27" t="str">
        <f t="shared" si="6"/>
        <v>[11,22,25]</v>
      </c>
      <c r="Y29" s="27">
        <f t="shared" si="3"/>
        <v>25</v>
      </c>
      <c r="Z29" s="27">
        <f t="shared" si="4"/>
        <v>13</v>
      </c>
      <c r="AA29" s="27">
        <f t="shared" si="5"/>
        <v>11</v>
      </c>
      <c r="AB29" s="27" t="str">
        <f t="shared" si="7"/>
        <v>[25,13,11]</v>
      </c>
      <c r="AC29" s="27">
        <f t="shared" si="8"/>
        <v>13</v>
      </c>
      <c r="AD29" s="27">
        <f t="shared" si="9"/>
        <v>11</v>
      </c>
      <c r="AE29" s="27">
        <f t="shared" si="10"/>
        <v>23</v>
      </c>
      <c r="AF29" s="27" t="str">
        <f t="shared" si="11"/>
        <v>[13,11,23]</v>
      </c>
      <c r="AG29" s="15" t="str">
        <f t="shared" si="12"/>
        <v>"bestSets": [
        {
          "name": "Attack Speed / Critical Damage / Survivability",
          "description": "Item set focused on attack speed, critical damage and some survivability",
          "items": [11,22,25]
        },
        {
          "name": "Survivability / Life Steal / Critical Damage",
          "description": "Item set focused on  survivability, life steal and critical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29" s="17" t="str">
        <f t="shared" si="13"/>
        <v>"bestSets": [
        {
          "name": "Attack Speed / Critical Damage / Survivability",
          "description": "Item set focused on attack speed, critical damage and some survivability",
          "items": [11,22,25]
        },
        {
          "name": "Survivability / Life Steal / Critical Damage",
          "description": "Item set focused on  survivability, life steal and critical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29" s="3"/>
      <c r="AK29" s="5"/>
    </row>
    <row r="30" spans="1:37" s="2" customFormat="1" ht="272" x14ac:dyDescent="0.2">
      <c r="A30" s="3" t="s">
        <v>42</v>
      </c>
      <c r="B30" s="3">
        <v>68</v>
      </c>
      <c r="C30"/>
      <c r="E30" s="24" t="s">
        <v>70</v>
      </c>
      <c r="F30" s="13" t="s">
        <v>404</v>
      </c>
      <c r="G30" s="13" t="s">
        <v>405</v>
      </c>
      <c r="H30" s="25" t="s">
        <v>20</v>
      </c>
      <c r="I30" s="25" t="s">
        <v>20</v>
      </c>
      <c r="J30" s="25" t="s">
        <v>14</v>
      </c>
      <c r="K30" s="13" t="s">
        <v>197</v>
      </c>
      <c r="L30" s="13" t="s">
        <v>198</v>
      </c>
      <c r="M30" s="25" t="s">
        <v>21</v>
      </c>
      <c r="N30" s="25" t="s">
        <v>13</v>
      </c>
      <c r="O30" s="25" t="s">
        <v>27</v>
      </c>
      <c r="P30" s="13" t="s">
        <v>155</v>
      </c>
      <c r="Q30" s="13" t="s">
        <v>178</v>
      </c>
      <c r="R30" s="25" t="s">
        <v>41</v>
      </c>
      <c r="S30" s="25" t="s">
        <v>27</v>
      </c>
      <c r="T30" s="25" t="s">
        <v>16</v>
      </c>
      <c r="U30" s="27">
        <f t="shared" si="0"/>
        <v>24</v>
      </c>
      <c r="V30" s="27">
        <f t="shared" si="1"/>
        <v>24</v>
      </c>
      <c r="W30" s="27">
        <f t="shared" si="2"/>
        <v>15</v>
      </c>
      <c r="X30" s="27" t="str">
        <f t="shared" si="6"/>
        <v>[24,24,15]</v>
      </c>
      <c r="Y30" s="27">
        <f t="shared" si="3"/>
        <v>25</v>
      </c>
      <c r="Z30" s="27">
        <f t="shared" si="4"/>
        <v>14</v>
      </c>
      <c r="AA30" s="27">
        <f t="shared" si="5"/>
        <v>35</v>
      </c>
      <c r="AB30" s="27" t="str">
        <f t="shared" si="7"/>
        <v>[25,14,35]</v>
      </c>
      <c r="AC30" s="27">
        <f t="shared" si="8"/>
        <v>67</v>
      </c>
      <c r="AD30" s="27">
        <f t="shared" si="9"/>
        <v>35</v>
      </c>
      <c r="AE30" s="27">
        <f t="shared" si="10"/>
        <v>17</v>
      </c>
      <c r="AF30" s="27" t="str">
        <f t="shared" si="11"/>
        <v>[67,35,17]</v>
      </c>
      <c r="AG30" s="15" t="str">
        <f t="shared" si="12"/>
        <v>"bestSets": [
        {
          "name": "Splash Damage / Attack Speed / Revive",
          "description": "Item set focused on splash damage on attack, attack speed and revive",
          "items": [24,24,15]
        },
        {
          "name": "Survivability / Mana generation / Buff",
          "description": "Item set focused on  survivability, buff allies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0" s="17" t="str">
        <f t="shared" si="13"/>
        <v>"bestSets": [
        {
          "name": "Splash Damage / Attack Speed / Revive",
          "description": "Item set focused on splash damage on attack, attack speed and revive",
          "items": [24,24,15]
        },
        {
          "name": "Survivability / Mana generation / Buff",
          "description": "Item set focused on  survivability, buff allies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0" s="3"/>
      <c r="AK30" s="5"/>
    </row>
    <row r="31" spans="1:37" s="2" customFormat="1" ht="272" x14ac:dyDescent="0.2">
      <c r="A31" s="3" t="s">
        <v>31</v>
      </c>
      <c r="B31" s="3">
        <v>44</v>
      </c>
      <c r="C31"/>
      <c r="E31" s="24" t="s">
        <v>71</v>
      </c>
      <c r="F31" s="13" t="s">
        <v>143</v>
      </c>
      <c r="G31" s="13" t="s">
        <v>171</v>
      </c>
      <c r="H31" s="25" t="s">
        <v>32</v>
      </c>
      <c r="I31" s="25" t="s">
        <v>27</v>
      </c>
      <c r="J31" s="25" t="s">
        <v>16</v>
      </c>
      <c r="K31" s="13" t="s">
        <v>199</v>
      </c>
      <c r="L31" s="13" t="s">
        <v>406</v>
      </c>
      <c r="M31" s="25" t="s">
        <v>32</v>
      </c>
      <c r="N31" s="25" t="s">
        <v>43</v>
      </c>
      <c r="O31" s="25" t="s">
        <v>34</v>
      </c>
      <c r="P31" s="13" t="s">
        <v>199</v>
      </c>
      <c r="Q31" s="13" t="s">
        <v>407</v>
      </c>
      <c r="R31" s="25" t="s">
        <v>32</v>
      </c>
      <c r="S31" s="25" t="s">
        <v>43</v>
      </c>
      <c r="T31" s="25" t="s">
        <v>40</v>
      </c>
      <c r="U31" s="27">
        <f t="shared" si="0"/>
        <v>45</v>
      </c>
      <c r="V31" s="27">
        <f t="shared" si="1"/>
        <v>35</v>
      </c>
      <c r="W31" s="27">
        <f t="shared" si="2"/>
        <v>17</v>
      </c>
      <c r="X31" s="27" t="str">
        <f t="shared" si="6"/>
        <v>[45,35,17]</v>
      </c>
      <c r="Y31" s="27">
        <f t="shared" si="3"/>
        <v>45</v>
      </c>
      <c r="Z31" s="27">
        <f t="shared" si="4"/>
        <v>77</v>
      </c>
      <c r="AA31" s="27">
        <f t="shared" si="5"/>
        <v>47</v>
      </c>
      <c r="AB31" s="27" t="str">
        <f t="shared" si="7"/>
        <v>[45,77,47]</v>
      </c>
      <c r="AC31" s="27">
        <f t="shared" si="8"/>
        <v>45</v>
      </c>
      <c r="AD31" s="27">
        <f t="shared" si="9"/>
        <v>77</v>
      </c>
      <c r="AE31" s="27">
        <f t="shared" si="10"/>
        <v>66</v>
      </c>
      <c r="AF31" s="27" t="str">
        <f t="shared" si="11"/>
        <v>[45,77,66]</v>
      </c>
      <c r="AG31" s="15" t="str">
        <f t="shared" si="12"/>
        <v>"bestSets": [
        {
          "name": "Survivability / Buffer / Debuffer",
          "description": "Item set focused on survivability, buff allies and  debuff enemies",
          "items": [45,35,17]
        },
        {
          "name": "Survivability / Heal / Debuff",
          "description": "Item set focused on  survivability (max HP and HP regeneration), debuff enemies and heal allies",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1" s="17" t="str">
        <f t="shared" si="13"/>
        <v>"bestSets": [
        {
          "name": "Survivability / Buffer / Debuffer",
          "description": "Item set focused on survivability, buff allies and  debuff enemies",
          "items": [45,35,17]
        },
        {
          "name": "Survivability / Heal / Debuff",
          "description": "Item set focused on  survivability (max HP and HP regeneration), debuff enemies and heal allies",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1" s="3"/>
      <c r="AK31" s="5"/>
    </row>
    <row r="32" spans="1:37" s="2" customFormat="1" ht="272" x14ac:dyDescent="0.2">
      <c r="A32" s="3" t="s">
        <v>9</v>
      </c>
      <c r="B32" s="3">
        <v>8</v>
      </c>
      <c r="C32"/>
      <c r="E32" s="24" t="s">
        <v>72</v>
      </c>
      <c r="F32" s="13" t="s">
        <v>155</v>
      </c>
      <c r="G32" s="13" t="s">
        <v>178</v>
      </c>
      <c r="H32" s="25" t="s">
        <v>41</v>
      </c>
      <c r="I32" s="25" t="s">
        <v>27</v>
      </c>
      <c r="J32" s="25" t="s">
        <v>16</v>
      </c>
      <c r="K32" s="13" t="s">
        <v>409</v>
      </c>
      <c r="L32" s="13" t="s">
        <v>408</v>
      </c>
      <c r="M32" s="25" t="s">
        <v>43</v>
      </c>
      <c r="N32" s="25" t="s">
        <v>27</v>
      </c>
      <c r="O32" s="25" t="s">
        <v>16</v>
      </c>
      <c r="P32" s="13" t="s">
        <v>410</v>
      </c>
      <c r="Q32" s="13" t="s">
        <v>411</v>
      </c>
      <c r="R32" s="25" t="s">
        <v>43</v>
      </c>
      <c r="S32" s="25" t="s">
        <v>40</v>
      </c>
      <c r="T32" s="25" t="s">
        <v>21</v>
      </c>
      <c r="U32" s="27">
        <f t="shared" si="0"/>
        <v>67</v>
      </c>
      <c r="V32" s="27">
        <f t="shared" si="1"/>
        <v>35</v>
      </c>
      <c r="W32" s="27">
        <f t="shared" si="2"/>
        <v>17</v>
      </c>
      <c r="X32" s="27" t="str">
        <f t="shared" si="6"/>
        <v>[67,35,17]</v>
      </c>
      <c r="Y32" s="27">
        <f t="shared" si="3"/>
        <v>77</v>
      </c>
      <c r="Z32" s="27">
        <f t="shared" si="4"/>
        <v>35</v>
      </c>
      <c r="AA32" s="27">
        <f t="shared" si="5"/>
        <v>17</v>
      </c>
      <c r="AB32" s="27" t="str">
        <f t="shared" si="7"/>
        <v>[77,35,17]</v>
      </c>
      <c r="AC32" s="27">
        <f t="shared" si="8"/>
        <v>77</v>
      </c>
      <c r="AD32" s="27">
        <f t="shared" si="9"/>
        <v>66</v>
      </c>
      <c r="AE32" s="27">
        <f t="shared" si="10"/>
        <v>25</v>
      </c>
      <c r="AF32" s="27" t="str">
        <f t="shared" si="11"/>
        <v>[77,66,25]</v>
      </c>
      <c r="AG32" s="15" t="str">
        <f t="shared" si="12"/>
        <v>"bestSets": [
        {
          "name": "Survivability / Buffer / Disable",
          "description": "Item set focused on survivability, buff allies and disable a enemy on start of combat",
          "items": [67,35,17]
        },
        {
          "name": "Survivability / Buffer",
          "description": "Item set focused on survivability (max HP and HP regeneration) and buff allies",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2" s="17" t="str">
        <f t="shared" si="13"/>
        <v>"bestSets": [
        {
          "name": "Survivability / Buffer / Disable",
          "description": "Item set focused on survivability, buff allies and disable a enemy on start of combat",
          "items": [67,35,17]
        },
        {
          "name": "Survivability / Buffer",
          "description": "Item set focused on survivability (max HP and HP regeneration) and buff allies",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2" s="3"/>
      <c r="AK32" s="5"/>
    </row>
    <row r="33" spans="1:37" s="2" customFormat="1" ht="272" x14ac:dyDescent="0.2">
      <c r="A33" s="3" t="s">
        <v>9</v>
      </c>
      <c r="B33" s="3">
        <v>100</v>
      </c>
      <c r="C33"/>
      <c r="E33" s="24" t="s">
        <v>73</v>
      </c>
      <c r="F33" s="13" t="s">
        <v>412</v>
      </c>
      <c r="G33" s="13" t="s">
        <v>413</v>
      </c>
      <c r="H33" s="25" t="s">
        <v>31</v>
      </c>
      <c r="I33" s="25" t="s">
        <v>12</v>
      </c>
      <c r="J33" s="25" t="s">
        <v>26</v>
      </c>
      <c r="K33" s="13" t="s">
        <v>414</v>
      </c>
      <c r="L33" s="13" t="s">
        <v>415</v>
      </c>
      <c r="M33" s="25" t="s">
        <v>20</v>
      </c>
      <c r="N33" s="25" t="s">
        <v>20</v>
      </c>
      <c r="O33" s="25" t="s">
        <v>12</v>
      </c>
      <c r="P33" s="13" t="s">
        <v>396</v>
      </c>
      <c r="Q33" s="13" t="s">
        <v>416</v>
      </c>
      <c r="R33" s="25" t="s">
        <v>13</v>
      </c>
      <c r="S33" s="25" t="s">
        <v>19</v>
      </c>
      <c r="T33" s="25" t="s">
        <v>12</v>
      </c>
      <c r="U33" s="27">
        <f t="shared" si="0"/>
        <v>44</v>
      </c>
      <c r="V33" s="27">
        <f t="shared" si="1"/>
        <v>13</v>
      </c>
      <c r="W33" s="27">
        <f t="shared" si="2"/>
        <v>34</v>
      </c>
      <c r="X33" s="27" t="str">
        <f t="shared" si="6"/>
        <v>[44,13,34]</v>
      </c>
      <c r="Y33" s="27">
        <f t="shared" si="3"/>
        <v>24</v>
      </c>
      <c r="Z33" s="27">
        <f t="shared" si="4"/>
        <v>24</v>
      </c>
      <c r="AA33" s="27">
        <f t="shared" si="5"/>
        <v>13</v>
      </c>
      <c r="AB33" s="27" t="str">
        <f t="shared" si="7"/>
        <v>[24,24,13]</v>
      </c>
      <c r="AC33" s="27">
        <f t="shared" si="8"/>
        <v>14</v>
      </c>
      <c r="AD33" s="27">
        <f t="shared" si="9"/>
        <v>23</v>
      </c>
      <c r="AE33" s="27">
        <f t="shared" si="10"/>
        <v>13</v>
      </c>
      <c r="AF33" s="27" t="str">
        <f t="shared" si="11"/>
        <v>[14,23,13]</v>
      </c>
      <c r="AG33" s="15" t="str">
        <f t="shared" si="12"/>
        <v>"bestSets": [
        {
          "name": "Mana generation / Life Steal / Splash Damage",
          "description": "Item set focused on mana generation, life steal and splash damage on spell",
          "items": [44,13,34]
        },
        {
          "name": "Splash Damage / Attack Speed / Life Steal",
          "description": "Item set focused on strong splash damage,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3" s="17" t="str">
        <f t="shared" si="13"/>
        <v>"bestSets": [
        {
          "name": "Mana generation / Life Steal / Splash Damage",
          "description": "Item set focused on mana generation, life steal and splash damage on spell",
          "items": [44,13,34]
        },
        {
          "name": "Splash Damage / Attack Speed / Life Steal",
          "description": "Item set focused on strong splash damage,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3" s="3"/>
      <c r="AK33" s="5"/>
    </row>
    <row r="34" spans="1:37" s="2" customFormat="1" ht="272" x14ac:dyDescent="0.2">
      <c r="A34" s="3" t="s">
        <v>13</v>
      </c>
      <c r="B34" s="3">
        <v>14</v>
      </c>
      <c r="C34"/>
      <c r="E34" s="24" t="s">
        <v>74</v>
      </c>
      <c r="F34" s="13" t="s">
        <v>137</v>
      </c>
      <c r="G34" s="13" t="s">
        <v>417</v>
      </c>
      <c r="H34" s="25" t="s">
        <v>13</v>
      </c>
      <c r="I34" s="25" t="s">
        <v>13</v>
      </c>
      <c r="J34" s="25" t="s">
        <v>19</v>
      </c>
      <c r="K34" s="13" t="s">
        <v>201</v>
      </c>
      <c r="L34" s="13" t="s">
        <v>203</v>
      </c>
      <c r="M34" s="25" t="s">
        <v>31</v>
      </c>
      <c r="N34" s="25" t="s">
        <v>19</v>
      </c>
      <c r="O34" s="25" t="s">
        <v>19</v>
      </c>
      <c r="P34" s="13" t="s">
        <v>155</v>
      </c>
      <c r="Q34" s="13" t="s">
        <v>178</v>
      </c>
      <c r="R34" s="25" t="s">
        <v>41</v>
      </c>
      <c r="S34" s="25" t="s">
        <v>27</v>
      </c>
      <c r="T34" s="25" t="s">
        <v>16</v>
      </c>
      <c r="U34" s="27">
        <f t="shared" si="0"/>
        <v>14</v>
      </c>
      <c r="V34" s="27">
        <f t="shared" si="1"/>
        <v>14</v>
      </c>
      <c r="W34" s="27">
        <f t="shared" si="2"/>
        <v>23</v>
      </c>
      <c r="X34" s="27" t="str">
        <f t="shared" si="6"/>
        <v>[14,14,23]</v>
      </c>
      <c r="Y34" s="27">
        <f t="shared" si="3"/>
        <v>44</v>
      </c>
      <c r="Z34" s="27">
        <f t="shared" si="4"/>
        <v>23</v>
      </c>
      <c r="AA34" s="27">
        <f t="shared" si="5"/>
        <v>23</v>
      </c>
      <c r="AB34" s="27" t="str">
        <f t="shared" si="7"/>
        <v>[44,23,23]</v>
      </c>
      <c r="AC34" s="27">
        <f t="shared" si="8"/>
        <v>67</v>
      </c>
      <c r="AD34" s="27">
        <f t="shared" si="9"/>
        <v>35</v>
      </c>
      <c r="AE34" s="27">
        <f t="shared" si="10"/>
        <v>17</v>
      </c>
      <c r="AF34" s="27" t="str">
        <f t="shared" si="11"/>
        <v>[67,35,17]</v>
      </c>
      <c r="AG34" s="15" t="str">
        <f t="shared" si="12"/>
        <v>"bestSets": [
        {
          "name": "Mana Generation / Attack Speed",
          "description": "Item set focused on strong mana generation and attack speed",
          "items": [14,14,23]
        },
        {
          "name": "Mana Generation / Attack Speed / Spell Damage",
          "description": "Item set focused on strong attack speed and mana regeneration",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4" s="17" t="str">
        <f t="shared" si="13"/>
        <v>"bestSets": [
        {
          "name": "Mana Generation / Attack Speed",
          "description": "Item set focused on strong mana generation and attack speed",
          "items": [14,14,23]
        },
        {
          "name": "Mana Generation / Attack Speed / Spell Damage",
          "description": "Item set focused on strong attack speed and mana regeneration",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4" s="3"/>
      <c r="AK34" s="5"/>
    </row>
    <row r="35" spans="1:37" s="2" customFormat="1" ht="272" x14ac:dyDescent="0.2">
      <c r="A35" s="3" t="s">
        <v>20</v>
      </c>
      <c r="B35" s="3">
        <v>24</v>
      </c>
      <c r="C35"/>
      <c r="E35" s="24" t="s">
        <v>75</v>
      </c>
      <c r="F35" s="13" t="s">
        <v>157</v>
      </c>
      <c r="G35" s="13" t="s">
        <v>231</v>
      </c>
      <c r="H35" s="25" t="s">
        <v>31</v>
      </c>
      <c r="I35" s="25" t="s">
        <v>31</v>
      </c>
      <c r="J35" s="25" t="s">
        <v>29</v>
      </c>
      <c r="K35" s="13" t="s">
        <v>204</v>
      </c>
      <c r="L35" s="13" t="s">
        <v>205</v>
      </c>
      <c r="M35" s="25" t="s">
        <v>13</v>
      </c>
      <c r="N35" s="25" t="s">
        <v>25</v>
      </c>
      <c r="O35" s="25" t="s">
        <v>31</v>
      </c>
      <c r="P35" s="13" t="s">
        <v>157</v>
      </c>
      <c r="Q35" s="13" t="s">
        <v>418</v>
      </c>
      <c r="R35" s="25" t="s">
        <v>31</v>
      </c>
      <c r="S35" s="25" t="s">
        <v>31</v>
      </c>
      <c r="T35" s="25" t="s">
        <v>25</v>
      </c>
      <c r="U35" s="27">
        <f t="shared" si="0"/>
        <v>44</v>
      </c>
      <c r="V35" s="27">
        <f t="shared" si="1"/>
        <v>44</v>
      </c>
      <c r="W35" s="27">
        <f t="shared" si="2"/>
        <v>37</v>
      </c>
      <c r="X35" s="27" t="str">
        <f t="shared" si="6"/>
        <v>[44,44,37]</v>
      </c>
      <c r="Y35" s="27">
        <f t="shared" si="3"/>
        <v>14</v>
      </c>
      <c r="Z35" s="27">
        <f t="shared" si="4"/>
        <v>33</v>
      </c>
      <c r="AA35" s="27">
        <f t="shared" si="5"/>
        <v>44</v>
      </c>
      <c r="AB35" s="27" t="str">
        <f t="shared" si="7"/>
        <v>[14,33,44]</v>
      </c>
      <c r="AC35" s="27">
        <f t="shared" si="8"/>
        <v>44</v>
      </c>
      <c r="AD35" s="27">
        <f t="shared" si="9"/>
        <v>44</v>
      </c>
      <c r="AE35" s="27">
        <f t="shared" si="10"/>
        <v>33</v>
      </c>
      <c r="AF35" s="27" t="str">
        <f t="shared" si="11"/>
        <v>[44,44,33]</v>
      </c>
      <c r="AG35" s="15" t="str">
        <f t="shared" si="12"/>
        <v>"bestSets": [
        {
          "name": "Mana Generation / Spell Damage / Burn Damage",
          "description": "Item set focused on strong mana generation, spell damage and burn damage",
          "items": [44,44,37]
        },
        {
          "name": "Mana Generation / Ability Damage / Spell Damage" ,
          "description": "Item set focused on strong mana regeneration and abillity /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5" s="17" t="str">
        <f t="shared" si="13"/>
        <v>"bestSets": [
        {
          "name": "Mana Generation / Spell Damage / Burn Damage",
          "description": "Item set focused on strong mana generation, spell damage and burn damage",
          "items": [44,44,37]
        },
        {
          "name": "Mana Generation / Ability Damage / Spell Damage" ,
          "description": "Item set focused on strong mana regeneration and abillity /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5" s="3"/>
      <c r="AK35" s="5"/>
    </row>
    <row r="36" spans="1:37" s="2" customFormat="1" ht="272" x14ac:dyDescent="0.2">
      <c r="A36" s="3" t="s">
        <v>37</v>
      </c>
      <c r="B36" s="3">
        <v>56</v>
      </c>
      <c r="C36"/>
      <c r="E36" s="24" t="s">
        <v>76</v>
      </c>
      <c r="F36" s="13" t="s">
        <v>145</v>
      </c>
      <c r="G36" s="13" t="s">
        <v>173</v>
      </c>
      <c r="H36" s="25" t="s">
        <v>32</v>
      </c>
      <c r="I36" s="25" t="s">
        <v>40</v>
      </c>
      <c r="J36" s="25" t="s">
        <v>21</v>
      </c>
      <c r="K36" s="13" t="s">
        <v>410</v>
      </c>
      <c r="L36" s="13" t="s">
        <v>411</v>
      </c>
      <c r="M36" s="25" t="s">
        <v>40</v>
      </c>
      <c r="N36" s="25" t="s">
        <v>21</v>
      </c>
      <c r="O36" s="25" t="s">
        <v>43</v>
      </c>
      <c r="P36" s="13" t="s">
        <v>145</v>
      </c>
      <c r="Q36" s="13" t="s">
        <v>419</v>
      </c>
      <c r="R36" s="25" t="s">
        <v>32</v>
      </c>
      <c r="S36" s="25" t="s">
        <v>43</v>
      </c>
      <c r="T36" s="25" t="s">
        <v>21</v>
      </c>
      <c r="U36" s="27">
        <f t="shared" si="0"/>
        <v>45</v>
      </c>
      <c r="V36" s="27">
        <f t="shared" si="1"/>
        <v>66</v>
      </c>
      <c r="W36" s="27">
        <f t="shared" si="2"/>
        <v>25</v>
      </c>
      <c r="X36" s="27" t="str">
        <f t="shared" si="6"/>
        <v>[45,66,25]</v>
      </c>
      <c r="Y36" s="27">
        <f t="shared" si="3"/>
        <v>66</v>
      </c>
      <c r="Z36" s="27">
        <f t="shared" si="4"/>
        <v>25</v>
      </c>
      <c r="AA36" s="27">
        <f t="shared" si="5"/>
        <v>77</v>
      </c>
      <c r="AB36" s="27" t="str">
        <f t="shared" si="7"/>
        <v>[66,25,77]</v>
      </c>
      <c r="AC36" s="27">
        <f t="shared" si="8"/>
        <v>45</v>
      </c>
      <c r="AD36" s="27">
        <f t="shared" si="9"/>
        <v>77</v>
      </c>
      <c r="AE36" s="27">
        <f t="shared" si="10"/>
        <v>25</v>
      </c>
      <c r="AF36" s="27" t="str">
        <f t="shared" si="11"/>
        <v>[45,77,25]</v>
      </c>
      <c r="AG36" s="15" t="str">
        <f t="shared" si="12"/>
        <v>"bestSets": [
        {
          "name": "Survivability / Debuffer",
          "description": "Item set focused on survivability and  debuff enemies and some attack speed",
          "items": [45,66,25]
        },
        {
          "name": "Survivability",
          "description": "Item set focused on strong survivability (max HP and HP regeneration), magic resistance and immunity to critical",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6" s="17" t="str">
        <f t="shared" si="13"/>
        <v>"bestSets": [
        {
          "name": "Survivability / Debuffer",
          "description": "Item set focused on survivability and  debuff enemies and some attack speed",
          "items": [45,66,25]
        },
        {
          "name": "Survivability",
          "description": "Item set focused on strong survivability (max HP and HP regeneration), magic resistance and immunity to critical",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6" s="3"/>
      <c r="AK36" s="5"/>
    </row>
    <row r="37" spans="1:37" s="2" customFormat="1" ht="272" x14ac:dyDescent="0.2">
      <c r="A37" s="3" t="s">
        <v>11</v>
      </c>
      <c r="B37" s="3">
        <v>12</v>
      </c>
      <c r="C37"/>
      <c r="E37" s="24" t="s">
        <v>77</v>
      </c>
      <c r="F37" s="13" t="s">
        <v>422</v>
      </c>
      <c r="G37" s="13" t="s">
        <v>178</v>
      </c>
      <c r="H37" s="25" t="s">
        <v>29</v>
      </c>
      <c r="I37" s="25" t="s">
        <v>14</v>
      </c>
      <c r="J37" s="25" t="s">
        <v>40</v>
      </c>
      <c r="K37" s="13" t="s">
        <v>421</v>
      </c>
      <c r="L37" s="13" t="s">
        <v>420</v>
      </c>
      <c r="M37" s="25" t="s">
        <v>31</v>
      </c>
      <c r="N37" s="25" t="s">
        <v>29</v>
      </c>
      <c r="O37" s="25" t="s">
        <v>26</v>
      </c>
      <c r="P37" s="13" t="s">
        <v>155</v>
      </c>
      <c r="Q37" s="13" t="s">
        <v>178</v>
      </c>
      <c r="R37" s="25" t="s">
        <v>41</v>
      </c>
      <c r="S37" s="25" t="s">
        <v>27</v>
      </c>
      <c r="T37" s="25" t="s">
        <v>16</v>
      </c>
      <c r="U37" s="27">
        <f t="shared" ref="U37:U56" si="56">VLOOKUP(H37,$A$2:$B$46,2,0)</f>
        <v>37</v>
      </c>
      <c r="V37" s="27">
        <f t="shared" ref="V37:V56" si="57">VLOOKUP(I37,$A$2:$B$46,2,0)</f>
        <v>15</v>
      </c>
      <c r="W37" s="27">
        <f t="shared" ref="W37:W56" si="58">VLOOKUP(J37,$A$2:$B$46,2,0)</f>
        <v>66</v>
      </c>
      <c r="X37" s="27" t="str">
        <f t="shared" si="6"/>
        <v>[37,15,66]</v>
      </c>
      <c r="Y37" s="27">
        <f t="shared" ref="Y37:Y56" si="59">VLOOKUP(M37,$A$2:$B$46,2,0)</f>
        <v>44</v>
      </c>
      <c r="Z37" s="27">
        <f t="shared" ref="Z37:Z56" si="60">VLOOKUP(N37,$A$2:$B$46,2,0)</f>
        <v>37</v>
      </c>
      <c r="AA37" s="27">
        <f t="shared" ref="AA37:AA56" si="61">VLOOKUP(O37,$A$2:$B$46,2,0)</f>
        <v>34</v>
      </c>
      <c r="AB37" s="27" t="str">
        <f t="shared" si="7"/>
        <v>[44,37,34]</v>
      </c>
      <c r="AC37" s="27">
        <f t="shared" si="8"/>
        <v>67</v>
      </c>
      <c r="AD37" s="27">
        <f t="shared" si="9"/>
        <v>35</v>
      </c>
      <c r="AE37" s="27">
        <f t="shared" si="10"/>
        <v>17</v>
      </c>
      <c r="AF37" s="27" t="str">
        <f t="shared" si="11"/>
        <v>[67,35,17]</v>
      </c>
      <c r="AG37" s="15" t="str">
        <f t="shared" si="12"/>
        <v>"bestSets": [
        {
          "name": "Burn damage / Splash Damage / Revive",
          "description": "Item set focused on survivability, buff allies and disable a enemy on start of combat",
          "items": [37,15,66]
        },
        {
          "name": "Mana Generation / Burn damage / Splash Damage",
          "description": "Item set focused on mana generation, burn damage on spell and splash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7" s="17" t="str">
        <f t="shared" si="13"/>
        <v>"bestSets": [
        {
          "name": "Burn damage / Splash Damage / Revive",
          "description": "Item set focused on survivability, buff allies and disable a enemy on start of combat",
          "items": [37,15,66]
        },
        {
          "name": "Mana Generation / Burn damage / Splash Damage",
          "description": "Item set focused on mana generation, burn damage on spell and splash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7" s="3"/>
      <c r="AK37" s="5"/>
    </row>
    <row r="38" spans="1:37" s="2" customFormat="1" ht="272" x14ac:dyDescent="0.2">
      <c r="A38" s="3" t="s">
        <v>5</v>
      </c>
      <c r="B38" s="3">
        <v>4</v>
      </c>
      <c r="C38"/>
      <c r="E38" s="24" t="s">
        <v>78</v>
      </c>
      <c r="F38" s="13" t="s">
        <v>152</v>
      </c>
      <c r="G38" s="13" t="s">
        <v>423</v>
      </c>
      <c r="H38" s="25" t="s">
        <v>19</v>
      </c>
      <c r="I38" s="25" t="s">
        <v>21</v>
      </c>
      <c r="J38" s="25" t="s">
        <v>40</v>
      </c>
      <c r="K38" s="13" t="s">
        <v>183</v>
      </c>
      <c r="L38" s="13" t="s">
        <v>206</v>
      </c>
      <c r="M38" s="25" t="s">
        <v>19</v>
      </c>
      <c r="N38" s="25" t="s">
        <v>18</v>
      </c>
      <c r="O38" s="25" t="s">
        <v>15</v>
      </c>
      <c r="P38" s="13" t="s">
        <v>133</v>
      </c>
      <c r="Q38" s="13" t="s">
        <v>232</v>
      </c>
      <c r="R38" s="25" t="s">
        <v>19</v>
      </c>
      <c r="S38" s="25" t="s">
        <v>19</v>
      </c>
      <c r="T38" s="25" t="s">
        <v>18</v>
      </c>
      <c r="U38" s="27">
        <f t="shared" si="56"/>
        <v>23</v>
      </c>
      <c r="V38" s="27">
        <f t="shared" si="57"/>
        <v>25</v>
      </c>
      <c r="W38" s="27">
        <f t="shared" si="58"/>
        <v>66</v>
      </c>
      <c r="X38" s="27" t="str">
        <f t="shared" si="6"/>
        <v>[23,25,66]</v>
      </c>
      <c r="Y38" s="27">
        <f t="shared" si="59"/>
        <v>23</v>
      </c>
      <c r="Z38" s="27">
        <f t="shared" si="60"/>
        <v>22</v>
      </c>
      <c r="AA38" s="27">
        <f t="shared" si="61"/>
        <v>16</v>
      </c>
      <c r="AB38" s="27" t="str">
        <f t="shared" si="7"/>
        <v>[23,22,16]</v>
      </c>
      <c r="AC38" s="27">
        <f t="shared" si="8"/>
        <v>23</v>
      </c>
      <c r="AD38" s="27">
        <f t="shared" si="9"/>
        <v>23</v>
      </c>
      <c r="AE38" s="27">
        <f t="shared" si="10"/>
        <v>22</v>
      </c>
      <c r="AF38" s="27" t="str">
        <f t="shared" si="11"/>
        <v>[23,23,22]</v>
      </c>
      <c r="AG38" s="15" t="str">
        <f t="shared" si="12"/>
        <v>"bestSets": [
        {
          "name": "Survivability / Attack Speed",
          "description": "Item set focused on attack speed, survivability, magic resistance and immunity to critical",
          "items": [23,25,66]
        },
        {
          "name": "Attack Speed / Life Steal",
          "description": "Item set focused on strong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8" s="17" t="str">
        <f t="shared" si="13"/>
        <v>"bestSets": [
        {
          "name": "Survivability / Attack Speed",
          "description": "Item set focused on attack speed, survivability, magic resistance and immunity to critical",
          "items": [23,25,66]
        },
        {
          "name": "Attack Speed / Life Steal",
          "description": "Item set focused on strong attack speed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8" s="3"/>
      <c r="AK38" s="5"/>
    </row>
    <row r="39" spans="1:37" s="2" customFormat="1" ht="272" x14ac:dyDescent="0.2">
      <c r="A39" s="3" t="s">
        <v>15</v>
      </c>
      <c r="B39" s="3">
        <v>16</v>
      </c>
      <c r="C39"/>
      <c r="E39" s="24" t="s">
        <v>79</v>
      </c>
      <c r="F39" s="13" t="s">
        <v>424</v>
      </c>
      <c r="G39" s="13" t="s">
        <v>425</v>
      </c>
      <c r="H39" s="25" t="s">
        <v>36</v>
      </c>
      <c r="I39" s="25" t="s">
        <v>40</v>
      </c>
      <c r="J39" s="25" t="s">
        <v>21</v>
      </c>
      <c r="K39" s="13" t="s">
        <v>207</v>
      </c>
      <c r="L39" s="13" t="s">
        <v>208</v>
      </c>
      <c r="M39" s="25" t="s">
        <v>40</v>
      </c>
      <c r="N39" s="25" t="s">
        <v>36</v>
      </c>
      <c r="O39" s="25" t="s">
        <v>32</v>
      </c>
      <c r="P39" s="13" t="s">
        <v>145</v>
      </c>
      <c r="Q39" s="13" t="s">
        <v>173</v>
      </c>
      <c r="R39" s="25" t="s">
        <v>32</v>
      </c>
      <c r="S39" s="25" t="s">
        <v>40</v>
      </c>
      <c r="T39" s="25" t="s">
        <v>21</v>
      </c>
      <c r="U39" s="27">
        <f t="shared" si="56"/>
        <v>55</v>
      </c>
      <c r="V39" s="27">
        <f t="shared" si="57"/>
        <v>66</v>
      </c>
      <c r="W39" s="27">
        <f t="shared" si="58"/>
        <v>25</v>
      </c>
      <c r="X39" s="27" t="str">
        <f t="shared" si="6"/>
        <v>[55,66,25]</v>
      </c>
      <c r="Y39" s="27">
        <f t="shared" si="59"/>
        <v>66</v>
      </c>
      <c r="Z39" s="27">
        <f t="shared" si="60"/>
        <v>55</v>
      </c>
      <c r="AA39" s="27">
        <f t="shared" si="61"/>
        <v>45</v>
      </c>
      <c r="AB39" s="27" t="str">
        <f t="shared" si="7"/>
        <v>[66,55,45]</v>
      </c>
      <c r="AC39" s="27">
        <f t="shared" si="8"/>
        <v>45</v>
      </c>
      <c r="AD39" s="27">
        <f t="shared" si="9"/>
        <v>66</v>
      </c>
      <c r="AE39" s="27">
        <f t="shared" si="10"/>
        <v>25</v>
      </c>
      <c r="AF39" s="27" t="str">
        <f t="shared" si="11"/>
        <v>[45,66,25]</v>
      </c>
      <c r="AG39" s="15" t="str">
        <f t="shared" si="12"/>
        <v>"bestSets": [
        {
          "name": "Survivability / Reflect Damage",
          "description": "Item set focused on survivability, magic resistance, critical immunity and reflect mitigated damage",
          "items": [55,66,25]
        },
        {
          "name": "Survivability / Debuff",
          "description": "Item set focused on survivability and debuff enemies",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39" s="17" t="str">
        <f t="shared" si="13"/>
        <v>"bestSets": [
        {
          "name": "Survivability / Reflect Damage",
          "description": "Item set focused on survivability, magic resistance, critical immunity and reflect mitigated damage",
          "items": [55,66,25]
        },
        {
          "name": "Survivability / Debuff",
          "description": "Item set focused on survivability and debuff enemies",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39" s="3"/>
      <c r="AK39" s="5"/>
    </row>
    <row r="40" spans="1:37" s="2" customFormat="1" ht="272" x14ac:dyDescent="0.2">
      <c r="A40" s="3" t="s">
        <v>36</v>
      </c>
      <c r="B40" s="3">
        <v>55</v>
      </c>
      <c r="C40"/>
      <c r="E40" s="24" t="s">
        <v>80</v>
      </c>
      <c r="F40" s="13" t="s">
        <v>147</v>
      </c>
      <c r="G40" s="13" t="s">
        <v>227</v>
      </c>
      <c r="H40" s="25" t="s">
        <v>13</v>
      </c>
      <c r="I40" s="25" t="s">
        <v>13</v>
      </c>
      <c r="J40" s="25" t="s">
        <v>19</v>
      </c>
      <c r="K40" s="13" t="s">
        <v>209</v>
      </c>
      <c r="L40" s="13" t="s">
        <v>210</v>
      </c>
      <c r="M40" s="25" t="s">
        <v>13</v>
      </c>
      <c r="N40" s="25" t="s">
        <v>13</v>
      </c>
      <c r="O40" s="25" t="s">
        <v>21</v>
      </c>
      <c r="P40" s="13" t="s">
        <v>426</v>
      </c>
      <c r="Q40" s="13" t="s">
        <v>373</v>
      </c>
      <c r="R40" s="25" t="s">
        <v>13</v>
      </c>
      <c r="S40" s="25" t="s">
        <v>13</v>
      </c>
      <c r="T40" s="25" t="s">
        <v>12</v>
      </c>
      <c r="U40" s="27">
        <f t="shared" si="56"/>
        <v>14</v>
      </c>
      <c r="V40" s="27">
        <f t="shared" si="57"/>
        <v>14</v>
      </c>
      <c r="W40" s="27">
        <f t="shared" si="58"/>
        <v>23</v>
      </c>
      <c r="X40" s="27" t="str">
        <f t="shared" si="6"/>
        <v>[14,14,23]</v>
      </c>
      <c r="Y40" s="27">
        <f t="shared" si="59"/>
        <v>14</v>
      </c>
      <c r="Z40" s="27">
        <f t="shared" si="60"/>
        <v>14</v>
      </c>
      <c r="AA40" s="27">
        <f t="shared" si="61"/>
        <v>25</v>
      </c>
      <c r="AB40" s="27" t="str">
        <f t="shared" si="7"/>
        <v>[14,14,25]</v>
      </c>
      <c r="AC40" s="27">
        <f t="shared" si="8"/>
        <v>14</v>
      </c>
      <c r="AD40" s="27">
        <f t="shared" si="9"/>
        <v>14</v>
      </c>
      <c r="AE40" s="27">
        <f t="shared" si="10"/>
        <v>13</v>
      </c>
      <c r="AF40" s="27" t="str">
        <f t="shared" si="11"/>
        <v>[14,14,13]</v>
      </c>
      <c r="AG40" s="15" t="str">
        <f t="shared" si="12"/>
        <v>"bestSets": [
        {
          "name": "Mana Generation / Attack Speed / Attack Damage",
          "description": "Item set focused on strong mana generation, attack damage and attack speed",
          "items": [14,14,23]
        },
        {
          "name": "Survivability / Mana Generation",
          "description": "Item set focused on strong mana generation and survivability",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0" s="17" t="str">
        <f t="shared" si="13"/>
        <v>"bestSets": [
        {
          "name": "Mana Generation / Attack Speed / Attack Damage",
          "description": "Item set focused on strong mana generation, attack damage and attack speed",
          "items": [14,14,23]
        },
        {
          "name": "Survivability / Mana Generation",
          "description": "Item set focused on strong mana generation and survivability",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0" s="3"/>
      <c r="AK40" s="5"/>
    </row>
    <row r="41" spans="1:37" s="2" customFormat="1" ht="272" x14ac:dyDescent="0.2">
      <c r="A41" s="3" t="s">
        <v>23</v>
      </c>
      <c r="B41" s="3">
        <v>27</v>
      </c>
      <c r="C41"/>
      <c r="E41" s="24" t="s">
        <v>81</v>
      </c>
      <c r="F41" s="13" t="s">
        <v>145</v>
      </c>
      <c r="G41" s="13" t="s">
        <v>427</v>
      </c>
      <c r="H41" s="25" t="s">
        <v>43</v>
      </c>
      <c r="I41" s="25" t="s">
        <v>43</v>
      </c>
      <c r="J41" s="25" t="s">
        <v>32</v>
      </c>
      <c r="K41" s="13" t="s">
        <v>211</v>
      </c>
      <c r="L41" s="13" t="s">
        <v>212</v>
      </c>
      <c r="M41" s="25" t="s">
        <v>21</v>
      </c>
      <c r="N41" s="25" t="s">
        <v>23</v>
      </c>
      <c r="O41" s="25" t="s">
        <v>43</v>
      </c>
      <c r="P41" s="13" t="s">
        <v>161</v>
      </c>
      <c r="Q41" s="13" t="s">
        <v>233</v>
      </c>
      <c r="R41" s="25" t="s">
        <v>32</v>
      </c>
      <c r="S41" s="25" t="s">
        <v>43</v>
      </c>
      <c r="T41" s="25" t="s">
        <v>23</v>
      </c>
      <c r="U41" s="27">
        <f t="shared" si="56"/>
        <v>77</v>
      </c>
      <c r="V41" s="27">
        <f t="shared" si="57"/>
        <v>77</v>
      </c>
      <c r="W41" s="27">
        <f t="shared" si="58"/>
        <v>45</v>
      </c>
      <c r="X41" s="27" t="str">
        <f t="shared" si="6"/>
        <v>[77,77,45]</v>
      </c>
      <c r="Y41" s="27">
        <f t="shared" si="59"/>
        <v>25</v>
      </c>
      <c r="Z41" s="27">
        <f t="shared" si="60"/>
        <v>27</v>
      </c>
      <c r="AA41" s="27">
        <f t="shared" si="61"/>
        <v>77</v>
      </c>
      <c r="AB41" s="27" t="str">
        <f t="shared" si="7"/>
        <v>[25,27,77]</v>
      </c>
      <c r="AC41" s="27">
        <f t="shared" si="8"/>
        <v>45</v>
      </c>
      <c r="AD41" s="27">
        <f t="shared" si="9"/>
        <v>77</v>
      </c>
      <c r="AE41" s="27">
        <f t="shared" si="10"/>
        <v>27</v>
      </c>
      <c r="AF41" s="27" t="str">
        <f t="shared" si="11"/>
        <v>[45,77,27]</v>
      </c>
      <c r="AG41" s="15" t="str">
        <f t="shared" si="12"/>
        <v>"bestSets": [
        {
          "name": "Survivability / Debuffer",
          "description": "Item set focused on strong survivability (max HP and HP regeneration) and enemies debuff",
          "items": [77,77,45]
        },
        {
          "name": "Survivability / Splash Damage / Attack Speed",
          "description": "Item set focused on strong survivability (max HP and HP regen), max HP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1" s="17" t="str">
        <f t="shared" si="13"/>
        <v>"bestSets": [
        {
          "name": "Survivability / Debuffer",
          "description": "Item set focused on strong survivability (max HP and HP regeneration) and enemies debuff",
          "items": [77,77,45]
        },
        {
          "name": "Survivability / Splash Damage / Attack Speed",
          "description": "Item set focused on strong survivability (max HP and HP regen), max HP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1" s="3"/>
      <c r="AK41" s="5"/>
    </row>
    <row r="42" spans="1:37" s="2" customFormat="1" ht="272" x14ac:dyDescent="0.2">
      <c r="A42" s="3" t="s">
        <v>43</v>
      </c>
      <c r="B42" s="3">
        <v>77</v>
      </c>
      <c r="C42"/>
      <c r="E42" s="24" t="s">
        <v>82</v>
      </c>
      <c r="F42" s="13" t="s">
        <v>430</v>
      </c>
      <c r="G42" s="13" t="s">
        <v>431</v>
      </c>
      <c r="H42" s="25" t="s">
        <v>14</v>
      </c>
      <c r="I42" s="25" t="s">
        <v>20</v>
      </c>
      <c r="J42" s="25" t="s">
        <v>18</v>
      </c>
      <c r="K42" s="13" t="s">
        <v>429</v>
      </c>
      <c r="L42" s="13" t="s">
        <v>428</v>
      </c>
      <c r="M42" s="25" t="s">
        <v>19</v>
      </c>
      <c r="N42" s="25" t="s">
        <v>10</v>
      </c>
      <c r="O42" s="25" t="s">
        <v>15</v>
      </c>
      <c r="P42" s="13" t="s">
        <v>148</v>
      </c>
      <c r="Q42" s="13" t="s">
        <v>179</v>
      </c>
      <c r="R42" s="25" t="s">
        <v>10</v>
      </c>
      <c r="S42" s="25" t="s">
        <v>18</v>
      </c>
      <c r="T42" s="25" t="s">
        <v>21</v>
      </c>
      <c r="U42" s="27">
        <f t="shared" si="56"/>
        <v>15</v>
      </c>
      <c r="V42" s="27">
        <f t="shared" si="57"/>
        <v>24</v>
      </c>
      <c r="W42" s="27">
        <f t="shared" si="58"/>
        <v>22</v>
      </c>
      <c r="X42" s="27" t="str">
        <f t="shared" si="6"/>
        <v>[15,24,22]</v>
      </c>
      <c r="Y42" s="27">
        <f t="shared" si="59"/>
        <v>23</v>
      </c>
      <c r="Z42" s="27">
        <f t="shared" si="60"/>
        <v>11</v>
      </c>
      <c r="AA42" s="27">
        <f t="shared" si="61"/>
        <v>16</v>
      </c>
      <c r="AB42" s="27" t="str">
        <f t="shared" si="7"/>
        <v>[23,11,16]</v>
      </c>
      <c r="AC42" s="27">
        <f t="shared" si="8"/>
        <v>11</v>
      </c>
      <c r="AD42" s="27">
        <f t="shared" si="9"/>
        <v>22</v>
      </c>
      <c r="AE42" s="27">
        <f t="shared" si="10"/>
        <v>25</v>
      </c>
      <c r="AF42" s="27" t="str">
        <f t="shared" si="11"/>
        <v>[11,22,25]</v>
      </c>
      <c r="AG42" s="15" t="str">
        <f t="shared" si="12"/>
        <v>"bestSets": [
        {
          "name": "Attack Speed / Revive / Splash Damage",
          "description": "Item set focused on attack speed, splash damage on attack and revive, besides increased range",
          "items": [15,24,22]
        },
        {
          "name": "Critical Damage / Attack Speed / Life Steal",
          "description": "Item set focused on attack speed, critical damage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2" s="17" t="str">
        <f t="shared" si="13"/>
        <v>"bestSets": [
        {
          "name": "Attack Speed / Revive / Splash Damage",
          "description": "Item set focused on attack speed, splash damage on attack and revive, besides increased range",
          "items": [15,24,22]
        },
        {
          "name": "Critical Damage / Attack Speed / Life Steal",
          "description": "Item set focused on attack speed, critical damage and life steal",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2" s="3"/>
      <c r="AK42" s="5"/>
    </row>
    <row r="43" spans="1:37" s="2" customFormat="1" ht="272" x14ac:dyDescent="0.2">
      <c r="A43" s="3" t="s">
        <v>17</v>
      </c>
      <c r="B43" s="3">
        <v>18</v>
      </c>
      <c r="C43"/>
      <c r="E43" s="24" t="s">
        <v>83</v>
      </c>
      <c r="F43" s="13" t="s">
        <v>432</v>
      </c>
      <c r="G43" s="13" t="s">
        <v>433</v>
      </c>
      <c r="H43" s="25" t="s">
        <v>13</v>
      </c>
      <c r="I43" s="25" t="s">
        <v>14</v>
      </c>
      <c r="J43" s="25" t="s">
        <v>29</v>
      </c>
      <c r="K43" s="13" t="s">
        <v>213</v>
      </c>
      <c r="L43" s="13" t="s">
        <v>214</v>
      </c>
      <c r="M43" s="25" t="s">
        <v>32</v>
      </c>
      <c r="N43" s="25" t="s">
        <v>13</v>
      </c>
      <c r="O43" s="25" t="s">
        <v>34</v>
      </c>
      <c r="P43" s="13" t="s">
        <v>159</v>
      </c>
      <c r="Q43" s="13" t="s">
        <v>434</v>
      </c>
      <c r="R43" s="25" t="s">
        <v>31</v>
      </c>
      <c r="S43" s="25" t="s">
        <v>43</v>
      </c>
      <c r="T43" s="25" t="s">
        <v>40</v>
      </c>
      <c r="U43" s="27">
        <f t="shared" si="56"/>
        <v>14</v>
      </c>
      <c r="V43" s="27">
        <f t="shared" si="57"/>
        <v>15</v>
      </c>
      <c r="W43" s="27">
        <f t="shared" si="58"/>
        <v>37</v>
      </c>
      <c r="X43" s="27" t="str">
        <f t="shared" si="6"/>
        <v>[14,15,37]</v>
      </c>
      <c r="Y43" s="27">
        <f t="shared" si="59"/>
        <v>45</v>
      </c>
      <c r="Z43" s="27">
        <f t="shared" si="60"/>
        <v>14</v>
      </c>
      <c r="AA43" s="27">
        <f t="shared" si="61"/>
        <v>47</v>
      </c>
      <c r="AB43" s="27" t="str">
        <f t="shared" si="7"/>
        <v>[45,14,47]</v>
      </c>
      <c r="AC43" s="27">
        <f t="shared" si="8"/>
        <v>44</v>
      </c>
      <c r="AD43" s="27">
        <f t="shared" si="9"/>
        <v>77</v>
      </c>
      <c r="AE43" s="27">
        <f t="shared" si="10"/>
        <v>66</v>
      </c>
      <c r="AF43" s="27" t="str">
        <f t="shared" si="11"/>
        <v>[44,77,66]</v>
      </c>
      <c r="AG43" s="15" t="str">
        <f t="shared" si="12"/>
        <v>"bestSets": [
        {
          "name": "Mana Generation / Burn Damage / Revive",
          "description": "Item set focused on mana generation, burn damage on spell and revive",
          "items": [14,15,37]
        },
        {
          "name": "Mana generation / Survivability /Debuf / Heal",
          "description": "Item set focused on survivability, mana generation, debuff enemies and heal allies",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3" s="17" t="str">
        <f t="shared" si="13"/>
        <v>"bestSets": [
        {
          "name": "Mana Generation / Burn Damage / Revive",
          "description": "Item set focused on mana generation, burn damage on spell and revive",
          "items": [14,15,37]
        },
        {
          "name": "Mana generation / Survivability /Debuf / Heal",
          "description": "Item set focused on survivability, mana generation, debuff enemies and heal allies",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3" s="3"/>
      <c r="AK43" s="5"/>
    </row>
    <row r="44" spans="1:37" s="2" customFormat="1" ht="272" x14ac:dyDescent="0.2">
      <c r="A44" s="3" t="s">
        <v>30</v>
      </c>
      <c r="B44" s="3">
        <v>38</v>
      </c>
      <c r="C44"/>
      <c r="E44" s="24" t="s">
        <v>84</v>
      </c>
      <c r="F44" s="13" t="s">
        <v>424</v>
      </c>
      <c r="G44" s="13" t="s">
        <v>436</v>
      </c>
      <c r="H44" s="25" t="s">
        <v>36</v>
      </c>
      <c r="I44" s="25" t="s">
        <v>40</v>
      </c>
      <c r="J44" s="25" t="s">
        <v>21</v>
      </c>
      <c r="K44" s="13" t="s">
        <v>410</v>
      </c>
      <c r="L44" s="13" t="s">
        <v>435</v>
      </c>
      <c r="M44" s="25" t="s">
        <v>43</v>
      </c>
      <c r="N44" s="25" t="s">
        <v>40</v>
      </c>
      <c r="O44" s="25" t="s">
        <v>21</v>
      </c>
      <c r="P44" s="13" t="s">
        <v>145</v>
      </c>
      <c r="Q44" s="13" t="s">
        <v>173</v>
      </c>
      <c r="R44" s="25" t="s">
        <v>32</v>
      </c>
      <c r="S44" s="25" t="s">
        <v>40</v>
      </c>
      <c r="T44" s="25" t="s">
        <v>21</v>
      </c>
      <c r="U44" s="27">
        <f t="shared" si="56"/>
        <v>55</v>
      </c>
      <c r="V44" s="27">
        <f t="shared" si="57"/>
        <v>66</v>
      </c>
      <c r="W44" s="27">
        <f t="shared" si="58"/>
        <v>25</v>
      </c>
      <c r="X44" s="27" t="str">
        <f t="shared" si="6"/>
        <v>[55,66,25]</v>
      </c>
      <c r="Y44" s="27">
        <f t="shared" si="59"/>
        <v>77</v>
      </c>
      <c r="Z44" s="27">
        <f t="shared" si="60"/>
        <v>66</v>
      </c>
      <c r="AA44" s="27">
        <f t="shared" si="61"/>
        <v>25</v>
      </c>
      <c r="AB44" s="27" t="str">
        <f t="shared" si="7"/>
        <v>[77,66,25]</v>
      </c>
      <c r="AC44" s="27">
        <f t="shared" si="8"/>
        <v>45</v>
      </c>
      <c r="AD44" s="27">
        <f t="shared" si="9"/>
        <v>66</v>
      </c>
      <c r="AE44" s="27">
        <f t="shared" si="10"/>
        <v>25</v>
      </c>
      <c r="AF44" s="27" t="str">
        <f t="shared" si="11"/>
        <v>[45,66,25]</v>
      </c>
      <c r="AG44" s="15" t="str">
        <f t="shared" si="12"/>
        <v>"bestSets": [
        {
          "name": "Survivability / Reflect Damage",
          "description": "Item set focused on survivability, reflect damage on mitigated damage and immunity to critical",
          "items": [55,66,25]
        },
        {
          "name": "Survivability",
          "description": "Item set focused on survivability (max HP and HP regeneration), magic resistance and immunity to critical",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4" s="17" t="str">
        <f t="shared" si="13"/>
        <v>"bestSets": [
        {
          "name": "Survivability / Reflect Damage",
          "description": "Item set focused on survivability, reflect damage on mitigated damage and immunity to critical",
          "items": [55,66,25]
        },
        {
          "name": "Survivability",
          "description": "Item set focused on survivability (max HP and HP regeneration), magic resistance and immunity to critical",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4" s="3"/>
      <c r="AK44" s="5"/>
    </row>
    <row r="45" spans="1:37" s="2" customFormat="1" ht="272" x14ac:dyDescent="0.2">
      <c r="A45" s="3" t="s">
        <v>16</v>
      </c>
      <c r="B45" s="3">
        <v>17</v>
      </c>
      <c r="C45"/>
      <c r="E45" s="24" t="s">
        <v>85</v>
      </c>
      <c r="F45" s="13" t="s">
        <v>437</v>
      </c>
      <c r="G45" s="13" t="s">
        <v>438</v>
      </c>
      <c r="H45" s="25" t="s">
        <v>12</v>
      </c>
      <c r="I45" s="25" t="s">
        <v>43</v>
      </c>
      <c r="J45" s="25" t="s">
        <v>36</v>
      </c>
      <c r="K45" s="13" t="s">
        <v>152</v>
      </c>
      <c r="L45" s="13" t="s">
        <v>223</v>
      </c>
      <c r="M45" s="25" t="s">
        <v>19</v>
      </c>
      <c r="N45" s="25" t="s">
        <v>21</v>
      </c>
      <c r="O45" s="25" t="s">
        <v>43</v>
      </c>
      <c r="P45" s="13" t="s">
        <v>152</v>
      </c>
      <c r="Q45" s="13" t="s">
        <v>234</v>
      </c>
      <c r="R45" s="25" t="s">
        <v>23</v>
      </c>
      <c r="S45" s="25" t="s">
        <v>43</v>
      </c>
      <c r="T45" s="25" t="s">
        <v>21</v>
      </c>
      <c r="U45" s="27">
        <f t="shared" si="56"/>
        <v>13</v>
      </c>
      <c r="V45" s="27">
        <f t="shared" si="57"/>
        <v>77</v>
      </c>
      <c r="W45" s="27">
        <f t="shared" si="58"/>
        <v>55</v>
      </c>
      <c r="X45" s="27" t="str">
        <f t="shared" si="6"/>
        <v>[13,77,55]</v>
      </c>
      <c r="Y45" s="27">
        <f t="shared" si="59"/>
        <v>23</v>
      </c>
      <c r="Z45" s="27">
        <f t="shared" si="60"/>
        <v>25</v>
      </c>
      <c r="AA45" s="27">
        <f t="shared" si="61"/>
        <v>77</v>
      </c>
      <c r="AB45" s="27" t="str">
        <f t="shared" si="7"/>
        <v>[23,25,77]</v>
      </c>
      <c r="AC45" s="27">
        <f t="shared" si="8"/>
        <v>27</v>
      </c>
      <c r="AD45" s="27">
        <f t="shared" si="9"/>
        <v>77</v>
      </c>
      <c r="AE45" s="27">
        <f t="shared" si="10"/>
        <v>25</v>
      </c>
      <c r="AF45" s="27" t="str">
        <f t="shared" si="11"/>
        <v>[27,77,25]</v>
      </c>
      <c r="AG45" s="15" t="str">
        <f t="shared" si="12"/>
        <v>"bestSets": [
        {
          "name": "Survivability / Life Regeneration / Reflect Damage",
          "description": "Item set focused on survivability (max HP and HP regeneration), life steal and reflect damage from mitigated attacks",
          "items": [13,77,55]
        },
        {
          "name": "Survivability / Attack Speed",
          "description": "Item set focused on strong survivability (hp and hp regen)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5" s="17" t="str">
        <f t="shared" si="13"/>
        <v>"bestSets": [
        {
          "name": "Survivability / Life Regeneration / Reflect Damage",
          "description": "Item set focused on survivability (max HP and HP regeneration), life steal and reflect damage from mitigated attacks",
          "items": [13,77,55]
        },
        {
          "name": "Survivability / Attack Speed",
          "description": "Item set focused on strong survivability (hp and hp regen)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5" s="3"/>
      <c r="AK45" s="5"/>
    </row>
    <row r="46" spans="1:37" s="2" customFormat="1" ht="272" x14ac:dyDescent="0.2">
      <c r="A46" s="3" t="s">
        <v>41</v>
      </c>
      <c r="B46" s="3">
        <v>67</v>
      </c>
      <c r="C46"/>
      <c r="E46" s="24" t="s">
        <v>86</v>
      </c>
      <c r="F46" s="13" t="s">
        <v>439</v>
      </c>
      <c r="G46" s="13" t="s">
        <v>440</v>
      </c>
      <c r="H46" s="25" t="s">
        <v>29</v>
      </c>
      <c r="I46" s="25" t="s">
        <v>14</v>
      </c>
      <c r="J46" s="25" t="s">
        <v>43</v>
      </c>
      <c r="K46" s="13" t="s">
        <v>224</v>
      </c>
      <c r="L46" s="13" t="s">
        <v>225</v>
      </c>
      <c r="M46" s="25" t="s">
        <v>31</v>
      </c>
      <c r="N46" s="25" t="s">
        <v>25</v>
      </c>
      <c r="O46" s="25" t="s">
        <v>43</v>
      </c>
      <c r="P46" s="13" t="s">
        <v>150</v>
      </c>
      <c r="Q46" s="13" t="s">
        <v>180</v>
      </c>
      <c r="R46" s="25" t="s">
        <v>14</v>
      </c>
      <c r="S46" s="25" t="s">
        <v>40</v>
      </c>
      <c r="T46" s="25" t="s">
        <v>21</v>
      </c>
      <c r="U46" s="27">
        <f t="shared" si="56"/>
        <v>37</v>
      </c>
      <c r="V46" s="27">
        <f t="shared" si="57"/>
        <v>15</v>
      </c>
      <c r="W46" s="27">
        <f t="shared" si="58"/>
        <v>77</v>
      </c>
      <c r="X46" s="27" t="str">
        <f t="shared" si="6"/>
        <v>[37,15,77]</v>
      </c>
      <c r="Y46" s="27">
        <f t="shared" si="59"/>
        <v>44</v>
      </c>
      <c r="Z46" s="27">
        <f t="shared" si="60"/>
        <v>33</v>
      </c>
      <c r="AA46" s="27">
        <f t="shared" si="61"/>
        <v>77</v>
      </c>
      <c r="AB46" s="27" t="str">
        <f t="shared" si="7"/>
        <v>[44,33,77]</v>
      </c>
      <c r="AC46" s="27">
        <f t="shared" si="8"/>
        <v>15</v>
      </c>
      <c r="AD46" s="27">
        <f t="shared" si="9"/>
        <v>66</v>
      </c>
      <c r="AE46" s="27">
        <f t="shared" si="10"/>
        <v>25</v>
      </c>
      <c r="AF46" s="27" t="str">
        <f t="shared" si="11"/>
        <v>[15,66,25]</v>
      </c>
      <c r="AG46" s="15" t="str">
        <f t="shared" si="12"/>
        <v>"bestSets": [
        {
          "name": "Survivability / Burn Damage / Life Regeneration / Revive",
          "description": "Item set focused on survivability (max HP and HP regeneration), revive and burn damage on spell cast",
          "items": [37,15,77]
        },
        {
          "name": "Mana Generation / Ability Damage / Survivability",
          "description": "Item set focused on survivability (hp and hp regen), mana generation and ability /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6" s="17" t="str">
        <f t="shared" si="13"/>
        <v>"bestSets": [
        {
          "name": "Survivability / Burn Damage / Life Regeneration / Revive",
          "description": "Item set focused on survivability (max HP and HP regeneration), revive and burn damage on spell cast",
          "items": [37,15,77]
        },
        {
          "name": "Mana Generation / Ability Damage / Survivability",
          "description": "Item set focused on survivability (hp and hp regen), mana generation and ability /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6" s="3"/>
      <c r="AK46" s="5"/>
    </row>
    <row r="47" spans="1:37" s="2" customFormat="1" ht="272" x14ac:dyDescent="0.2">
      <c r="A47" s="3"/>
      <c r="B47" s="3"/>
      <c r="E47" s="24" t="s">
        <v>87</v>
      </c>
      <c r="F47" s="13" t="s">
        <v>441</v>
      </c>
      <c r="G47" s="13" t="s">
        <v>442</v>
      </c>
      <c r="H47" s="25" t="s">
        <v>38</v>
      </c>
      <c r="I47" s="25" t="s">
        <v>33</v>
      </c>
      <c r="J47" s="25" t="s">
        <v>22</v>
      </c>
      <c r="K47" s="13" t="s">
        <v>217</v>
      </c>
      <c r="L47" s="13" t="s">
        <v>218</v>
      </c>
      <c r="M47" s="25" t="s">
        <v>19</v>
      </c>
      <c r="N47" s="25" t="s">
        <v>18</v>
      </c>
      <c r="O47" s="25" t="s">
        <v>38</v>
      </c>
      <c r="P47" s="13" t="s">
        <v>158</v>
      </c>
      <c r="Q47" s="13" t="s">
        <v>181</v>
      </c>
      <c r="R47" s="25" t="s">
        <v>38</v>
      </c>
      <c r="S47" s="25" t="s">
        <v>37</v>
      </c>
      <c r="T47" s="25" t="s">
        <v>18</v>
      </c>
      <c r="U47" s="27">
        <f t="shared" si="56"/>
        <v>57</v>
      </c>
      <c r="V47" s="27">
        <f t="shared" si="57"/>
        <v>46</v>
      </c>
      <c r="W47" s="27">
        <f t="shared" si="58"/>
        <v>26</v>
      </c>
      <c r="X47" s="27" t="str">
        <f t="shared" si="6"/>
        <v>[57,46,26]</v>
      </c>
      <c r="Y47" s="27">
        <f t="shared" si="59"/>
        <v>23</v>
      </c>
      <c r="Z47" s="27">
        <f t="shared" si="60"/>
        <v>22</v>
      </c>
      <c r="AA47" s="27">
        <f t="shared" si="61"/>
        <v>57</v>
      </c>
      <c r="AB47" s="27" t="str">
        <f t="shared" si="7"/>
        <v>[23,22,57]</v>
      </c>
      <c r="AC47" s="27">
        <f t="shared" si="8"/>
        <v>57</v>
      </c>
      <c r="AD47" s="27">
        <f t="shared" si="9"/>
        <v>56</v>
      </c>
      <c r="AE47" s="27">
        <f t="shared" si="10"/>
        <v>22</v>
      </c>
      <c r="AF47" s="27" t="str">
        <f t="shared" si="11"/>
        <v>[57,56,22]</v>
      </c>
      <c r="AG47" s="15" t="str">
        <f t="shared" si="12"/>
        <v>"bestSets": [
        {
          "name": "Debuffer / Burn Damage",
          "description": "Item set focused on debbuf enemies and burn damage on attack",
          "items": [57,46,26]
        },
        {
          "name": "Attack Speed / Burn Damage",
          "description": "Item set focused on strong attack speed and burn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7" s="17" t="str">
        <f t="shared" si="13"/>
        <v>"bestSets": [
        {
          "name": "Debuffer / Burn Damage",
          "description": "Item set focused on debbuf enemies and burn damage on attack",
          "items": [57,46,26]
        },
        {
          "name": "Attack Speed / Burn Damage",
          "description": "Item set focused on strong attack speed and burn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47" s="3"/>
      <c r="AK47" s="5"/>
    </row>
    <row r="48" spans="1:37" customFormat="1" ht="272" x14ac:dyDescent="0.2">
      <c r="A48" s="1"/>
      <c r="B48" s="1"/>
      <c r="D48" s="2"/>
      <c r="E48" s="24" t="s">
        <v>88</v>
      </c>
      <c r="F48" s="13" t="s">
        <v>349</v>
      </c>
      <c r="G48" s="13" t="s">
        <v>445</v>
      </c>
      <c r="H48" s="25" t="s">
        <v>20</v>
      </c>
      <c r="I48" s="25" t="s">
        <v>20</v>
      </c>
      <c r="J48" s="25" t="s">
        <v>26</v>
      </c>
      <c r="K48" s="13" t="s">
        <v>444</v>
      </c>
      <c r="L48" s="13" t="s">
        <v>443</v>
      </c>
      <c r="M48" s="25" t="s">
        <v>19</v>
      </c>
      <c r="N48" s="25" t="s">
        <v>20</v>
      </c>
      <c r="O48" s="25" t="s">
        <v>13</v>
      </c>
      <c r="P48" s="13" t="s">
        <v>147</v>
      </c>
      <c r="Q48" s="13" t="s">
        <v>227</v>
      </c>
      <c r="R48" s="25" t="s">
        <v>13</v>
      </c>
      <c r="S48" s="25" t="s">
        <v>13</v>
      </c>
      <c r="T48" s="25" t="s">
        <v>19</v>
      </c>
      <c r="U48" s="27">
        <f t="shared" si="56"/>
        <v>24</v>
      </c>
      <c r="V48" s="27">
        <f t="shared" si="57"/>
        <v>24</v>
      </c>
      <c r="W48" s="27">
        <f t="shared" si="58"/>
        <v>34</v>
      </c>
      <c r="X48" s="27" t="str">
        <f t="shared" si="6"/>
        <v>[24,24,34]</v>
      </c>
      <c r="Y48" s="27">
        <f t="shared" si="59"/>
        <v>23</v>
      </c>
      <c r="Z48" s="27">
        <f t="shared" si="60"/>
        <v>24</v>
      </c>
      <c r="AA48" s="27">
        <f t="shared" si="61"/>
        <v>14</v>
      </c>
      <c r="AB48" s="27" t="str">
        <f t="shared" si="7"/>
        <v>[23,24,14]</v>
      </c>
      <c r="AC48" s="27">
        <f t="shared" si="8"/>
        <v>14</v>
      </c>
      <c r="AD48" s="27">
        <f t="shared" si="9"/>
        <v>14</v>
      </c>
      <c r="AE48" s="27">
        <f t="shared" si="10"/>
        <v>23</v>
      </c>
      <c r="AF48" s="27" t="str">
        <f t="shared" si="11"/>
        <v>[14,14,23]</v>
      </c>
      <c r="AG48" s="15" t="str">
        <f t="shared" si="12"/>
        <v>"bestSets": [
        {
          "name": "Splash Damage / Attack Speed",
          "description": "Item set focused on Splash Damage on Attack and Spell and attack speed",
          "items": [24,24,34]
        },
        {
          "name": "Attack Speed / Splash Damage / Mana Generation",
          "description": "Item set focused on attack speed, splash damage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8" s="17" t="str">
        <f t="shared" si="13"/>
        <v>"bestSets": [
        {
          "name": "Splash Damage / Attack Speed",
          "description": "Item set focused on Splash Damage on Attack and Spell and attack speed",
          "items": [24,24,34]
        },
        {
          "name": "Attack Speed / Splash Damage / Mana Generation",
          "description": "Item set focused on attack speed, splash damage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I48" s="2"/>
      <c r="AJ48" s="3"/>
      <c r="AK48" s="5"/>
    </row>
    <row r="49" spans="1:37" customFormat="1" ht="272" x14ac:dyDescent="0.2">
      <c r="A49" s="1"/>
      <c r="B49" s="1"/>
      <c r="D49" s="2"/>
      <c r="E49" s="24" t="s">
        <v>89</v>
      </c>
      <c r="F49" s="13" t="s">
        <v>138</v>
      </c>
      <c r="G49" s="13" t="s">
        <v>446</v>
      </c>
      <c r="H49" s="25" t="s">
        <v>20</v>
      </c>
      <c r="I49" s="25" t="s">
        <v>20</v>
      </c>
      <c r="J49" s="25" t="s">
        <v>20</v>
      </c>
      <c r="K49" s="13" t="s">
        <v>138</v>
      </c>
      <c r="L49" s="13" t="s">
        <v>167</v>
      </c>
      <c r="M49" s="25" t="s">
        <v>19</v>
      </c>
      <c r="N49" s="25" t="s">
        <v>13</v>
      </c>
      <c r="O49" s="25" t="s">
        <v>25</v>
      </c>
      <c r="P49" s="13" t="s">
        <v>219</v>
      </c>
      <c r="Q49" s="13" t="s">
        <v>220</v>
      </c>
      <c r="R49" s="25" t="s">
        <v>26</v>
      </c>
      <c r="S49" s="25" t="s">
        <v>31</v>
      </c>
      <c r="T49" s="25" t="s">
        <v>13</v>
      </c>
      <c r="U49" s="27">
        <f t="shared" si="56"/>
        <v>24</v>
      </c>
      <c r="V49" s="27">
        <f t="shared" si="57"/>
        <v>24</v>
      </c>
      <c r="W49" s="27">
        <f t="shared" si="58"/>
        <v>24</v>
      </c>
      <c r="X49" s="27" t="str">
        <f t="shared" si="6"/>
        <v>[24,24,24]</v>
      </c>
      <c r="Y49" s="27">
        <f t="shared" si="59"/>
        <v>23</v>
      </c>
      <c r="Z49" s="27">
        <f t="shared" si="60"/>
        <v>14</v>
      </c>
      <c r="AA49" s="27">
        <f t="shared" si="61"/>
        <v>33</v>
      </c>
      <c r="AB49" s="27" t="str">
        <f t="shared" si="7"/>
        <v>[23,14,33]</v>
      </c>
      <c r="AC49" s="27">
        <f t="shared" si="8"/>
        <v>34</v>
      </c>
      <c r="AD49" s="27">
        <f t="shared" si="9"/>
        <v>44</v>
      </c>
      <c r="AE49" s="27">
        <f t="shared" si="10"/>
        <v>14</v>
      </c>
      <c r="AF49" s="27" t="str">
        <f t="shared" si="11"/>
        <v>[34,44,14]</v>
      </c>
      <c r="AG49" s="15" t="str">
        <f t="shared" si="12"/>
        <v>"bestSets": [
        {
          "name": "Ability Damage /  Attack Speed / Mana Generation" ,
          "description": "Item set focused on splash damage and attack speed",
          "items": [24,24,24]
        },
        {
          "name": "Ability Damage /  Attack Speed / Mana Generation" ,
          "description": "Item set focused on spell / ability damage, attack speed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49" s="17" t="str">
        <f t="shared" si="13"/>
        <v>"bestSets": [
        {
          "name": "Ability Damage /  Attack Speed / Mana Generation" ,
          "description": "Item set focused on splash damage and attack speed",
          "items": [24,24,24]
        },
        {
          "name": "Ability Damage /  Attack Speed / Mana Generation" ,
          "description": "Item set focused on spell / ability damage, attack speed and mana generation",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I49" s="2"/>
      <c r="AJ49" s="3"/>
      <c r="AK49" s="5"/>
    </row>
    <row r="50" spans="1:37" customFormat="1" ht="272" x14ac:dyDescent="0.2">
      <c r="A50" s="1"/>
      <c r="B50" s="1"/>
      <c r="E50" s="24" t="s">
        <v>90</v>
      </c>
      <c r="F50" s="13" t="s">
        <v>138</v>
      </c>
      <c r="G50" s="13" t="s">
        <v>446</v>
      </c>
      <c r="H50" s="25" t="s">
        <v>20</v>
      </c>
      <c r="I50" s="25" t="s">
        <v>20</v>
      </c>
      <c r="J50" s="25" t="s">
        <v>20</v>
      </c>
      <c r="K50" s="13" t="s">
        <v>402</v>
      </c>
      <c r="L50" s="13" t="s">
        <v>229</v>
      </c>
      <c r="M50" s="25" t="s">
        <v>19</v>
      </c>
      <c r="N50" s="25" t="s">
        <v>15</v>
      </c>
      <c r="O50" s="25" t="s">
        <v>18</v>
      </c>
      <c r="P50" s="13" t="s">
        <v>133</v>
      </c>
      <c r="Q50" s="13" t="s">
        <v>232</v>
      </c>
      <c r="R50" s="25" t="s">
        <v>19</v>
      </c>
      <c r="S50" s="25" t="s">
        <v>19</v>
      </c>
      <c r="T50" s="25" t="s">
        <v>18</v>
      </c>
      <c r="U50" s="27">
        <f t="shared" si="56"/>
        <v>24</v>
      </c>
      <c r="V50" s="27">
        <f t="shared" si="57"/>
        <v>24</v>
      </c>
      <c r="W50" s="27">
        <f t="shared" si="58"/>
        <v>24</v>
      </c>
      <c r="X50" s="27" t="str">
        <f t="shared" si="6"/>
        <v>[24,24,24]</v>
      </c>
      <c r="Y50" s="27">
        <f t="shared" si="59"/>
        <v>23</v>
      </c>
      <c r="Z50" s="27">
        <f t="shared" si="60"/>
        <v>16</v>
      </c>
      <c r="AA50" s="27">
        <f t="shared" si="61"/>
        <v>22</v>
      </c>
      <c r="AB50" s="27" t="str">
        <f t="shared" si="7"/>
        <v>[23,16,22]</v>
      </c>
      <c r="AC50" s="27">
        <f t="shared" si="8"/>
        <v>23</v>
      </c>
      <c r="AD50" s="27">
        <f t="shared" si="9"/>
        <v>23</v>
      </c>
      <c r="AE50" s="27">
        <f t="shared" si="10"/>
        <v>22</v>
      </c>
      <c r="AF50" s="27" t="str">
        <f t="shared" si="11"/>
        <v>[23,23,22]</v>
      </c>
      <c r="AG50" s="15" t="str">
        <f t="shared" si="12"/>
        <v>"bestSets": [
        {
          "name": "Ability Damage /  Attack Speed / Mana Generation" ,
          "description": "Item set focused on splash damage and attack speed",
          "items": [24,24,24]
        },
        {
          "name": "Attack Speed / Life Steal / Critical Damage",
          "description": "Item set focused on strong attack speed, critical damage and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50" s="17" t="str">
        <f t="shared" si="13"/>
        <v>"bestSets": [
        {
          "name": "Ability Damage /  Attack Speed / Mana Generation" ,
          "description": "Item set focused on splash damage and attack speed",
          "items": [24,24,24]
        },
        {
          "name": "Attack Speed / Life Steal / Critical Damage",
          "description": "Item set focused on strong attack speed, critical damage and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I50" s="2"/>
      <c r="AJ50" s="3"/>
      <c r="AK50" s="5"/>
    </row>
    <row r="51" spans="1:37" customFormat="1" ht="272" x14ac:dyDescent="0.2">
      <c r="A51" s="1"/>
      <c r="B51" s="1"/>
      <c r="E51" s="24" t="s">
        <v>91</v>
      </c>
      <c r="F51" s="13" t="s">
        <v>153</v>
      </c>
      <c r="G51" s="13" t="s">
        <v>235</v>
      </c>
      <c r="H51" s="25" t="s">
        <v>13</v>
      </c>
      <c r="I51" s="25" t="s">
        <v>13</v>
      </c>
      <c r="J51" s="25" t="s">
        <v>31</v>
      </c>
      <c r="K51" s="13" t="s">
        <v>134</v>
      </c>
      <c r="L51" s="13" t="s">
        <v>215</v>
      </c>
      <c r="M51" s="25" t="s">
        <v>13</v>
      </c>
      <c r="N51" s="25" t="s">
        <v>25</v>
      </c>
      <c r="O51" s="25" t="s">
        <v>31</v>
      </c>
      <c r="P51" s="13" t="s">
        <v>153</v>
      </c>
      <c r="Q51" s="13" t="s">
        <v>235</v>
      </c>
      <c r="R51" s="25" t="s">
        <v>31</v>
      </c>
      <c r="S51" s="25" t="s">
        <v>31</v>
      </c>
      <c r="T51" s="25" t="s">
        <v>13</v>
      </c>
      <c r="U51" s="27">
        <f t="shared" si="56"/>
        <v>14</v>
      </c>
      <c r="V51" s="27">
        <f t="shared" si="57"/>
        <v>14</v>
      </c>
      <c r="W51" s="27">
        <f t="shared" si="58"/>
        <v>44</v>
      </c>
      <c r="X51" s="27" t="str">
        <f t="shared" si="6"/>
        <v>[14,14,44]</v>
      </c>
      <c r="Y51" s="27">
        <f t="shared" si="59"/>
        <v>14</v>
      </c>
      <c r="Z51" s="27">
        <f t="shared" si="60"/>
        <v>33</v>
      </c>
      <c r="AA51" s="27">
        <f t="shared" si="61"/>
        <v>44</v>
      </c>
      <c r="AB51" s="27" t="str">
        <f t="shared" si="7"/>
        <v>[14,33,44]</v>
      </c>
      <c r="AC51" s="27">
        <f t="shared" si="8"/>
        <v>44</v>
      </c>
      <c r="AD51" s="27">
        <f t="shared" si="9"/>
        <v>44</v>
      </c>
      <c r="AE51" s="27">
        <f t="shared" si="10"/>
        <v>14</v>
      </c>
      <c r="AF51" s="27" t="str">
        <f t="shared" si="11"/>
        <v>[44,44,14]</v>
      </c>
      <c r="AG51" s="15" t="str">
        <f t="shared" si="12"/>
        <v>"bestSets": [
        {
          "name": "Mana Generation",
          "description": "Item set focused on strong mana generation and some attack damage",
          "items": [14,14,44]
        },
        {
          "name": "Mana Generation / Ability Damage" ,
          "description": "Item set focused on strong mana generation and ability /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51" s="17" t="str">
        <f t="shared" si="13"/>
        <v>"bestSets": [
        {
          "name": "Mana Generation",
          "description": "Item set focused on strong mana generation and some attack damage",
          "items": [14,14,44]
        },
        {
          "name": "Mana Generation / Ability Damage" ,
          "description": "Item set focused on strong mana generation and ability / spell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51" s="3"/>
      <c r="AK51" s="5"/>
    </row>
    <row r="52" spans="1:37" customFormat="1" ht="272" x14ac:dyDescent="0.2">
      <c r="A52" s="1"/>
      <c r="B52" s="1"/>
      <c r="E52" s="24" t="s">
        <v>461</v>
      </c>
      <c r="F52" s="13" t="s">
        <v>462</v>
      </c>
      <c r="G52" s="13" t="s">
        <v>463</v>
      </c>
      <c r="H52" s="25" t="s">
        <v>32</v>
      </c>
      <c r="I52" s="25" t="s">
        <v>43</v>
      </c>
      <c r="J52" s="25" t="s">
        <v>14</v>
      </c>
      <c r="K52" s="13" t="s">
        <v>145</v>
      </c>
      <c r="L52" s="13" t="s">
        <v>173</v>
      </c>
      <c r="M52" s="25" t="s">
        <v>32</v>
      </c>
      <c r="N52" s="25" t="s">
        <v>40</v>
      </c>
      <c r="O52" s="25" t="s">
        <v>21</v>
      </c>
      <c r="P52" s="13" t="s">
        <v>144</v>
      </c>
      <c r="Q52" s="13" t="s">
        <v>172</v>
      </c>
      <c r="R52" s="25" t="s">
        <v>23</v>
      </c>
      <c r="S52" s="25" t="s">
        <v>43</v>
      </c>
      <c r="T52" s="25" t="s">
        <v>43</v>
      </c>
      <c r="U52" s="27">
        <f t="shared" si="56"/>
        <v>45</v>
      </c>
      <c r="V52" s="27">
        <f t="shared" si="57"/>
        <v>77</v>
      </c>
      <c r="W52" s="27">
        <f t="shared" si="58"/>
        <v>15</v>
      </c>
      <c r="X52" s="27" t="str">
        <f t="shared" si="6"/>
        <v>[45,77,15]</v>
      </c>
      <c r="Y52" s="27">
        <f t="shared" ref="Y52" si="62">VLOOKUP(M52,$A$2:$B$46,2,0)</f>
        <v>45</v>
      </c>
      <c r="Z52" s="27">
        <f t="shared" ref="Z52" si="63">VLOOKUP(N52,$A$2:$B$46,2,0)</f>
        <v>66</v>
      </c>
      <c r="AA52" s="27">
        <f t="shared" ref="AA52" si="64">VLOOKUP(O52,$A$2:$B$46,2,0)</f>
        <v>25</v>
      </c>
      <c r="AB52" s="27" t="str">
        <f t="shared" ref="AB52" si="65">CONCATENATE("[",Y52,",",Z52,",",AA52,"]")</f>
        <v>[45,66,25]</v>
      </c>
      <c r="AC52" s="27">
        <f t="shared" ref="AC52" si="66">VLOOKUP(R52,$A$2:$B$46,2,0)</f>
        <v>27</v>
      </c>
      <c r="AD52" s="27">
        <f t="shared" ref="AD52" si="67">VLOOKUP(S52,$A$2:$B$46,2,0)</f>
        <v>77</v>
      </c>
      <c r="AE52" s="27">
        <f t="shared" ref="AE52" si="68">VLOOKUP(T52,$A$2:$B$46,2,0)</f>
        <v>77</v>
      </c>
      <c r="AF52" s="27" t="str">
        <f t="shared" ref="AF52" si="69">CONCATENATE("[",AC52,",",AD52,",",AE52,"]")</f>
        <v>[27,77,77]</v>
      </c>
      <c r="AG52" s="15" t="str">
        <f t="shared" ref="AG52" si="70">CONCATENATE($AK$2,F52,$AK$3,G52,$AK$4,X52,$AK$5,K52,$AK$6,L52,$AK$7,$AB$2,$AK$8,$P$2,$AK$9,$Q$2,$AK$10,$AF$2,$AK$11)</f>
        <v>"bestSets": [
        {
          "name": "Survivability / Revive / Debuffer",
          "description": "Item set focused on survivability (max HP and HP regeneration), revive and debuff enemies",
          "items": [45,77,15]
        },
        {
          "name": "Survivability / Debuffer",
          "description": "Item set focused on survivability and  debuff enemies and some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52" s="17" t="str">
        <f t="shared" ref="AH52" si="71">AG52</f>
        <v>"bestSets": [
        {
          "name": "Survivability / Revive / Debuffer",
          "description": "Item set focused on survivability (max HP and HP regeneration), revive and debuff enemies",
          "items": [45,77,15]
        },
        {
          "name": "Survivability / Debuffer",
          "description": "Item set focused on survivability and  debuff enemies and some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J52" s="3"/>
      <c r="AK52" s="5"/>
    </row>
    <row r="53" spans="1:37" ht="272" x14ac:dyDescent="0.2">
      <c r="D53"/>
      <c r="E53" s="24" t="s">
        <v>92</v>
      </c>
      <c r="F53" s="13" t="s">
        <v>158</v>
      </c>
      <c r="G53" s="13" t="s">
        <v>181</v>
      </c>
      <c r="H53" s="25" t="s">
        <v>18</v>
      </c>
      <c r="I53" s="25" t="s">
        <v>18</v>
      </c>
      <c r="J53" s="25" t="s">
        <v>38</v>
      </c>
      <c r="K53" s="13" t="s">
        <v>447</v>
      </c>
      <c r="L53" s="13" t="s">
        <v>448</v>
      </c>
      <c r="M53" s="25" t="s">
        <v>19</v>
      </c>
      <c r="N53" s="25" t="s">
        <v>23</v>
      </c>
      <c r="O53" s="25" t="s">
        <v>43</v>
      </c>
      <c r="P53" s="13" t="s">
        <v>158</v>
      </c>
      <c r="Q53" s="13" t="s">
        <v>181</v>
      </c>
      <c r="R53" s="25" t="s">
        <v>18</v>
      </c>
      <c r="S53" s="25" t="s">
        <v>38</v>
      </c>
      <c r="T53" s="25" t="s">
        <v>37</v>
      </c>
      <c r="U53" s="27">
        <f t="shared" si="56"/>
        <v>22</v>
      </c>
      <c r="V53" s="27">
        <f t="shared" si="57"/>
        <v>22</v>
      </c>
      <c r="W53" s="27">
        <f t="shared" si="58"/>
        <v>57</v>
      </c>
      <c r="X53" s="27" t="str">
        <f t="shared" si="6"/>
        <v>[22,22,57]</v>
      </c>
      <c r="Y53" s="27">
        <f t="shared" si="59"/>
        <v>23</v>
      </c>
      <c r="Z53" s="27">
        <f t="shared" si="60"/>
        <v>27</v>
      </c>
      <c r="AA53" s="27">
        <f t="shared" si="61"/>
        <v>77</v>
      </c>
      <c r="AB53" s="27" t="str">
        <f t="shared" si="7"/>
        <v>[23,27,77]</v>
      </c>
      <c r="AC53" s="27">
        <f t="shared" si="8"/>
        <v>22</v>
      </c>
      <c r="AD53" s="27">
        <f t="shared" si="9"/>
        <v>57</v>
      </c>
      <c r="AE53" s="27">
        <f t="shared" si="10"/>
        <v>56</v>
      </c>
      <c r="AF53" s="27" t="str">
        <f t="shared" si="11"/>
        <v>[22,57,56]</v>
      </c>
      <c r="AG53" s="15" t="str">
        <f t="shared" si="12"/>
        <v>"bestSets": [
        {
          "name": "Survivability / Disarm / Attack Speed / Burn Damage",
          "description": "Item set focused on survivability, attack speed, disarm and burn damage",
          "items": [22,22,57]
        },
        {
          "name": "Survivability / Life Steal / HP Damage",
          "description": "Item set focused on survivability, Life Steal and max HP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53" s="17" t="str">
        <f t="shared" si="13"/>
        <v>"bestSets": [
        {
          "name": "Survivability / Disarm / Attack Speed / Burn Damage",
          "description": "Item set focused on survivability, attack speed, disarm and burn damage",
          "items": [22,22,57]
        },
        {
          "name": "Survivability / Life Steal / HP Damage",
          "description": "Item set focused on survivability, Life Steal and max HP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I53"/>
      <c r="AJ53" s="3"/>
      <c r="AK53" s="5"/>
    </row>
    <row r="54" spans="1:37" ht="272" x14ac:dyDescent="0.2">
      <c r="D54"/>
      <c r="E54" s="24" t="s">
        <v>93</v>
      </c>
      <c r="F54" s="13" t="s">
        <v>161</v>
      </c>
      <c r="G54" s="13" t="s">
        <v>449</v>
      </c>
      <c r="H54" s="25" t="s">
        <v>32</v>
      </c>
      <c r="I54" s="25" t="s">
        <v>43</v>
      </c>
      <c r="J54" s="25" t="s">
        <v>43</v>
      </c>
      <c r="K54" s="13" t="s">
        <v>216</v>
      </c>
      <c r="L54" s="13" t="s">
        <v>236</v>
      </c>
      <c r="M54" s="25" t="s">
        <v>21</v>
      </c>
      <c r="N54" s="25" t="s">
        <v>23</v>
      </c>
      <c r="O54" s="25" t="s">
        <v>43</v>
      </c>
      <c r="P54" s="13" t="s">
        <v>161</v>
      </c>
      <c r="Q54" s="13" t="s">
        <v>233</v>
      </c>
      <c r="R54" s="25" t="s">
        <v>32</v>
      </c>
      <c r="S54" s="25" t="s">
        <v>43</v>
      </c>
      <c r="T54" s="25" t="s">
        <v>23</v>
      </c>
      <c r="U54" s="27">
        <f t="shared" si="56"/>
        <v>45</v>
      </c>
      <c r="V54" s="27">
        <f t="shared" si="57"/>
        <v>77</v>
      </c>
      <c r="W54" s="27">
        <f t="shared" si="58"/>
        <v>77</v>
      </c>
      <c r="X54" s="27" t="str">
        <f t="shared" si="6"/>
        <v>[45,77,77]</v>
      </c>
      <c r="Y54" s="27">
        <f t="shared" si="59"/>
        <v>25</v>
      </c>
      <c r="Z54" s="27">
        <f t="shared" si="60"/>
        <v>27</v>
      </c>
      <c r="AA54" s="27">
        <f t="shared" si="61"/>
        <v>77</v>
      </c>
      <c r="AB54" s="27" t="str">
        <f t="shared" si="7"/>
        <v>[25,27,77]</v>
      </c>
      <c r="AC54" s="27">
        <f t="shared" si="8"/>
        <v>45</v>
      </c>
      <c r="AD54" s="27">
        <f t="shared" si="9"/>
        <v>77</v>
      </c>
      <c r="AE54" s="27">
        <f t="shared" si="10"/>
        <v>27</v>
      </c>
      <c r="AF54" s="27" t="str">
        <f t="shared" si="11"/>
        <v>[45,77,27]</v>
      </c>
      <c r="AG54" s="15" t="str">
        <f t="shared" si="12"/>
        <v>"bestSets": [
        {
          "name": "Survivability / Debuff / HP Damage",
          "description": "Item set focused on strong survivability (max HP and HP regeneration) and enemy debuff",
          "items": [45,77,77]
        },
        {
          "name": "Survivability / HP Damage",
          "description": "Item set focused on strong survivability and max HP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54" s="17" t="str">
        <f t="shared" si="13"/>
        <v>"bestSets": [
        {
          "name": "Survivability / Debuff / HP Damage",
          "description": "Item set focused on strong survivability (max HP and HP regeneration) and enemy debuff",
          "items": [45,77,77]
        },
        {
          "name": "Survivability / HP Damage",
          "description": "Item set focused on strong survivability and max HP damage",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I54"/>
      <c r="AJ54" s="3"/>
      <c r="AK54" s="5"/>
    </row>
    <row r="55" spans="1:37" ht="272" x14ac:dyDescent="0.2">
      <c r="D55"/>
      <c r="E55" s="24" t="s">
        <v>94</v>
      </c>
      <c r="F55" s="13" t="s">
        <v>159</v>
      </c>
      <c r="G55" s="13" t="s">
        <v>182</v>
      </c>
      <c r="H55" s="25" t="s">
        <v>31</v>
      </c>
      <c r="I55" s="25" t="s">
        <v>40</v>
      </c>
      <c r="J55" s="25" t="s">
        <v>21</v>
      </c>
      <c r="K55" s="13" t="s">
        <v>221</v>
      </c>
      <c r="L55" s="13" t="s">
        <v>222</v>
      </c>
      <c r="M55" s="25" t="s">
        <v>19</v>
      </c>
      <c r="N55" s="25" t="s">
        <v>31</v>
      </c>
      <c r="O55" s="25" t="s">
        <v>43</v>
      </c>
      <c r="P55" s="13" t="s">
        <v>450</v>
      </c>
      <c r="Q55" s="13" t="s">
        <v>451</v>
      </c>
      <c r="R55" s="25" t="s">
        <v>31</v>
      </c>
      <c r="S55" s="25" t="s">
        <v>43</v>
      </c>
      <c r="T55" s="25" t="s">
        <v>12</v>
      </c>
      <c r="U55" s="27">
        <f t="shared" si="56"/>
        <v>44</v>
      </c>
      <c r="V55" s="27">
        <f t="shared" si="57"/>
        <v>66</v>
      </c>
      <c r="W55" s="27">
        <f t="shared" si="58"/>
        <v>25</v>
      </c>
      <c r="X55" s="27" t="str">
        <f t="shared" si="6"/>
        <v>[44,66,25]</v>
      </c>
      <c r="Y55" s="27">
        <f t="shared" si="59"/>
        <v>23</v>
      </c>
      <c r="Z55" s="27">
        <f t="shared" si="60"/>
        <v>44</v>
      </c>
      <c r="AA55" s="27">
        <f t="shared" si="61"/>
        <v>77</v>
      </c>
      <c r="AB55" s="27" t="str">
        <f t="shared" si="7"/>
        <v>[23,44,77]</v>
      </c>
      <c r="AC55" s="27">
        <f t="shared" si="8"/>
        <v>44</v>
      </c>
      <c r="AD55" s="27">
        <f t="shared" si="9"/>
        <v>77</v>
      </c>
      <c r="AE55" s="27">
        <f t="shared" si="10"/>
        <v>13</v>
      </c>
      <c r="AF55" s="27" t="str">
        <f t="shared" si="11"/>
        <v>[44,77,13]</v>
      </c>
      <c r="AG55" s="15" t="str">
        <f t="shared" si="12"/>
        <v>"bestSets": [
        {
          "name": "Mana Generation / Survivability",
          "description": "Item set focused on mana generation and survivability",
          "items": [44,66,25]
        },
        {
          "name": "Survivability / Attack Speed / Mana Generation",
          "description": "Item set focused on survivability, mana generation and attacks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55" s="17" t="str">
        <f t="shared" si="13"/>
        <v>"bestSets": [
        {
          "name": "Mana Generation / Survivability",
          "description": "Item set focused on mana generation and survivability",
          "items": [44,66,25]
        },
        {
          "name": "Survivability / Attack Speed / Mana Generation",
          "description": "Item set focused on survivability, mana generation and attacks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I55"/>
      <c r="AJ55" s="3"/>
      <c r="AK55" s="5"/>
    </row>
    <row r="56" spans="1:37" ht="272" x14ac:dyDescent="0.2">
      <c r="E56" s="24" t="s">
        <v>95</v>
      </c>
      <c r="F56" s="13" t="s">
        <v>148</v>
      </c>
      <c r="G56" s="13" t="s">
        <v>179</v>
      </c>
      <c r="H56" s="25" t="s">
        <v>10</v>
      </c>
      <c r="I56" s="25" t="s">
        <v>18</v>
      </c>
      <c r="J56" s="25" t="s">
        <v>21</v>
      </c>
      <c r="K56" s="13" t="s">
        <v>200</v>
      </c>
      <c r="L56" s="13" t="s">
        <v>202</v>
      </c>
      <c r="M56" s="25" t="s">
        <v>10</v>
      </c>
      <c r="N56" s="25" t="s">
        <v>11</v>
      </c>
      <c r="O56" s="25" t="s">
        <v>19</v>
      </c>
      <c r="P56" s="13" t="s">
        <v>429</v>
      </c>
      <c r="Q56" s="13" t="s">
        <v>428</v>
      </c>
      <c r="R56" s="25" t="s">
        <v>19</v>
      </c>
      <c r="S56" s="25" t="s">
        <v>10</v>
      </c>
      <c r="T56" s="25" t="s">
        <v>15</v>
      </c>
      <c r="U56" s="27">
        <f t="shared" si="56"/>
        <v>11</v>
      </c>
      <c r="V56" s="27">
        <f t="shared" si="57"/>
        <v>22</v>
      </c>
      <c r="W56" s="27">
        <f t="shared" si="58"/>
        <v>25</v>
      </c>
      <c r="X56" s="27" t="str">
        <f t="shared" si="6"/>
        <v>[11,22,25]</v>
      </c>
      <c r="Y56" s="27">
        <f t="shared" si="59"/>
        <v>11</v>
      </c>
      <c r="Z56" s="27">
        <f t="shared" si="60"/>
        <v>12</v>
      </c>
      <c r="AA56" s="27">
        <f t="shared" si="61"/>
        <v>23</v>
      </c>
      <c r="AB56" s="27" t="str">
        <f t="shared" si="7"/>
        <v>[11,12,23]</v>
      </c>
      <c r="AC56" s="27">
        <f t="shared" si="8"/>
        <v>23</v>
      </c>
      <c r="AD56" s="27">
        <f t="shared" si="9"/>
        <v>11</v>
      </c>
      <c r="AE56" s="27">
        <f t="shared" si="10"/>
        <v>16</v>
      </c>
      <c r="AF56" s="27" t="str">
        <f t="shared" si="11"/>
        <v>[23,11,16]</v>
      </c>
      <c r="AG56" s="15" t="str">
        <f t="shared" si="12"/>
        <v>"bestSets": [
        {
          "name": "Attack Speed / Critical Damage / Survivability",
          "description": "Item set focused on attack speed, critical damage and some survivability",
          "items": [11,22,25]
        },
        {
          "name": "Critical Damage / Attack Damage / Attack Speed",
          "description": "Item set focused on strong critical damage, attack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H56" s="17" t="str">
        <f t="shared" si="13"/>
        <v>"bestSets": [
        {
          "name": "Attack Speed / Critical Damage / Survivability",
          "description": "Item set focused on attack speed, critical damage and some survivability",
          "items": [11,22,25]
        },
        {
          "name": "Critical Damage / Attack Damage / Attack Speed",
          "description": "Item set focused on strong critical damage, attack damage and attack speed",
          "items": [45,25,66]
        },
        {
          "name": "Life Steal / Survivability / Life regeneration",
          "description": "Item set focused on life steal from attacks and ability and survivability (max hp and life regeneration)",
          "items": [13,77,66]
        }
      ]</v>
      </c>
      <c r="AI56"/>
    </row>
    <row r="57" spans="1:37" x14ac:dyDescent="0.2">
      <c r="Y57" s="6"/>
      <c r="Z57" s="6"/>
      <c r="AA57" s="6"/>
      <c r="AB57" s="6"/>
      <c r="AC57" s="6"/>
      <c r="AD57" s="6"/>
      <c r="AE57" s="6"/>
      <c r="AF57" s="6"/>
    </row>
  </sheetData>
  <autoFilter ref="A1:C46" xr:uid="{00000000-0009-0000-0000-000000000000}"/>
  <dataValidations count="1">
    <dataValidation type="list" allowBlank="1" showInputMessage="1" showErrorMessage="1" sqref="M2:O56 H2:J56 R2:T56" xr:uid="{00000000-0002-0000-0000-000000000000}">
      <formula1>$A$2:$A$46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"/>
  <sheetViews>
    <sheetView workbookViewId="0">
      <selection activeCell="C14" sqref="C14"/>
    </sheetView>
  </sheetViews>
  <sheetFormatPr baseColWidth="10" defaultColWidth="8.83203125" defaultRowHeight="15" x14ac:dyDescent="0.2"/>
  <cols>
    <col min="2" max="2" width="48.5" customWidth="1"/>
    <col min="3" max="17" width="48.33203125" customWidth="1"/>
  </cols>
  <sheetData>
    <row r="1" spans="2:9" x14ac:dyDescent="0.2">
      <c r="B1" t="s">
        <v>115</v>
      </c>
    </row>
    <row r="2" spans="2:9" s="8" customFormat="1" ht="192" x14ac:dyDescent="0.2">
      <c r="B2" s="7" t="s">
        <v>111</v>
      </c>
      <c r="C2" s="7" t="s">
        <v>116</v>
      </c>
      <c r="D2" s="7" t="s">
        <v>117</v>
      </c>
      <c r="E2" s="7" t="s">
        <v>118</v>
      </c>
      <c r="F2" s="7" t="s">
        <v>119</v>
      </c>
      <c r="G2" s="7" t="s">
        <v>117</v>
      </c>
      <c r="H2" s="7" t="s">
        <v>118</v>
      </c>
      <c r="I2" s="7" t="s">
        <v>120</v>
      </c>
    </row>
    <row r="3" spans="2:9" s="8" customFormat="1" x14ac:dyDescent="0.2">
      <c r="B3" s="7"/>
      <c r="C3" s="7"/>
      <c r="D3" s="7"/>
      <c r="E3" s="7"/>
      <c r="F3" s="7"/>
      <c r="G3" s="7"/>
      <c r="H3" s="7"/>
      <c r="I3" s="7"/>
    </row>
    <row r="4" spans="2:9" ht="48" x14ac:dyDescent="0.2">
      <c r="B4" t="s">
        <v>124</v>
      </c>
      <c r="C4" s="7" t="s">
        <v>116</v>
      </c>
    </row>
    <row r="5" spans="2:9" ht="32" x14ac:dyDescent="0.2">
      <c r="B5" t="s">
        <v>125</v>
      </c>
      <c r="C5" s="7" t="s">
        <v>117</v>
      </c>
    </row>
    <row r="6" spans="2:9" ht="32" x14ac:dyDescent="0.2">
      <c r="B6" t="s">
        <v>126</v>
      </c>
      <c r="C6" s="7" t="s">
        <v>123</v>
      </c>
    </row>
    <row r="7" spans="2:9" ht="64" x14ac:dyDescent="0.2">
      <c r="B7" t="s">
        <v>127</v>
      </c>
      <c r="C7" s="7" t="s">
        <v>119</v>
      </c>
    </row>
    <row r="8" spans="2:9" ht="32" x14ac:dyDescent="0.2">
      <c r="B8" t="s">
        <v>128</v>
      </c>
      <c r="C8" s="7" t="s">
        <v>117</v>
      </c>
    </row>
    <row r="9" spans="2:9" ht="32" x14ac:dyDescent="0.2">
      <c r="B9" t="s">
        <v>129</v>
      </c>
      <c r="C9" s="7" t="s">
        <v>123</v>
      </c>
    </row>
    <row r="10" spans="2:9" ht="48" x14ac:dyDescent="0.2">
      <c r="B10" t="s">
        <v>130</v>
      </c>
      <c r="C10" s="7" t="s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zoomScale="70" zoomScaleNormal="70" workbookViewId="0">
      <pane ySplit="1" topLeftCell="A2" activePane="bottomLeft" state="frozen"/>
      <selection pane="bottomLeft" activeCell="P11" sqref="P11"/>
    </sheetView>
  </sheetViews>
  <sheetFormatPr baseColWidth="10" defaultColWidth="8.83203125" defaultRowHeight="54.75" customHeight="1" x14ac:dyDescent="0.2"/>
  <cols>
    <col min="1" max="1" width="30.5" style="1" customWidth="1"/>
    <col min="2" max="2" width="41.6640625" style="1" bestFit="1" customWidth="1"/>
    <col min="3" max="3" width="9.1640625" style="1"/>
    <col min="4" max="4" width="10.33203125" customWidth="1"/>
    <col min="5" max="5" width="9.1640625" customWidth="1"/>
  </cols>
  <sheetData>
    <row r="1" spans="1:4" ht="54.75" customHeight="1" x14ac:dyDescent="0.2">
      <c r="A1" s="18" t="s">
        <v>1</v>
      </c>
      <c r="B1" s="18" t="s">
        <v>238</v>
      </c>
      <c r="C1" s="18" t="s">
        <v>0</v>
      </c>
      <c r="D1" s="19" t="s">
        <v>107</v>
      </c>
    </row>
    <row r="2" spans="1:4" s="2" customFormat="1" ht="54.75" customHeight="1" x14ac:dyDescent="0.25">
      <c r="A2" s="18" t="s">
        <v>2</v>
      </c>
      <c r="B2" s="18" t="s">
        <v>239</v>
      </c>
      <c r="C2" s="18">
        <v>1</v>
      </c>
      <c r="D2" s="20"/>
    </row>
    <row r="3" spans="1:4" s="2" customFormat="1" ht="54.75" customHeight="1" x14ac:dyDescent="0.25">
      <c r="A3" s="18" t="s">
        <v>24</v>
      </c>
      <c r="B3" s="18" t="s">
        <v>260</v>
      </c>
      <c r="C3" s="18">
        <v>28</v>
      </c>
      <c r="D3" s="20"/>
    </row>
    <row r="4" spans="1:4" s="2" customFormat="1" ht="54.75" customHeight="1" x14ac:dyDescent="0.25">
      <c r="A4" s="18" t="s">
        <v>6</v>
      </c>
      <c r="B4" s="18" t="s">
        <v>241</v>
      </c>
      <c r="C4" s="18">
        <v>5</v>
      </c>
      <c r="D4" s="20"/>
    </row>
    <row r="5" spans="1:4" s="2" customFormat="1" ht="54.75" customHeight="1" x14ac:dyDescent="0.25">
      <c r="A5" s="18" t="s">
        <v>22</v>
      </c>
      <c r="B5" s="18" t="s">
        <v>256</v>
      </c>
      <c r="C5" s="18">
        <v>26</v>
      </c>
      <c r="D5" s="20"/>
    </row>
    <row r="6" spans="1:4" s="2" customFormat="1" ht="54.75" customHeight="1" x14ac:dyDescent="0.25">
      <c r="A6" s="18" t="s">
        <v>35</v>
      </c>
      <c r="B6" s="18" t="s">
        <v>35</v>
      </c>
      <c r="C6" s="18">
        <v>48</v>
      </c>
      <c r="D6" s="20"/>
    </row>
    <row r="7" spans="1:4" s="2" customFormat="1" ht="54.75" customHeight="1" x14ac:dyDescent="0.25">
      <c r="A7" s="18" t="s">
        <v>40</v>
      </c>
      <c r="B7" s="18" t="s">
        <v>267</v>
      </c>
      <c r="C7" s="18">
        <v>66</v>
      </c>
      <c r="D7" s="20"/>
    </row>
    <row r="8" spans="1:4" s="2" customFormat="1" ht="54.75" customHeight="1" x14ac:dyDescent="0.25">
      <c r="A8" s="18" t="s">
        <v>45</v>
      </c>
      <c r="B8" s="18" t="s">
        <v>277</v>
      </c>
      <c r="C8" s="18">
        <v>88</v>
      </c>
      <c r="D8" s="20"/>
    </row>
    <row r="9" spans="1:4" s="2" customFormat="1" ht="54.75" customHeight="1" x14ac:dyDescent="0.25">
      <c r="A9" s="18" t="s">
        <v>32</v>
      </c>
      <c r="B9" s="18" t="s">
        <v>264</v>
      </c>
      <c r="C9" s="18">
        <v>45</v>
      </c>
      <c r="D9" s="20"/>
    </row>
    <row r="10" spans="1:4" s="2" customFormat="1" ht="54.75" customHeight="1" x14ac:dyDescent="0.25">
      <c r="A10" s="18" t="s">
        <v>44</v>
      </c>
      <c r="B10" s="18" t="s">
        <v>276</v>
      </c>
      <c r="C10" s="18">
        <v>78</v>
      </c>
      <c r="D10" s="20"/>
    </row>
    <row r="11" spans="1:4" s="2" customFormat="1" ht="54.75" customHeight="1" x14ac:dyDescent="0.25">
      <c r="A11" s="18" t="s">
        <v>8</v>
      </c>
      <c r="B11" s="18" t="s">
        <v>245</v>
      </c>
      <c r="C11" s="18">
        <v>7</v>
      </c>
      <c r="D11" s="20"/>
    </row>
    <row r="12" spans="1:4" s="2" customFormat="1" ht="54.75" customHeight="1" x14ac:dyDescent="0.25">
      <c r="A12" s="18" t="s">
        <v>14</v>
      </c>
      <c r="B12" s="18" t="s">
        <v>249</v>
      </c>
      <c r="C12" s="18">
        <v>15</v>
      </c>
      <c r="D12" s="20"/>
    </row>
    <row r="13" spans="1:4" s="2" customFormat="1" ht="54.75" customHeight="1" x14ac:dyDescent="0.25">
      <c r="A13" s="18" t="s">
        <v>19</v>
      </c>
      <c r="B13" s="18" t="s">
        <v>257</v>
      </c>
      <c r="C13" s="18">
        <v>23</v>
      </c>
      <c r="D13" s="20"/>
    </row>
    <row r="14" spans="1:4" s="2" customFormat="1" ht="54.75" customHeight="1" x14ac:dyDescent="0.25">
      <c r="A14" s="18" t="s">
        <v>12</v>
      </c>
      <c r="B14" s="18" t="s">
        <v>251</v>
      </c>
      <c r="C14" s="18">
        <v>13</v>
      </c>
      <c r="D14" s="20"/>
    </row>
    <row r="15" spans="1:4" s="2" customFormat="1" ht="54.75" customHeight="1" x14ac:dyDescent="0.25">
      <c r="A15" s="18" t="s">
        <v>33</v>
      </c>
      <c r="B15" s="18" t="s">
        <v>33</v>
      </c>
      <c r="C15" s="18">
        <v>46</v>
      </c>
      <c r="D15" s="20"/>
    </row>
    <row r="16" spans="1:4" s="2" customFormat="1" ht="54.75" customHeight="1" x14ac:dyDescent="0.25">
      <c r="A16" s="18" t="s">
        <v>10</v>
      </c>
      <c r="B16" s="18" t="s">
        <v>247</v>
      </c>
      <c r="C16" s="18">
        <v>11</v>
      </c>
      <c r="D16" s="20"/>
    </row>
    <row r="17" spans="1:17" s="2" customFormat="1" ht="54.75" customHeight="1" x14ac:dyDescent="0.25">
      <c r="A17" s="18" t="s">
        <v>28</v>
      </c>
      <c r="B17" s="18" t="s">
        <v>268</v>
      </c>
      <c r="C17" s="18">
        <v>36</v>
      </c>
      <c r="D17" s="20"/>
      <c r="N17"/>
    </row>
    <row r="18" spans="1:17" s="2" customFormat="1" ht="54.75" customHeight="1" x14ac:dyDescent="0.25">
      <c r="A18" s="18" t="s">
        <v>39</v>
      </c>
      <c r="B18" s="18" t="s">
        <v>266</v>
      </c>
      <c r="C18" s="18">
        <v>58</v>
      </c>
      <c r="D18" s="20"/>
      <c r="M18"/>
      <c r="Q18"/>
    </row>
    <row r="19" spans="1:17" s="2" customFormat="1" ht="54.75" customHeight="1" x14ac:dyDescent="0.25">
      <c r="A19" s="18" t="s">
        <v>27</v>
      </c>
      <c r="B19" s="18" t="s">
        <v>263</v>
      </c>
      <c r="C19" s="18">
        <v>35</v>
      </c>
      <c r="D19" s="20"/>
      <c r="Q19"/>
    </row>
    <row r="20" spans="1:17" s="2" customFormat="1" ht="54.75" customHeight="1" x14ac:dyDescent="0.25">
      <c r="A20" s="18" t="s">
        <v>26</v>
      </c>
      <c r="B20" s="18" t="s">
        <v>272</v>
      </c>
      <c r="C20" s="18">
        <v>34</v>
      </c>
      <c r="D20" s="20"/>
    </row>
    <row r="21" spans="1:17" s="2" customFormat="1" ht="54.75" customHeight="1" x14ac:dyDescent="0.25">
      <c r="A21" s="18" t="s">
        <v>29</v>
      </c>
      <c r="B21" s="18" t="s">
        <v>29</v>
      </c>
      <c r="C21" s="18">
        <v>37</v>
      </c>
      <c r="D21" s="20"/>
    </row>
    <row r="22" spans="1:17" s="2" customFormat="1" ht="54.75" customHeight="1" x14ac:dyDescent="0.25">
      <c r="A22" s="18" t="s">
        <v>4</v>
      </c>
      <c r="B22" s="18" t="s">
        <v>243</v>
      </c>
      <c r="C22" s="18">
        <v>3</v>
      </c>
      <c r="D22" s="20"/>
    </row>
    <row r="23" spans="1:17" s="2" customFormat="1" ht="54.75" customHeight="1" x14ac:dyDescent="0.25">
      <c r="A23" s="18" t="s">
        <v>7</v>
      </c>
      <c r="B23" s="18" t="s">
        <v>242</v>
      </c>
      <c r="C23" s="18">
        <v>6</v>
      </c>
      <c r="D23" s="20"/>
    </row>
    <row r="24" spans="1:17" s="2" customFormat="1" ht="54.75" customHeight="1" x14ac:dyDescent="0.25">
      <c r="A24" s="18" t="s">
        <v>21</v>
      </c>
      <c r="B24" s="18" t="s">
        <v>278</v>
      </c>
      <c r="C24" s="18">
        <v>25</v>
      </c>
      <c r="D24" s="20"/>
    </row>
    <row r="25" spans="1:17" s="2" customFormat="1" ht="54.75" customHeight="1" x14ac:dyDescent="0.25">
      <c r="A25" s="18" t="s">
        <v>25</v>
      </c>
      <c r="B25" s="18" t="s">
        <v>271</v>
      </c>
      <c r="C25" s="18">
        <v>33</v>
      </c>
      <c r="D25" s="20"/>
    </row>
    <row r="26" spans="1:17" s="2" customFormat="1" ht="54.75" customHeight="1" x14ac:dyDescent="0.25">
      <c r="A26" s="18" t="s">
        <v>18</v>
      </c>
      <c r="B26" s="18" t="s">
        <v>255</v>
      </c>
      <c r="C26" s="18">
        <v>22</v>
      </c>
      <c r="D26" s="20"/>
    </row>
    <row r="27" spans="1:17" s="2" customFormat="1" ht="54.75" customHeight="1" x14ac:dyDescent="0.25">
      <c r="A27" s="18" t="s">
        <v>3</v>
      </c>
      <c r="B27" s="18" t="s">
        <v>240</v>
      </c>
      <c r="C27" s="18">
        <v>2</v>
      </c>
      <c r="D27" s="20"/>
    </row>
    <row r="28" spans="1:17" s="2" customFormat="1" ht="54.75" customHeight="1" x14ac:dyDescent="0.25">
      <c r="A28" s="18" t="s">
        <v>38</v>
      </c>
      <c r="B28" s="18" t="s">
        <v>265</v>
      </c>
      <c r="C28" s="18">
        <v>57</v>
      </c>
      <c r="D28" s="20"/>
    </row>
    <row r="29" spans="1:17" s="2" customFormat="1" ht="54.75" customHeight="1" x14ac:dyDescent="0.25">
      <c r="A29" s="18" t="s">
        <v>34</v>
      </c>
      <c r="B29" s="18" t="s">
        <v>274</v>
      </c>
      <c r="C29" s="18">
        <v>47</v>
      </c>
      <c r="D29" s="20"/>
    </row>
    <row r="30" spans="1:17" s="2" customFormat="1" ht="54.75" customHeight="1" x14ac:dyDescent="0.25">
      <c r="A30" s="18" t="s">
        <v>42</v>
      </c>
      <c r="B30" s="18" t="s">
        <v>270</v>
      </c>
      <c r="C30" s="18">
        <v>68</v>
      </c>
      <c r="D30" s="20"/>
    </row>
    <row r="31" spans="1:17" s="2" customFormat="1" ht="54.75" customHeight="1" x14ac:dyDescent="0.25">
      <c r="A31" s="18" t="s">
        <v>31</v>
      </c>
      <c r="B31" s="18" t="s">
        <v>273</v>
      </c>
      <c r="C31" s="18">
        <v>44</v>
      </c>
      <c r="D31" s="20"/>
    </row>
    <row r="32" spans="1:17" s="2" customFormat="1" ht="54.75" customHeight="1" x14ac:dyDescent="0.25">
      <c r="A32" s="18" t="s">
        <v>9</v>
      </c>
      <c r="B32" s="18" t="s">
        <v>246</v>
      </c>
      <c r="C32" s="18">
        <v>8</v>
      </c>
      <c r="D32" s="20"/>
    </row>
    <row r="33" spans="1:4" s="2" customFormat="1" ht="54.75" customHeight="1" x14ac:dyDescent="0.25">
      <c r="A33" s="18" t="s">
        <v>9</v>
      </c>
      <c r="B33" s="18" t="s">
        <v>246</v>
      </c>
      <c r="C33" s="18">
        <v>100</v>
      </c>
      <c r="D33" s="20"/>
    </row>
    <row r="34" spans="1:4" s="2" customFormat="1" ht="54.75" customHeight="1" x14ac:dyDescent="0.25">
      <c r="A34" s="18" t="s">
        <v>13</v>
      </c>
      <c r="B34" s="18" t="s">
        <v>252</v>
      </c>
      <c r="C34" s="18">
        <v>14</v>
      </c>
      <c r="D34" s="20"/>
    </row>
    <row r="35" spans="1:4" s="2" customFormat="1" ht="54.75" customHeight="1" x14ac:dyDescent="0.25">
      <c r="A35" s="18" t="s">
        <v>20</v>
      </c>
      <c r="B35" s="18" t="s">
        <v>258</v>
      </c>
      <c r="C35" s="18">
        <v>24</v>
      </c>
      <c r="D35" s="20"/>
    </row>
    <row r="36" spans="1:4" s="2" customFormat="1" ht="54.75" customHeight="1" x14ac:dyDescent="0.25">
      <c r="A36" s="18" t="s">
        <v>37</v>
      </c>
      <c r="B36" s="18" t="s">
        <v>262</v>
      </c>
      <c r="C36" s="18">
        <v>56</v>
      </c>
      <c r="D36" s="20"/>
    </row>
    <row r="37" spans="1:4" s="2" customFormat="1" ht="54.75" customHeight="1" x14ac:dyDescent="0.25">
      <c r="A37" s="18" t="s">
        <v>11</v>
      </c>
      <c r="B37" s="18" t="s">
        <v>248</v>
      </c>
      <c r="C37" s="18">
        <v>12</v>
      </c>
      <c r="D37" s="20"/>
    </row>
    <row r="38" spans="1:4" s="2" customFormat="1" ht="54.75" customHeight="1" x14ac:dyDescent="0.25">
      <c r="A38" s="18" t="s">
        <v>5</v>
      </c>
      <c r="B38" s="18" t="s">
        <v>244</v>
      </c>
      <c r="C38" s="18">
        <v>4</v>
      </c>
      <c r="D38" s="20"/>
    </row>
    <row r="39" spans="1:4" s="2" customFormat="1" ht="54.75" customHeight="1" x14ac:dyDescent="0.25">
      <c r="A39" s="18" t="s">
        <v>15</v>
      </c>
      <c r="B39" s="18" t="s">
        <v>250</v>
      </c>
      <c r="C39" s="18">
        <v>16</v>
      </c>
      <c r="D39" s="20"/>
    </row>
    <row r="40" spans="1:4" s="2" customFormat="1" ht="54.75" customHeight="1" x14ac:dyDescent="0.25">
      <c r="A40" s="18" t="s">
        <v>36</v>
      </c>
      <c r="B40" s="18" t="s">
        <v>261</v>
      </c>
      <c r="C40" s="18">
        <v>55</v>
      </c>
      <c r="D40" s="20"/>
    </row>
    <row r="41" spans="1:4" s="2" customFormat="1" ht="54.75" customHeight="1" x14ac:dyDescent="0.25">
      <c r="A41" s="18" t="s">
        <v>23</v>
      </c>
      <c r="B41" s="18" t="s">
        <v>259</v>
      </c>
      <c r="C41" s="18">
        <v>27</v>
      </c>
      <c r="D41" s="20"/>
    </row>
    <row r="42" spans="1:4" s="2" customFormat="1" ht="54.75" customHeight="1" x14ac:dyDescent="0.25">
      <c r="A42" s="18" t="s">
        <v>43</v>
      </c>
      <c r="B42" s="18" t="s">
        <v>275</v>
      </c>
      <c r="C42" s="18">
        <v>77</v>
      </c>
      <c r="D42" s="20"/>
    </row>
    <row r="43" spans="1:4" s="2" customFormat="1" ht="54.75" customHeight="1" x14ac:dyDescent="0.25">
      <c r="A43" s="18" t="s">
        <v>17</v>
      </c>
      <c r="B43" s="18" t="s">
        <v>254</v>
      </c>
      <c r="C43" s="18">
        <v>18</v>
      </c>
      <c r="D43" s="20"/>
    </row>
    <row r="44" spans="1:4" s="2" customFormat="1" ht="54.75" customHeight="1" x14ac:dyDescent="0.25">
      <c r="A44" s="18" t="s">
        <v>30</v>
      </c>
      <c r="B44" s="18" t="s">
        <v>30</v>
      </c>
      <c r="C44" s="18">
        <v>38</v>
      </c>
      <c r="D44" s="20"/>
    </row>
    <row r="45" spans="1:4" s="2" customFormat="1" ht="54.75" customHeight="1" x14ac:dyDescent="0.25">
      <c r="A45" s="18" t="s">
        <v>16</v>
      </c>
      <c r="B45" s="18" t="s">
        <v>253</v>
      </c>
      <c r="C45" s="18">
        <v>17</v>
      </c>
      <c r="D45" s="20"/>
    </row>
    <row r="46" spans="1:4" s="2" customFormat="1" ht="54.75" customHeight="1" x14ac:dyDescent="0.25">
      <c r="A46" s="18" t="s">
        <v>41</v>
      </c>
      <c r="B46" s="18" t="s">
        <v>269</v>
      </c>
      <c r="C46" s="18">
        <v>67</v>
      </c>
      <c r="D46" s="20"/>
    </row>
    <row r="47" spans="1:4" s="2" customFormat="1" ht="54.75" customHeight="1" x14ac:dyDescent="0.2">
      <c r="A47" s="3"/>
      <c r="B47" s="3"/>
      <c r="C47" s="3"/>
    </row>
  </sheetData>
  <autoFilter ref="A1:D46" xr:uid="{00000000-0009-0000-0000-000002000000}">
    <sortState xmlns:xlrd2="http://schemas.microsoft.com/office/spreadsheetml/2017/richdata2" ref="A2:C46">
      <sortCondition ref="A2:A46"/>
    </sortState>
  </autoFilter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2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9.1640625" style="1"/>
    <col min="2" max="2" width="12.5" style="1" bestFit="1" customWidth="1"/>
    <col min="3" max="3" width="16.6640625" style="1" bestFit="1" customWidth="1"/>
    <col min="4" max="4" width="23.83203125" style="1" bestFit="1" customWidth="1"/>
    <col min="5" max="5" width="19.5" style="1" customWidth="1"/>
    <col min="6" max="6" width="29.1640625" style="1" bestFit="1" customWidth="1"/>
  </cols>
  <sheetData>
    <row r="1" spans="1:7" x14ac:dyDescent="0.2">
      <c r="A1" s="21" t="s">
        <v>0</v>
      </c>
      <c r="B1" s="21" t="s">
        <v>279</v>
      </c>
      <c r="C1" s="21" t="s">
        <v>280</v>
      </c>
      <c r="D1" s="21" t="s">
        <v>281</v>
      </c>
      <c r="E1" s="22" t="s">
        <v>324</v>
      </c>
      <c r="F1" s="22" t="s">
        <v>325</v>
      </c>
      <c r="G1" s="23" t="s">
        <v>333</v>
      </c>
    </row>
    <row r="2" spans="1:7" x14ac:dyDescent="0.2">
      <c r="A2" s="1">
        <v>1</v>
      </c>
      <c r="B2" s="1" t="s">
        <v>46</v>
      </c>
      <c r="C2" s="1" t="s">
        <v>282</v>
      </c>
      <c r="D2" s="1" t="s">
        <v>283</v>
      </c>
      <c r="E2" s="1" t="s">
        <v>306</v>
      </c>
      <c r="F2" s="1" t="s">
        <v>315</v>
      </c>
      <c r="G2" s="1">
        <v>3</v>
      </c>
    </row>
    <row r="3" spans="1:7" x14ac:dyDescent="0.2">
      <c r="A3" s="1">
        <v>2</v>
      </c>
      <c r="B3" s="1" t="s">
        <v>47</v>
      </c>
      <c r="C3" s="1" t="s">
        <v>284</v>
      </c>
      <c r="D3" s="1" t="s">
        <v>285</v>
      </c>
      <c r="E3" s="1" t="s">
        <v>307</v>
      </c>
      <c r="F3" s="1" t="s">
        <v>316</v>
      </c>
      <c r="G3" s="1">
        <v>2</v>
      </c>
    </row>
    <row r="4" spans="1:7" x14ac:dyDescent="0.2">
      <c r="A4" s="1">
        <v>3</v>
      </c>
      <c r="B4" s="1" t="s">
        <v>48</v>
      </c>
      <c r="C4" s="1" t="s">
        <v>286</v>
      </c>
      <c r="D4" s="1" t="s">
        <v>287</v>
      </c>
      <c r="E4" s="1" t="s">
        <v>286</v>
      </c>
      <c r="F4" s="1" t="s">
        <v>317</v>
      </c>
      <c r="G4" s="1">
        <v>4</v>
      </c>
    </row>
    <row r="5" spans="1:7" x14ac:dyDescent="0.2">
      <c r="A5" s="1">
        <v>4</v>
      </c>
      <c r="B5" s="1" t="s">
        <v>49</v>
      </c>
      <c r="C5" s="1" t="s">
        <v>288</v>
      </c>
      <c r="D5" s="1" t="s">
        <v>289</v>
      </c>
      <c r="E5" s="1" t="s">
        <v>288</v>
      </c>
      <c r="F5" s="1" t="s">
        <v>318</v>
      </c>
      <c r="G5" s="1">
        <v>5</v>
      </c>
    </row>
    <row r="6" spans="1:7" x14ac:dyDescent="0.2">
      <c r="A6" s="1">
        <v>5</v>
      </c>
      <c r="B6" s="1" t="s">
        <v>50</v>
      </c>
      <c r="C6" s="1" t="s">
        <v>288</v>
      </c>
      <c r="D6" s="1" t="s">
        <v>290</v>
      </c>
      <c r="E6" s="1" t="s">
        <v>288</v>
      </c>
      <c r="F6" s="1" t="s">
        <v>323</v>
      </c>
      <c r="G6" s="1">
        <v>3</v>
      </c>
    </row>
    <row r="7" spans="1:7" x14ac:dyDescent="0.2">
      <c r="A7" s="1">
        <v>6</v>
      </c>
      <c r="B7" s="1" t="s">
        <v>51</v>
      </c>
      <c r="C7" s="1" t="s">
        <v>291</v>
      </c>
      <c r="D7" s="1" t="s">
        <v>285</v>
      </c>
      <c r="E7" s="1" t="s">
        <v>308</v>
      </c>
      <c r="F7" s="1" t="s">
        <v>316</v>
      </c>
      <c r="G7" s="1">
        <v>4</v>
      </c>
    </row>
    <row r="8" spans="1:7" x14ac:dyDescent="0.2">
      <c r="A8" s="1">
        <v>7</v>
      </c>
      <c r="B8" s="1" t="s">
        <v>52</v>
      </c>
      <c r="C8" s="1" t="s">
        <v>292</v>
      </c>
      <c r="D8" s="1" t="s">
        <v>293</v>
      </c>
      <c r="E8" s="1" t="s">
        <v>309</v>
      </c>
      <c r="F8" s="1" t="s">
        <v>319</v>
      </c>
      <c r="G8" s="1">
        <v>2</v>
      </c>
    </row>
    <row r="9" spans="1:7" x14ac:dyDescent="0.2">
      <c r="A9" s="1">
        <v>8</v>
      </c>
      <c r="B9" s="1" t="s">
        <v>53</v>
      </c>
      <c r="C9" s="1" t="s">
        <v>282</v>
      </c>
      <c r="D9" s="1" t="s">
        <v>289</v>
      </c>
      <c r="E9" s="1" t="s">
        <v>306</v>
      </c>
      <c r="F9" s="1" t="s">
        <v>318</v>
      </c>
      <c r="G9" s="1">
        <v>4</v>
      </c>
    </row>
    <row r="10" spans="1:7" x14ac:dyDescent="0.2">
      <c r="A10" s="1">
        <v>9</v>
      </c>
      <c r="B10" s="1" t="s">
        <v>54</v>
      </c>
      <c r="C10" s="1" t="s">
        <v>288</v>
      </c>
      <c r="D10" s="1" t="s">
        <v>294</v>
      </c>
      <c r="E10" s="1" t="s">
        <v>288</v>
      </c>
      <c r="F10" s="1" t="s">
        <v>294</v>
      </c>
      <c r="G10" s="1">
        <v>2</v>
      </c>
    </row>
    <row r="11" spans="1:7" x14ac:dyDescent="0.2">
      <c r="A11" s="1">
        <v>10</v>
      </c>
      <c r="B11" s="1" t="s">
        <v>55</v>
      </c>
      <c r="C11" s="1" t="s">
        <v>295</v>
      </c>
      <c r="D11" s="1" t="s">
        <v>293</v>
      </c>
      <c r="E11" s="1" t="s">
        <v>310</v>
      </c>
      <c r="F11" s="1" t="s">
        <v>319</v>
      </c>
      <c r="G11" s="1">
        <v>4</v>
      </c>
    </row>
    <row r="12" spans="1:7" x14ac:dyDescent="0.2">
      <c r="A12" s="1">
        <v>11</v>
      </c>
      <c r="B12" s="1" t="s">
        <v>56</v>
      </c>
      <c r="C12" s="1" t="s">
        <v>296</v>
      </c>
      <c r="D12" s="1" t="s">
        <v>297</v>
      </c>
      <c r="E12" s="1" t="s">
        <v>296</v>
      </c>
      <c r="F12" s="1" t="s">
        <v>320</v>
      </c>
      <c r="G12" s="1">
        <v>1</v>
      </c>
    </row>
    <row r="13" spans="1:7" x14ac:dyDescent="0.2">
      <c r="A13" s="1">
        <v>12</v>
      </c>
      <c r="B13" s="1" t="s">
        <v>57</v>
      </c>
      <c r="C13" s="1" t="s">
        <v>296</v>
      </c>
      <c r="D13" s="1" t="s">
        <v>283</v>
      </c>
      <c r="E13" s="1" t="s">
        <v>296</v>
      </c>
      <c r="F13" s="1" t="s">
        <v>315</v>
      </c>
      <c r="G13" s="1">
        <v>4</v>
      </c>
    </row>
    <row r="14" spans="1:7" x14ac:dyDescent="0.2">
      <c r="A14" s="1">
        <v>13</v>
      </c>
      <c r="B14" s="1" t="s">
        <v>58</v>
      </c>
      <c r="C14" s="1" t="s">
        <v>282</v>
      </c>
      <c r="D14" s="1" t="s">
        <v>298</v>
      </c>
      <c r="E14" s="1" t="s">
        <v>306</v>
      </c>
      <c r="F14" s="1" t="s">
        <v>321</v>
      </c>
      <c r="G14" s="1">
        <v>1</v>
      </c>
    </row>
    <row r="15" spans="1:7" x14ac:dyDescent="0.2">
      <c r="A15" s="1">
        <v>14</v>
      </c>
      <c r="B15" s="1" t="s">
        <v>59</v>
      </c>
      <c r="C15" s="1" t="s">
        <v>282</v>
      </c>
      <c r="D15" s="1" t="s">
        <v>287</v>
      </c>
      <c r="E15" s="1" t="s">
        <v>306</v>
      </c>
      <c r="F15" s="1" t="s">
        <v>317</v>
      </c>
      <c r="G15" s="1">
        <v>3</v>
      </c>
    </row>
    <row r="16" spans="1:7" x14ac:dyDescent="0.2">
      <c r="A16" s="1">
        <v>15</v>
      </c>
      <c r="B16" s="1" t="s">
        <v>60</v>
      </c>
      <c r="C16" s="1" t="s">
        <v>299</v>
      </c>
      <c r="D16" s="1" t="s">
        <v>283</v>
      </c>
      <c r="E16" s="1" t="s">
        <v>311</v>
      </c>
      <c r="F16" s="1" t="s">
        <v>315</v>
      </c>
      <c r="G16" s="1">
        <v>1</v>
      </c>
    </row>
    <row r="17" spans="1:7" x14ac:dyDescent="0.2">
      <c r="A17" s="1">
        <v>16</v>
      </c>
      <c r="B17" s="1" t="s">
        <v>300</v>
      </c>
      <c r="C17" s="1" t="s">
        <v>301</v>
      </c>
      <c r="D17" s="1" t="s">
        <v>330</v>
      </c>
      <c r="E17" s="1" t="s">
        <v>312</v>
      </c>
      <c r="F17" s="1" t="s">
        <v>332</v>
      </c>
      <c r="G17" s="4">
        <v>3</v>
      </c>
    </row>
    <row r="18" spans="1:7" x14ac:dyDescent="0.2">
      <c r="A18" s="1">
        <v>17</v>
      </c>
      <c r="B18" s="1" t="s">
        <v>61</v>
      </c>
      <c r="C18" s="1" t="s">
        <v>299</v>
      </c>
      <c r="D18" s="1" t="s">
        <v>297</v>
      </c>
      <c r="E18" s="1" t="s">
        <v>311</v>
      </c>
      <c r="F18" s="1" t="s">
        <v>320</v>
      </c>
      <c r="G18" s="4">
        <v>1</v>
      </c>
    </row>
    <row r="19" spans="1:7" x14ac:dyDescent="0.2">
      <c r="A19" s="1">
        <v>18</v>
      </c>
      <c r="B19" s="1" t="s">
        <v>62</v>
      </c>
      <c r="C19" s="1" t="s">
        <v>326</v>
      </c>
      <c r="D19" s="1" t="s">
        <v>298</v>
      </c>
      <c r="E19" s="1" t="s">
        <v>331</v>
      </c>
      <c r="F19" s="1" t="s">
        <v>321</v>
      </c>
      <c r="G19" s="4">
        <v>4</v>
      </c>
    </row>
    <row r="20" spans="1:7" x14ac:dyDescent="0.2">
      <c r="A20" s="1">
        <v>19</v>
      </c>
      <c r="B20" s="1" t="s">
        <v>63</v>
      </c>
      <c r="C20" s="1" t="s">
        <v>301</v>
      </c>
      <c r="D20" s="1" t="s">
        <v>302</v>
      </c>
      <c r="E20" s="1" t="s">
        <v>312</v>
      </c>
      <c r="F20" s="1" t="s">
        <v>322</v>
      </c>
      <c r="G20" s="4">
        <v>1</v>
      </c>
    </row>
    <row r="21" spans="1:7" x14ac:dyDescent="0.2">
      <c r="A21" s="1">
        <v>20</v>
      </c>
      <c r="B21" s="1" t="s">
        <v>64</v>
      </c>
      <c r="C21" s="1" t="s">
        <v>304</v>
      </c>
      <c r="D21" s="1" t="s">
        <v>285</v>
      </c>
      <c r="E21" s="1" t="s">
        <v>313</v>
      </c>
      <c r="F21" s="1" t="s">
        <v>316</v>
      </c>
      <c r="G21" s="4">
        <v>5</v>
      </c>
    </row>
    <row r="22" spans="1:7" x14ac:dyDescent="0.2">
      <c r="A22" s="1">
        <v>21</v>
      </c>
      <c r="B22" s="1" t="s">
        <v>65</v>
      </c>
      <c r="C22" s="1" t="s">
        <v>295</v>
      </c>
      <c r="D22" s="1" t="s">
        <v>285</v>
      </c>
      <c r="E22" s="1" t="s">
        <v>310</v>
      </c>
      <c r="F22" s="1" t="s">
        <v>316</v>
      </c>
      <c r="G22" s="4">
        <v>1</v>
      </c>
    </row>
    <row r="23" spans="1:7" x14ac:dyDescent="0.2">
      <c r="A23" s="1">
        <v>22</v>
      </c>
      <c r="B23" s="1" t="s">
        <v>66</v>
      </c>
      <c r="C23" s="1" t="s">
        <v>296</v>
      </c>
      <c r="D23" s="1" t="s">
        <v>287</v>
      </c>
      <c r="E23" s="1" t="s">
        <v>296</v>
      </c>
      <c r="F23" s="1" t="s">
        <v>317</v>
      </c>
      <c r="G23" s="4">
        <v>3</v>
      </c>
    </row>
    <row r="24" spans="1:7" x14ac:dyDescent="0.2">
      <c r="A24" s="1">
        <v>23</v>
      </c>
      <c r="B24" s="1" t="s">
        <v>67</v>
      </c>
      <c r="C24" s="1" t="s">
        <v>299</v>
      </c>
      <c r="D24" s="1" t="s">
        <v>297</v>
      </c>
      <c r="E24" s="1" t="s">
        <v>311</v>
      </c>
      <c r="F24" s="1" t="s">
        <v>320</v>
      </c>
      <c r="G24" s="4">
        <v>5</v>
      </c>
    </row>
    <row r="25" spans="1:7" x14ac:dyDescent="0.2">
      <c r="A25" s="1">
        <v>24</v>
      </c>
      <c r="B25" s="1" t="s">
        <v>68</v>
      </c>
      <c r="C25" s="1" t="s">
        <v>327</v>
      </c>
      <c r="D25" s="1" t="s">
        <v>289</v>
      </c>
      <c r="E25" s="1" t="s">
        <v>327</v>
      </c>
      <c r="F25" s="1" t="s">
        <v>318</v>
      </c>
      <c r="G25" s="4">
        <v>3</v>
      </c>
    </row>
    <row r="26" spans="1:7" x14ac:dyDescent="0.2">
      <c r="A26" s="1">
        <v>25</v>
      </c>
      <c r="B26" s="1" t="s">
        <v>69</v>
      </c>
      <c r="C26" s="1" t="s">
        <v>295</v>
      </c>
      <c r="D26" s="1" t="s">
        <v>287</v>
      </c>
      <c r="E26" s="1" t="s">
        <v>310</v>
      </c>
      <c r="F26" s="1" t="s">
        <v>317</v>
      </c>
      <c r="G26" s="4">
        <v>1</v>
      </c>
    </row>
    <row r="27" spans="1:7" x14ac:dyDescent="0.2">
      <c r="A27" s="1">
        <v>26</v>
      </c>
      <c r="B27" s="1" t="s">
        <v>70</v>
      </c>
      <c r="C27" s="1" t="s">
        <v>304</v>
      </c>
      <c r="D27" s="1" t="s">
        <v>290</v>
      </c>
      <c r="E27" s="1" t="s">
        <v>313</v>
      </c>
      <c r="F27" s="1" t="s">
        <v>323</v>
      </c>
      <c r="G27" s="4">
        <v>4</v>
      </c>
    </row>
    <row r="28" spans="1:7" x14ac:dyDescent="0.2">
      <c r="A28" s="1">
        <v>27</v>
      </c>
      <c r="B28" s="1" t="s">
        <v>71</v>
      </c>
      <c r="C28" s="1" t="s">
        <v>299</v>
      </c>
      <c r="D28" s="1" t="s">
        <v>294</v>
      </c>
      <c r="E28" s="1" t="s">
        <v>311</v>
      </c>
      <c r="F28" s="1" t="s">
        <v>294</v>
      </c>
      <c r="G28" s="4">
        <v>4</v>
      </c>
    </row>
    <row r="29" spans="1:7" x14ac:dyDescent="0.2">
      <c r="A29" s="1">
        <v>28</v>
      </c>
      <c r="B29" s="1" t="s">
        <v>72</v>
      </c>
      <c r="C29" s="1" t="s">
        <v>288</v>
      </c>
      <c r="D29" s="1" t="s">
        <v>289</v>
      </c>
      <c r="E29" s="1" t="s">
        <v>288</v>
      </c>
      <c r="F29" s="1" t="s">
        <v>318</v>
      </c>
      <c r="G29" s="4">
        <v>2</v>
      </c>
    </row>
    <row r="30" spans="1:7" x14ac:dyDescent="0.2">
      <c r="A30" s="1">
        <v>29</v>
      </c>
      <c r="B30" s="1" t="s">
        <v>73</v>
      </c>
      <c r="C30" s="1" t="s">
        <v>299</v>
      </c>
      <c r="D30" s="1" t="s">
        <v>302</v>
      </c>
      <c r="E30" s="1" t="s">
        <v>311</v>
      </c>
      <c r="F30" s="1" t="s">
        <v>322</v>
      </c>
      <c r="G30" s="4">
        <v>2</v>
      </c>
    </row>
    <row r="31" spans="1:7" x14ac:dyDescent="0.2">
      <c r="A31" s="1">
        <v>30</v>
      </c>
      <c r="B31" s="1" t="s">
        <v>74</v>
      </c>
      <c r="C31" s="1" t="s">
        <v>303</v>
      </c>
      <c r="D31" s="1" t="s">
        <v>285</v>
      </c>
      <c r="E31" s="1" t="s">
        <v>303</v>
      </c>
      <c r="F31" s="1" t="s">
        <v>316</v>
      </c>
      <c r="G31" s="4">
        <v>2</v>
      </c>
    </row>
    <row r="32" spans="1:7" x14ac:dyDescent="0.2">
      <c r="A32" s="1">
        <v>31</v>
      </c>
      <c r="B32" s="1" t="s">
        <v>75</v>
      </c>
      <c r="C32" s="1" t="s">
        <v>301</v>
      </c>
      <c r="D32" s="1" t="s">
        <v>302</v>
      </c>
      <c r="E32" s="1" t="s">
        <v>312</v>
      </c>
      <c r="F32" s="1" t="s">
        <v>322</v>
      </c>
      <c r="G32" s="4">
        <v>5</v>
      </c>
    </row>
    <row r="33" spans="1:7" x14ac:dyDescent="0.2">
      <c r="A33" s="1">
        <v>32</v>
      </c>
      <c r="B33" s="1" t="s">
        <v>76</v>
      </c>
      <c r="C33" s="1" t="s">
        <v>304</v>
      </c>
      <c r="D33" s="1" t="s">
        <v>297</v>
      </c>
      <c r="E33" s="1" t="s">
        <v>313</v>
      </c>
      <c r="F33" s="1" t="s">
        <v>320</v>
      </c>
      <c r="G33" s="4">
        <v>1</v>
      </c>
    </row>
    <row r="34" spans="1:7" x14ac:dyDescent="0.2">
      <c r="A34" s="1">
        <v>33</v>
      </c>
      <c r="B34" s="1" t="s">
        <v>77</v>
      </c>
      <c r="C34" s="1" t="s">
        <v>282</v>
      </c>
      <c r="D34" s="1" t="s">
        <v>285</v>
      </c>
      <c r="E34" s="1" t="s">
        <v>306</v>
      </c>
      <c r="F34" s="1" t="s">
        <v>316</v>
      </c>
      <c r="G34" s="4">
        <v>3</v>
      </c>
    </row>
    <row r="35" spans="1:7" x14ac:dyDescent="0.2">
      <c r="A35" s="1">
        <v>34</v>
      </c>
      <c r="B35" s="1" t="s">
        <v>78</v>
      </c>
      <c r="C35" s="1" t="s">
        <v>284</v>
      </c>
      <c r="D35" s="1" t="s">
        <v>298</v>
      </c>
      <c r="E35" s="1" t="s">
        <v>307</v>
      </c>
      <c r="F35" s="1" t="s">
        <v>321</v>
      </c>
      <c r="G35" s="4">
        <v>1</v>
      </c>
    </row>
    <row r="36" spans="1:7" x14ac:dyDescent="0.2">
      <c r="A36" s="1">
        <v>35</v>
      </c>
      <c r="B36" s="1" t="s">
        <v>79</v>
      </c>
      <c r="C36" s="1" t="s">
        <v>303</v>
      </c>
      <c r="D36" s="1" t="s">
        <v>297</v>
      </c>
      <c r="E36" s="1" t="s">
        <v>303</v>
      </c>
      <c r="F36" s="1" t="s">
        <v>320</v>
      </c>
      <c r="G36" s="4">
        <v>3</v>
      </c>
    </row>
    <row r="37" spans="1:7" x14ac:dyDescent="0.2">
      <c r="A37" s="1">
        <v>36</v>
      </c>
      <c r="B37" s="1" t="s">
        <v>80</v>
      </c>
      <c r="C37" s="1" t="s">
        <v>301</v>
      </c>
      <c r="D37" s="1" t="s">
        <v>287</v>
      </c>
      <c r="E37" s="1" t="s">
        <v>312</v>
      </c>
      <c r="F37" s="1" t="s">
        <v>317</v>
      </c>
      <c r="G37" s="4">
        <v>2</v>
      </c>
    </row>
    <row r="38" spans="1:7" x14ac:dyDescent="0.2">
      <c r="A38" s="1">
        <v>37</v>
      </c>
      <c r="B38" s="1" t="s">
        <v>81</v>
      </c>
      <c r="C38" s="1" t="s">
        <v>295</v>
      </c>
      <c r="D38" s="1" t="s">
        <v>293</v>
      </c>
      <c r="E38" s="1" t="s">
        <v>310</v>
      </c>
      <c r="F38" s="1" t="s">
        <v>319</v>
      </c>
      <c r="G38" s="4">
        <v>2</v>
      </c>
    </row>
    <row r="39" spans="1:7" x14ac:dyDescent="0.2">
      <c r="A39" s="1">
        <v>38</v>
      </c>
      <c r="B39" s="1" t="s">
        <v>82</v>
      </c>
      <c r="C39" s="1" t="s">
        <v>284</v>
      </c>
      <c r="D39" s="1" t="s">
        <v>287</v>
      </c>
      <c r="E39" s="1" t="s">
        <v>307</v>
      </c>
      <c r="F39" s="1" t="s">
        <v>317</v>
      </c>
      <c r="G39" s="4">
        <v>3</v>
      </c>
    </row>
    <row r="40" spans="1:7" x14ac:dyDescent="0.2">
      <c r="A40" s="1">
        <v>39</v>
      </c>
      <c r="B40" s="1" t="s">
        <v>83</v>
      </c>
      <c r="C40" s="1" t="s">
        <v>288</v>
      </c>
      <c r="D40" s="1" t="s">
        <v>297</v>
      </c>
      <c r="E40" s="1" t="s">
        <v>288</v>
      </c>
      <c r="F40" s="1" t="s">
        <v>320</v>
      </c>
      <c r="G40" s="4">
        <v>4</v>
      </c>
    </row>
    <row r="41" spans="1:7" x14ac:dyDescent="0.2">
      <c r="A41" s="1">
        <v>40</v>
      </c>
      <c r="B41" s="1" t="s">
        <v>84</v>
      </c>
      <c r="C41" s="1" t="s">
        <v>286</v>
      </c>
      <c r="D41" s="1" t="s">
        <v>283</v>
      </c>
      <c r="E41" s="1" t="s">
        <v>286</v>
      </c>
      <c r="F41" s="1" t="s">
        <v>315</v>
      </c>
      <c r="G41" s="4">
        <v>2</v>
      </c>
    </row>
    <row r="42" spans="1:7" x14ac:dyDescent="0.2">
      <c r="A42" s="1">
        <v>41</v>
      </c>
      <c r="B42" s="1" t="s">
        <v>85</v>
      </c>
      <c r="C42" s="1" t="s">
        <v>291</v>
      </c>
      <c r="D42" s="1" t="s">
        <v>298</v>
      </c>
      <c r="E42" s="1" t="s">
        <v>308</v>
      </c>
      <c r="F42" s="1" t="s">
        <v>321</v>
      </c>
      <c r="G42" s="4">
        <v>3</v>
      </c>
    </row>
    <row r="43" spans="1:7" x14ac:dyDescent="0.2">
      <c r="A43" s="1">
        <v>42</v>
      </c>
      <c r="B43" s="1" t="s">
        <v>86</v>
      </c>
      <c r="C43" s="1" t="s">
        <v>328</v>
      </c>
      <c r="D43" s="1" t="s">
        <v>298</v>
      </c>
      <c r="E43" s="1" t="s">
        <v>329</v>
      </c>
      <c r="F43" s="1" t="s">
        <v>321</v>
      </c>
      <c r="G43" s="4">
        <v>5</v>
      </c>
    </row>
    <row r="44" spans="1:7" x14ac:dyDescent="0.2">
      <c r="A44" s="1">
        <v>43</v>
      </c>
      <c r="B44" s="1" t="s">
        <v>87</v>
      </c>
      <c r="C44" s="1" t="s">
        <v>303</v>
      </c>
      <c r="D44" s="1" t="s">
        <v>302</v>
      </c>
      <c r="E44" s="1" t="s">
        <v>303</v>
      </c>
      <c r="F44" s="1" t="s">
        <v>322</v>
      </c>
      <c r="G44" s="4">
        <v>1</v>
      </c>
    </row>
    <row r="45" spans="1:7" x14ac:dyDescent="0.2">
      <c r="A45" s="1">
        <v>44</v>
      </c>
      <c r="B45" s="1" t="s">
        <v>88</v>
      </c>
      <c r="C45" s="1" t="s">
        <v>301</v>
      </c>
      <c r="D45" s="1" t="s">
        <v>285</v>
      </c>
      <c r="E45" s="1" t="s">
        <v>312</v>
      </c>
      <c r="F45" s="1" t="s">
        <v>316</v>
      </c>
      <c r="G45" s="4">
        <v>2</v>
      </c>
    </row>
    <row r="46" spans="1:7" x14ac:dyDescent="0.2">
      <c r="A46" s="1">
        <v>45</v>
      </c>
      <c r="B46" s="1" t="s">
        <v>89</v>
      </c>
      <c r="C46" s="1" t="s">
        <v>282</v>
      </c>
      <c r="D46" s="1" t="s">
        <v>290</v>
      </c>
      <c r="E46" s="1" t="s">
        <v>306</v>
      </c>
      <c r="F46" s="1" t="s">
        <v>323</v>
      </c>
      <c r="G46" s="4">
        <v>2</v>
      </c>
    </row>
    <row r="47" spans="1:7" x14ac:dyDescent="0.2">
      <c r="A47" s="1">
        <v>46</v>
      </c>
      <c r="B47" s="1" t="s">
        <v>90</v>
      </c>
      <c r="C47" s="1" t="s">
        <v>299</v>
      </c>
      <c r="D47" s="1" t="s">
        <v>290</v>
      </c>
      <c r="E47" s="1" t="s">
        <v>311</v>
      </c>
      <c r="F47" s="1" t="s">
        <v>323</v>
      </c>
      <c r="G47" s="4">
        <v>1</v>
      </c>
    </row>
    <row r="48" spans="1:7" x14ac:dyDescent="0.2">
      <c r="A48" s="1">
        <v>47</v>
      </c>
      <c r="B48" s="1" t="s">
        <v>91</v>
      </c>
      <c r="C48" s="1" t="s">
        <v>303</v>
      </c>
      <c r="D48" s="1" t="s">
        <v>285</v>
      </c>
      <c r="E48" s="1" t="s">
        <v>303</v>
      </c>
      <c r="F48" s="1" t="s">
        <v>316</v>
      </c>
      <c r="G48" s="4">
        <v>3</v>
      </c>
    </row>
    <row r="49" spans="1:7" x14ac:dyDescent="0.2">
      <c r="A49" s="1">
        <v>48</v>
      </c>
      <c r="B49" s="1" t="s">
        <v>92</v>
      </c>
      <c r="C49" s="1" t="s">
        <v>288</v>
      </c>
      <c r="D49" s="1" t="s">
        <v>293</v>
      </c>
      <c r="E49" s="1" t="s">
        <v>288</v>
      </c>
      <c r="F49" s="1" t="s">
        <v>319</v>
      </c>
      <c r="G49" s="4">
        <v>3</v>
      </c>
    </row>
    <row r="50" spans="1:7" x14ac:dyDescent="0.2">
      <c r="A50" s="1">
        <v>49</v>
      </c>
      <c r="B50" s="1" t="s">
        <v>93</v>
      </c>
      <c r="C50" s="1" t="s">
        <v>284</v>
      </c>
      <c r="D50" s="1" t="s">
        <v>293</v>
      </c>
      <c r="E50" s="1" t="s">
        <v>307</v>
      </c>
      <c r="F50" s="1" t="s">
        <v>319</v>
      </c>
      <c r="G50" s="4">
        <v>1</v>
      </c>
    </row>
    <row r="51" spans="1:7" x14ac:dyDescent="0.2">
      <c r="A51" s="1">
        <v>50</v>
      </c>
      <c r="B51" s="1" t="s">
        <v>94</v>
      </c>
      <c r="C51" s="1" t="s">
        <v>305</v>
      </c>
      <c r="D51" s="1" t="s">
        <v>283</v>
      </c>
      <c r="E51" s="1" t="s">
        <v>314</v>
      </c>
      <c r="F51" s="1" t="s">
        <v>315</v>
      </c>
      <c r="G51" s="4">
        <v>5</v>
      </c>
    </row>
    <row r="52" spans="1:7" x14ac:dyDescent="0.2">
      <c r="A52" s="1">
        <v>51</v>
      </c>
      <c r="B52" s="1" t="s">
        <v>95</v>
      </c>
      <c r="C52" s="1" t="s">
        <v>286</v>
      </c>
      <c r="D52" s="1" t="s">
        <v>287</v>
      </c>
      <c r="E52" s="1" t="s">
        <v>286</v>
      </c>
      <c r="F52" s="1" t="s">
        <v>317</v>
      </c>
      <c r="G52" s="4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 SETS</vt:lpstr>
      <vt:lpstr>JSN</vt:lpstr>
      <vt:lpstr>ITEMS</vt:lpstr>
      <vt:lpstr>CHAMPIONS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Brunno Augusto</dc:creator>
  <cp:lastModifiedBy>Microsoft Office User</cp:lastModifiedBy>
  <dcterms:created xsi:type="dcterms:W3CDTF">2019-07-15T03:38:26Z</dcterms:created>
  <dcterms:modified xsi:type="dcterms:W3CDTF">2019-08-17T04:29:36Z</dcterms:modified>
</cp:coreProperties>
</file>