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351" documentId="8_{EA0D546C-BB91-448C-898A-C4FFF4CCA0EE}" xr6:coauthVersionLast="47" xr6:coauthVersionMax="47" xr10:uidLastSave="{03E95CE2-9F03-4A94-B9B5-0E1C9EE7B762}"/>
  <bookViews>
    <workbookView xWindow="0" yWindow="1245" windowWidth="13935" windowHeight="11385" activeTab="2" xr2:uid="{B453242F-16CD-49D7-9737-6112DA311A6A}"/>
  </bookViews>
  <sheets>
    <sheet name="numeros_binarios_8bits" sheetId="1" r:id="rId1"/>
    <sheet name="Folha de testes" sheetId="3" r:id="rId2"/>
    <sheet name="Tabela_erros_calculadora" sheetId="4" r:id="rId3"/>
  </sheets>
  <definedNames>
    <definedName name="_xlnm._FilterDatabase" localSheetId="2" hidden="1">Tabela_erros_calculadora!$A$2:$K$26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4" l="1"/>
  <c r="L23" i="4"/>
  <c r="L21" i="4"/>
  <c r="L19" i="4"/>
  <c r="L17" i="4"/>
  <c r="L15" i="4"/>
  <c r="L12" i="4"/>
  <c r="L10" i="4"/>
  <c r="L9" i="4"/>
  <c r="L7" i="4"/>
  <c r="L5" i="4"/>
  <c r="L4" i="4"/>
  <c r="G14" i="4"/>
  <c r="G5" i="4"/>
  <c r="M5" i="4" s="1"/>
  <c r="N5" i="4" s="1"/>
  <c r="O5" i="4" s="1"/>
  <c r="M14" i="4"/>
  <c r="N14" i="4" s="1"/>
  <c r="O14" i="4" s="1"/>
  <c r="O4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7" i="1"/>
  <c r="I8" i="1"/>
  <c r="I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C2" i="1"/>
  <c r="O48" i="1"/>
  <c r="O49" i="1"/>
  <c r="O50" i="1"/>
  <c r="O51" i="1"/>
  <c r="O52" i="1"/>
  <c r="O53" i="1"/>
  <c r="O54" i="1"/>
  <c r="G22" i="4" a="1"/>
  <c r="G23" i="4" a="1"/>
  <c r="G19" i="4" a="1"/>
  <c r="G18" i="4" a="1"/>
  <c r="G17" i="4" a="1"/>
  <c r="G16" i="4" a="1"/>
  <c r="G26" i="4" a="1"/>
  <c r="G11" i="4" a="1"/>
  <c r="G10" i="4" a="1"/>
  <c r="G25" i="4" a="1"/>
  <c r="G9" i="4" a="1"/>
  <c r="G24" i="4" a="1"/>
  <c r="G21" i="4" a="1"/>
  <c r="G8" i="4" a="1"/>
  <c r="G7" i="4" a="1"/>
  <c r="G20" i="4" a="1"/>
  <c r="G15" i="4" a="1"/>
  <c r="G6" i="4" a="1"/>
  <c r="G4" i="4" a="1"/>
  <c r="G13" i="4" a="1"/>
  <c r="G12" i="4" a="1"/>
  <c r="G3" i="4" a="1"/>
  <c r="G23" i="4" l="1"/>
  <c r="M23" i="4" s="1"/>
  <c r="N23" i="4" s="1"/>
  <c r="O23" i="4" s="1"/>
  <c r="G22" i="4"/>
  <c r="M22" i="4" s="1"/>
  <c r="N22" i="4" s="1"/>
  <c r="O22" i="4" s="1"/>
  <c r="G18" i="4"/>
  <c r="M18" i="4" s="1"/>
  <c r="N18" i="4" s="1"/>
  <c r="O18" i="4" s="1"/>
  <c r="G19" i="4"/>
  <c r="M19" i="4" s="1"/>
  <c r="N19" i="4" s="1"/>
  <c r="O19" i="4" s="1"/>
  <c r="G16" i="4"/>
  <c r="M16" i="4" s="1"/>
  <c r="N16" i="4" s="1"/>
  <c r="O16" i="4" s="1"/>
  <c r="G17" i="4"/>
  <c r="M17" i="4" s="1"/>
  <c r="N17" i="4" s="1"/>
  <c r="O17" i="4" s="1"/>
  <c r="G11" i="4"/>
  <c r="M11" i="4" s="1"/>
  <c r="N11" i="4" s="1"/>
  <c r="O11" i="4" s="1"/>
  <c r="G26" i="4"/>
  <c r="M26" i="4" s="1"/>
  <c r="N26" i="4" s="1"/>
  <c r="O26" i="4" s="1"/>
  <c r="G25" i="4"/>
  <c r="M25" i="4" s="1"/>
  <c r="N25" i="4" s="1"/>
  <c r="O25" i="4" s="1"/>
  <c r="G10" i="4"/>
  <c r="M10" i="4" s="1"/>
  <c r="N10" i="4" s="1"/>
  <c r="O10" i="4" s="1"/>
  <c r="G24" i="4"/>
  <c r="M24" i="4" s="1"/>
  <c r="N24" i="4" s="1"/>
  <c r="O24" i="4" s="1"/>
  <c r="G9" i="4"/>
  <c r="M9" i="4" s="1"/>
  <c r="N9" i="4" s="1"/>
  <c r="O9" i="4" s="1"/>
  <c r="G8" i="4"/>
  <c r="M8" i="4" s="1"/>
  <c r="N8" i="4" s="1"/>
  <c r="O8" i="4" s="1"/>
  <c r="G21" i="4"/>
  <c r="M21" i="4" s="1"/>
  <c r="N21" i="4" s="1"/>
  <c r="O21" i="4" s="1"/>
  <c r="G20" i="4"/>
  <c r="M20" i="4" s="1"/>
  <c r="N20" i="4" s="1"/>
  <c r="O20" i="4" s="1"/>
  <c r="G7" i="4"/>
  <c r="M7" i="4" s="1"/>
  <c r="N7" i="4" s="1"/>
  <c r="O7" i="4" s="1"/>
  <c r="G6" i="4"/>
  <c r="M6" i="4" s="1"/>
  <c r="N6" i="4" s="1"/>
  <c r="O6" i="4" s="1"/>
  <c r="G15" i="4"/>
  <c r="M15" i="4" s="1"/>
  <c r="N15" i="4" s="1"/>
  <c r="O15" i="4" s="1"/>
  <c r="G13" i="4"/>
  <c r="M13" i="4" s="1"/>
  <c r="N13" i="4" s="1"/>
  <c r="O13" i="4" s="1"/>
  <c r="G4" i="4"/>
  <c r="M4" i="4" s="1"/>
  <c r="N4" i="4" s="1"/>
  <c r="O4" i="4" s="1"/>
  <c r="G3" i="4"/>
  <c r="M3" i="4" s="1"/>
  <c r="N3" i="4" s="1"/>
  <c r="O3" i="4" s="1"/>
  <c r="G12" i="4"/>
  <c r="M12" i="4" l="1"/>
  <c r="N12" i="4" s="1"/>
  <c r="O12" i="4" s="1"/>
  <c r="M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<sst xmlns="http://schemas.openxmlformats.org/spreadsheetml/2006/main" count="204" uniqueCount="54">
  <si>
    <t>op</t>
  </si>
  <si>
    <t>erro</t>
  </si>
  <si>
    <t>0</t>
  </si>
  <si>
    <t>1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</si>
  <si>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</si>
  <si>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</si>
  <si>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</si>
  <si>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</si>
  <si>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</si>
  <si>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</si>
  <si>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</si>
  <si>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</si>
  <si>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</si>
  <si>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</si>
  <si>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01</t>
  </si>
  <si>
    <t>10</t>
  </si>
  <si>
    <t>11</t>
  </si>
  <si>
    <t>00</t>
  </si>
  <si>
    <t>b8b7</t>
  </si>
  <si>
    <t>000000010</t>
  </si>
  <si>
    <t>110000001</t>
  </si>
  <si>
    <t>111111111</t>
  </si>
  <si>
    <t>110000010</t>
  </si>
  <si>
    <t>000000000</t>
  </si>
  <si>
    <t>001111110</t>
  </si>
  <si>
    <t>001111111</t>
  </si>
  <si>
    <t>110000000</t>
  </si>
  <si>
    <t>111111110</t>
  </si>
  <si>
    <t>010000000</t>
  </si>
  <si>
    <t>010000001</t>
  </si>
  <si>
    <t>011111111</t>
  </si>
  <si>
    <t>101111111</t>
  </si>
  <si>
    <t>100000001</t>
  </si>
  <si>
    <t>Valor 1</t>
  </si>
  <si>
    <t>Valor 2</t>
  </si>
  <si>
    <t>operação</t>
  </si>
  <si>
    <t>Resultado</t>
  </si>
  <si>
    <t>V1 binário</t>
  </si>
  <si>
    <t>V2 binário</t>
  </si>
  <si>
    <t>Res 9 bits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</si>
  <si>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</si>
  <si>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</si>
  <si>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</si>
  <si>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</si>
  <si>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</si>
  <si>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</si>
  <si>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</si>
  <si>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</si>
  <si>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</si>
  <si>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</si>
  <si>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O bit nr 9 é o sinal de "vai um" ou "overflow"</t>
  </si>
  <si>
    <t>Valores válidos são entre -128 e +127</t>
  </si>
  <si>
    <t>overflow b9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</si>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</sst>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5" xfId="0" quotePrefix="1" applyFill="1" applyBorder="1" applyAlignment="1">
      <alignment horizontal="right"/>
    </xf>
    <xf numFmtId="49" fontId="0" fillId="4" borderId="5" xfId="0" quotePrefix="1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right"/>
    </xf>
    <xf numFmtId="49" fontId="0" fillId="2" borderId="5" xfId="0" quotePrefix="1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quotePrefix="1" applyFill="1" applyBorder="1" applyAlignment="1">
      <alignment horizontal="right"/>
    </xf>
    <xf numFmtId="49" fontId="0" fillId="3" borderId="5" xfId="0" quotePrefix="1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5" borderId="5" xfId="0" quotePrefix="1" applyFill="1" applyBorder="1" applyAlignment="1">
      <alignment horizontal="right"/>
    </xf>
    <xf numFmtId="49" fontId="0" fillId="5" borderId="5" xfId="0" quotePrefix="1" applyNumberFormat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1" borderId="0" xfId="0" applyFill="1"/>
    <xf numFmtId="0" fontId="4" fillId="9" borderId="0" xfId="2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2" borderId="5" xfId="0" quotePrefix="1" applyFill="1" applyBorder="1" applyAlignment="1">
      <alignment horizontal="center"/>
    </xf>
    <xf numFmtId="0" fontId="0" fillId="12" borderId="5" xfId="0" quotePrefix="1" applyFill="1" applyBorder="1" applyAlignment="1">
      <alignment horizontal="right"/>
    </xf>
    <xf numFmtId="49" fontId="0" fillId="12" borderId="5" xfId="0" quotePrefix="1" applyNumberForma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3" borderId="5" xfId="0" quotePrefix="1" applyFill="1" applyBorder="1" applyAlignment="1">
      <alignment horizontal="right"/>
    </xf>
    <xf numFmtId="49" fontId="0" fillId="13" borderId="5" xfId="0" quotePrefix="1" applyNumberForma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5" xfId="0" quotePrefix="1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4" borderId="5" xfId="0" quotePrefix="1" applyFill="1" applyBorder="1" applyAlignment="1">
      <alignment horizontal="right"/>
    </xf>
    <xf numFmtId="49" fontId="0" fillId="14" borderId="5" xfId="0" quotePrefix="1" applyNumberForma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5" borderId="5" xfId="0" quotePrefix="1" applyFill="1" applyBorder="1" applyAlignment="1">
      <alignment horizontal="center"/>
    </xf>
    <xf numFmtId="0" fontId="0" fillId="15" borderId="5" xfId="0" quotePrefix="1" applyFill="1" applyBorder="1" applyAlignment="1">
      <alignment horizontal="right"/>
    </xf>
    <xf numFmtId="49" fontId="0" fillId="15" borderId="5" xfId="0" quotePrefix="1" applyNumberFormat="1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5" xfId="0" quotePrefix="1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quotePrefix="1" applyFill="1" applyBorder="1" applyAlignment="1">
      <alignment horizontal="right"/>
    </xf>
    <xf numFmtId="49" fontId="0" fillId="16" borderId="5" xfId="0" quotePrefix="1" applyNumberForma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7" borderId="5" xfId="0" quotePrefix="1" applyFill="1" applyBorder="1" applyAlignment="1">
      <alignment horizontal="center"/>
    </xf>
    <xf numFmtId="0" fontId="0" fillId="17" borderId="5" xfId="0" quotePrefix="1" applyFill="1" applyBorder="1" applyAlignment="1">
      <alignment horizontal="right"/>
    </xf>
    <xf numFmtId="49" fontId="0" fillId="17" borderId="5" xfId="0" quotePrefix="1" applyNumberForma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0" fontId="0" fillId="18" borderId="5" xfId="0" quotePrefix="1" applyFill="1" applyBorder="1" applyAlignment="1">
      <alignment horizontal="right"/>
    </xf>
    <xf numFmtId="49" fontId="0" fillId="18" borderId="5" xfId="0" quotePrefix="1" applyNumberFormat="1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5" xfId="0" quotePrefix="1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0" fillId="19" borderId="5" xfId="0" quotePrefix="1" applyFill="1" applyBorder="1" applyAlignment="1">
      <alignment horizontal="right"/>
    </xf>
    <xf numFmtId="49" fontId="0" fillId="19" borderId="5" xfId="0" quotePrefix="1" applyNumberFormat="1" applyFill="1" applyBorder="1" applyAlignment="1">
      <alignment horizont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zoomScale="130" zoomScaleNormal="130" workbookViewId="0">
      <selection activeCell="C4" sqref="C4"/>
    </sheetView>
  </sheetViews>
  <sheetFormatPr defaultRowHeight="15" x14ac:dyDescent="0.25"/>
  <cols>
    <col min="1" max="1" width="2.140625" customWidth="1"/>
    <col min="2" max="2" width="5.7109375" customWidth="1"/>
    <col min="3" max="3" width="11.28515625" style="6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33">
        <v>-129</v>
      </c>
      <c r="C2" s="34" t="str">
        <f>RIGHT(DEC2BIN(B2,8),9)</f>
        <v>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27</v>
      </c>
      <c r="L2" s="6" t="str">
        <f t="shared" ref="L2:L33" si="1">DEC2BIN(K2,8)</f>
        <v>00011011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6" t="str">
        <f>"0"&amp;RIGHT(DEC2BIN(B3,8),8)</f>
        <v>010000000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28</v>
      </c>
      <c r="L3" s="6" t="str">
        <f t="shared" si="1"/>
        <v>00011100</v>
      </c>
      <c r="M3" s="8"/>
      <c r="N3">
        <v>84</v>
      </c>
      <c r="O3" s="6" t="str">
        <f t="shared" si="2"/>
        <v>01010100</v>
      </c>
      <c r="P3" s="8"/>
      <c r="R3" s="36" t="s">
        <v>51</v>
      </c>
      <c r="S3" s="36"/>
      <c r="T3" s="36"/>
      <c r="U3" s="36"/>
    </row>
    <row r="4" spans="1:21" x14ac:dyDescent="0.25">
      <c r="A4" s="8"/>
      <c r="B4">
        <v>-127</v>
      </c>
      <c r="C4" s="6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29</v>
      </c>
      <c r="L4" s="6" t="str">
        <f t="shared" si="1"/>
        <v>00011101</v>
      </c>
      <c r="M4" s="8"/>
      <c r="N4">
        <v>85</v>
      </c>
      <c r="O4" s="6" t="str">
        <f t="shared" si="2"/>
        <v>01010101</v>
      </c>
      <c r="P4" s="8"/>
      <c r="R4" s="36" t="s">
        <v>49</v>
      </c>
      <c r="S4" s="36"/>
      <c r="T4" s="36"/>
      <c r="U4" s="36"/>
    </row>
    <row r="5" spans="1:21" x14ac:dyDescent="0.25">
      <c r="A5" s="8"/>
      <c r="B5">
        <v>-126</v>
      </c>
      <c r="C5" s="6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30</v>
      </c>
      <c r="L5" s="6" t="str">
        <f t="shared" si="1"/>
        <v>00011110</v>
      </c>
      <c r="M5" s="8"/>
      <c r="N5">
        <v>86</v>
      </c>
      <c r="O5" s="6" t="str">
        <f t="shared" si="2"/>
        <v>01010110</v>
      </c>
      <c r="P5" s="8"/>
      <c r="R5" s="36" t="s">
        <v>50</v>
      </c>
      <c r="S5" s="36"/>
      <c r="T5" s="36"/>
      <c r="U5" s="36"/>
    </row>
    <row r="6" spans="1:21" x14ac:dyDescent="0.25">
      <c r="A6" s="8"/>
      <c r="B6">
        <v>-125</v>
      </c>
      <c r="C6" s="6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31</v>
      </c>
      <c r="L6" s="6" t="str">
        <f t="shared" si="1"/>
        <v>00011111</v>
      </c>
      <c r="M6" s="8"/>
      <c r="N6">
        <v>87</v>
      </c>
      <c r="O6" s="6" t="str">
        <f t="shared" si="2"/>
        <v>01010111</v>
      </c>
      <c r="P6" s="8"/>
    </row>
    <row r="7" spans="1:21" x14ac:dyDescent="0.25">
      <c r="A7" s="8"/>
      <c r="B7">
        <v>-124</v>
      </c>
      <c r="C7" s="6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80</v>
      </c>
      <c r="I7" s="6" t="str">
        <f>DEC2BIN(H7,8)</f>
        <v>01010000</v>
      </c>
      <c r="J7" s="8"/>
      <c r="K7">
        <v>32</v>
      </c>
      <c r="L7" s="6" t="str">
        <f t="shared" si="1"/>
        <v>00100000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6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81</v>
      </c>
      <c r="I8" s="6" t="str">
        <f>DEC2BIN(H8,8)</f>
        <v>01010001</v>
      </c>
      <c r="J8" s="8"/>
      <c r="K8">
        <v>33</v>
      </c>
      <c r="L8" s="6" t="str">
        <f t="shared" si="1"/>
        <v>00100001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6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82</v>
      </c>
      <c r="I9" s="6" t="str">
        <f>DEC2BIN(H9,8)</f>
        <v>01010010</v>
      </c>
      <c r="J9" s="8"/>
      <c r="K9">
        <v>34</v>
      </c>
      <c r="L9" s="6" t="str">
        <f t="shared" si="1"/>
        <v>00100010</v>
      </c>
      <c r="M9" s="8"/>
      <c r="N9">
        <v>90</v>
      </c>
      <c r="O9" s="6" t="str">
        <f t="shared" si="2"/>
        <v>01011010</v>
      </c>
      <c r="P9" s="8"/>
    </row>
    <row r="10" spans="1:21" x14ac:dyDescent="0.25">
      <c r="A10" s="8"/>
      <c r="B10">
        <v>-121</v>
      </c>
      <c r="C10" s="6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-18</v>
      </c>
      <c r="I10" s="6" t="str">
        <f t="shared" ref="I10:I27" si="5">RIGHT(DEC2BIN(H10,8),8)</f>
        <v>11101110</v>
      </c>
      <c r="J10" s="8"/>
      <c r="K10">
        <v>35</v>
      </c>
      <c r="L10" s="6" t="str">
        <f t="shared" si="1"/>
        <v>00100011</v>
      </c>
      <c r="M10" s="8"/>
      <c r="N10">
        <v>91</v>
      </c>
      <c r="O10" s="6" t="str">
        <f t="shared" si="2"/>
        <v>01011011</v>
      </c>
      <c r="P10" s="8"/>
    </row>
    <row r="11" spans="1:21" x14ac:dyDescent="0.25">
      <c r="A11" s="8"/>
      <c r="B11">
        <v>-120</v>
      </c>
      <c r="C11" s="6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-17</v>
      </c>
      <c r="I11" s="6" t="str">
        <f t="shared" si="5"/>
        <v>11101111</v>
      </c>
      <c r="J11" s="8"/>
      <c r="K11">
        <v>36</v>
      </c>
      <c r="L11" s="6" t="str">
        <f t="shared" si="1"/>
        <v>00100100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6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-16</v>
      </c>
      <c r="I12" s="6" t="str">
        <f t="shared" si="5"/>
        <v>11110000</v>
      </c>
      <c r="J12" s="8"/>
      <c r="K12">
        <v>37</v>
      </c>
      <c r="L12" s="6" t="str">
        <f t="shared" si="1"/>
        <v>00100101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6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-15</v>
      </c>
      <c r="I13" s="6" t="str">
        <f t="shared" si="5"/>
        <v>11110001</v>
      </c>
      <c r="J13" s="8"/>
      <c r="K13">
        <v>38</v>
      </c>
      <c r="L13" s="6" t="str">
        <f t="shared" si="1"/>
        <v>00100110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6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-14</v>
      </c>
      <c r="I14" s="6" t="str">
        <f t="shared" si="5"/>
        <v>11110010</v>
      </c>
      <c r="J14" s="8"/>
      <c r="K14">
        <v>39</v>
      </c>
      <c r="L14" s="6" t="str">
        <f t="shared" si="1"/>
        <v>00100111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6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-13</v>
      </c>
      <c r="I15" s="6" t="str">
        <f t="shared" si="5"/>
        <v>11110011</v>
      </c>
      <c r="J15" s="8"/>
      <c r="K15">
        <v>40</v>
      </c>
      <c r="L15" s="6" t="str">
        <f t="shared" si="1"/>
        <v>00101000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6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-12</v>
      </c>
      <c r="I16" s="6" t="str">
        <f t="shared" si="5"/>
        <v>11110100</v>
      </c>
      <c r="J16" s="8"/>
      <c r="K16">
        <v>41</v>
      </c>
      <c r="L16" s="6" t="str">
        <f t="shared" si="1"/>
        <v>00101001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6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-11</v>
      </c>
      <c r="I17" s="6" t="str">
        <f t="shared" si="5"/>
        <v>11110101</v>
      </c>
      <c r="J17" s="8"/>
      <c r="K17">
        <v>42</v>
      </c>
      <c r="L17" s="6" t="str">
        <f t="shared" si="1"/>
        <v>00101010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6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-10</v>
      </c>
      <c r="I18" s="6" t="str">
        <f t="shared" si="5"/>
        <v>11110110</v>
      </c>
      <c r="J18" s="8"/>
      <c r="K18">
        <v>43</v>
      </c>
      <c r="L18" s="6" t="str">
        <f t="shared" si="1"/>
        <v>00101011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6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-9</v>
      </c>
      <c r="I19" s="6" t="str">
        <f t="shared" si="5"/>
        <v>11110111</v>
      </c>
      <c r="J19" s="8"/>
      <c r="K19">
        <v>44</v>
      </c>
      <c r="L19" s="6" t="str">
        <f t="shared" si="1"/>
        <v>00101100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6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-8</v>
      </c>
      <c r="I20" s="6" t="str">
        <f t="shared" si="5"/>
        <v>11111000</v>
      </c>
      <c r="J20" s="8"/>
      <c r="K20">
        <v>45</v>
      </c>
      <c r="L20" s="6" t="str">
        <f t="shared" si="1"/>
        <v>00101101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6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-7</v>
      </c>
      <c r="I21" s="6" t="str">
        <f t="shared" si="5"/>
        <v>11111001</v>
      </c>
      <c r="J21" s="8"/>
      <c r="K21">
        <v>46</v>
      </c>
      <c r="L21" s="6" t="str">
        <f t="shared" si="1"/>
        <v>00101110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6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-6</v>
      </c>
      <c r="I22" s="6" t="str">
        <f t="shared" si="5"/>
        <v>11111010</v>
      </c>
      <c r="J22" s="8"/>
      <c r="K22">
        <v>47</v>
      </c>
      <c r="L22" s="6" t="str">
        <f t="shared" si="1"/>
        <v>00101111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6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-5</v>
      </c>
      <c r="I23" s="6" t="str">
        <f t="shared" si="5"/>
        <v>11111011</v>
      </c>
      <c r="J23" s="8"/>
      <c r="K23">
        <v>48</v>
      </c>
      <c r="L23" s="6" t="str">
        <f t="shared" si="1"/>
        <v>00110000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6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-4</v>
      </c>
      <c r="I24" s="6" t="str">
        <f t="shared" si="5"/>
        <v>11111100</v>
      </c>
      <c r="J24" s="8"/>
      <c r="K24">
        <v>49</v>
      </c>
      <c r="L24" s="6" t="str">
        <f t="shared" si="1"/>
        <v>00110001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6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-3</v>
      </c>
      <c r="I25" s="6" t="str">
        <f t="shared" si="5"/>
        <v>11111101</v>
      </c>
      <c r="J25" s="8"/>
      <c r="K25">
        <v>50</v>
      </c>
      <c r="L25" s="6" t="str">
        <f t="shared" si="1"/>
        <v>00110010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6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-2</v>
      </c>
      <c r="I26" s="6" t="str">
        <f t="shared" si="5"/>
        <v>11111110</v>
      </c>
      <c r="J26" s="8"/>
      <c r="K26">
        <v>51</v>
      </c>
      <c r="L26" s="6" t="str">
        <f t="shared" si="1"/>
        <v>00110011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6" t="str">
        <f t="shared" ref="C27:C54" si="6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-1</v>
      </c>
      <c r="I27" s="6" t="str">
        <f t="shared" si="5"/>
        <v>11111111</v>
      </c>
      <c r="J27" s="8"/>
      <c r="K27">
        <v>52</v>
      </c>
      <c r="L27" s="6" t="str">
        <f t="shared" si="1"/>
        <v>00110100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6" t="str">
        <f t="shared" si="6"/>
        <v>10011001</v>
      </c>
      <c r="D28" s="8"/>
      <c r="E28">
        <v>-50</v>
      </c>
      <c r="F28" s="6" t="str">
        <f t="shared" si="0"/>
        <v>11001110</v>
      </c>
      <c r="G28" s="8"/>
      <c r="H28">
        <v>0</v>
      </c>
      <c r="I28" s="6" t="str">
        <f t="shared" ref="I28" si="7">DEC2BIN(H28,8)</f>
        <v>00000000</v>
      </c>
      <c r="J28" s="8"/>
      <c r="K28">
        <v>53</v>
      </c>
      <c r="L28" s="6" t="str">
        <f t="shared" si="1"/>
        <v>00110101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6" t="str">
        <f t="shared" si="6"/>
        <v>10011010</v>
      </c>
      <c r="D29" s="8"/>
      <c r="E29">
        <v>-49</v>
      </c>
      <c r="F29" s="6" t="str">
        <f t="shared" si="0"/>
        <v>11001111</v>
      </c>
      <c r="G29" s="8"/>
      <c r="H29">
        <v>1</v>
      </c>
      <c r="I29" s="6" t="str">
        <f t="shared" ref="I29:I54" si="8">DEC2BIN(H29,8)</f>
        <v>00000001</v>
      </c>
      <c r="J29" s="8"/>
      <c r="K29">
        <v>54</v>
      </c>
      <c r="L29" s="6" t="str">
        <f t="shared" si="1"/>
        <v>00110110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6" t="str">
        <f t="shared" si="6"/>
        <v>10011011</v>
      </c>
      <c r="D30" s="8"/>
      <c r="E30">
        <v>-48</v>
      </c>
      <c r="F30" s="6" t="str">
        <f t="shared" si="0"/>
        <v>11010000</v>
      </c>
      <c r="G30" s="8"/>
      <c r="H30">
        <v>2</v>
      </c>
      <c r="I30" s="6" t="str">
        <f t="shared" si="8"/>
        <v>00000010</v>
      </c>
      <c r="J30" s="8"/>
      <c r="K30">
        <v>55</v>
      </c>
      <c r="L30" s="6" t="str">
        <f t="shared" si="1"/>
        <v>00110111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6" t="str">
        <f t="shared" si="6"/>
        <v>10011100</v>
      </c>
      <c r="D31" s="8"/>
      <c r="E31">
        <v>-47</v>
      </c>
      <c r="F31" s="6" t="str">
        <f t="shared" si="0"/>
        <v>11010001</v>
      </c>
      <c r="G31" s="8"/>
      <c r="H31">
        <v>3</v>
      </c>
      <c r="I31" s="6" t="str">
        <f t="shared" si="8"/>
        <v>00000011</v>
      </c>
      <c r="J31" s="8"/>
      <c r="K31">
        <v>56</v>
      </c>
      <c r="L31" s="6" t="str">
        <f t="shared" si="1"/>
        <v>00111000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6" t="str">
        <f t="shared" si="6"/>
        <v>10011101</v>
      </c>
      <c r="D32" s="8"/>
      <c r="E32">
        <v>-46</v>
      </c>
      <c r="F32" s="6" t="str">
        <f t="shared" si="0"/>
        <v>11010010</v>
      </c>
      <c r="G32" s="8"/>
      <c r="H32">
        <v>4</v>
      </c>
      <c r="I32" s="6" t="str">
        <f t="shared" si="8"/>
        <v>00000100</v>
      </c>
      <c r="J32" s="8"/>
      <c r="K32">
        <v>57</v>
      </c>
      <c r="L32" s="6" t="str">
        <f t="shared" si="1"/>
        <v>00111001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6" t="str">
        <f t="shared" si="6"/>
        <v>10011110</v>
      </c>
      <c r="D33" s="8"/>
      <c r="E33">
        <v>-45</v>
      </c>
      <c r="F33" s="6" t="str">
        <f t="shared" si="0"/>
        <v>11010011</v>
      </c>
      <c r="G33" s="8"/>
      <c r="H33">
        <v>5</v>
      </c>
      <c r="I33" s="6" t="str">
        <f t="shared" si="8"/>
        <v>00000101</v>
      </c>
      <c r="J33" s="8"/>
      <c r="K33">
        <v>58</v>
      </c>
      <c r="L33" s="6" t="str">
        <f t="shared" si="1"/>
        <v>00111010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6" t="str">
        <f t="shared" si="6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6</v>
      </c>
      <c r="I34" s="6" t="str">
        <f t="shared" si="8"/>
        <v>00000110</v>
      </c>
      <c r="J34" s="8"/>
      <c r="K34">
        <v>59</v>
      </c>
      <c r="L34" s="6" t="str">
        <f t="shared" ref="L34:L54" si="10">DEC2BIN(K34,8)</f>
        <v>00111011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6" t="str">
        <f t="shared" si="6"/>
        <v>10100000</v>
      </c>
      <c r="D35" s="8"/>
      <c r="E35">
        <v>-43</v>
      </c>
      <c r="F35" s="6" t="str">
        <f t="shared" si="9"/>
        <v>11010101</v>
      </c>
      <c r="G35" s="8"/>
      <c r="H35">
        <v>7</v>
      </c>
      <c r="I35" s="6" t="str">
        <f t="shared" si="8"/>
        <v>00000111</v>
      </c>
      <c r="J35" s="8"/>
      <c r="K35">
        <v>60</v>
      </c>
      <c r="L35" s="6" t="str">
        <f t="shared" si="10"/>
        <v>00111100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6" t="str">
        <f t="shared" si="6"/>
        <v>10100001</v>
      </c>
      <c r="D36" s="8"/>
      <c r="E36">
        <v>-42</v>
      </c>
      <c r="F36" s="6" t="str">
        <f t="shared" si="9"/>
        <v>11010110</v>
      </c>
      <c r="G36" s="8"/>
      <c r="H36">
        <v>8</v>
      </c>
      <c r="I36" s="6" t="str">
        <f t="shared" si="8"/>
        <v>00001000</v>
      </c>
      <c r="J36" s="8"/>
      <c r="K36">
        <v>61</v>
      </c>
      <c r="L36" s="6" t="str">
        <f t="shared" si="10"/>
        <v>00111101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6" t="str">
        <f t="shared" si="6"/>
        <v>10100010</v>
      </c>
      <c r="D37" s="8"/>
      <c r="E37">
        <v>-41</v>
      </c>
      <c r="F37" s="6" t="str">
        <f t="shared" si="9"/>
        <v>11010111</v>
      </c>
      <c r="G37" s="8"/>
      <c r="H37">
        <v>9</v>
      </c>
      <c r="I37" s="6" t="str">
        <f t="shared" si="8"/>
        <v>00001001</v>
      </c>
      <c r="J37" s="8"/>
      <c r="K37">
        <v>62</v>
      </c>
      <c r="L37" s="6" t="str">
        <f t="shared" si="10"/>
        <v>00111110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6" t="str">
        <f t="shared" si="6"/>
        <v>10100011</v>
      </c>
      <c r="D38" s="8"/>
      <c r="E38">
        <v>-40</v>
      </c>
      <c r="F38" s="6" t="str">
        <f t="shared" si="9"/>
        <v>11011000</v>
      </c>
      <c r="G38" s="8"/>
      <c r="H38">
        <v>10</v>
      </c>
      <c r="I38" s="6" t="str">
        <f t="shared" si="8"/>
        <v>00001010</v>
      </c>
      <c r="J38" s="8"/>
      <c r="K38">
        <v>63</v>
      </c>
      <c r="L38" s="6" t="str">
        <f t="shared" si="10"/>
        <v>00111111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6" t="str">
        <f t="shared" si="6"/>
        <v>10100100</v>
      </c>
      <c r="D39" s="8"/>
      <c r="E39">
        <v>-39</v>
      </c>
      <c r="F39" s="6" t="str">
        <f t="shared" si="9"/>
        <v>11011001</v>
      </c>
      <c r="G39" s="8"/>
      <c r="H39">
        <v>11</v>
      </c>
      <c r="I39" s="6" t="str">
        <f t="shared" si="8"/>
        <v>00001011</v>
      </c>
      <c r="J39" s="8"/>
      <c r="K39">
        <v>64</v>
      </c>
      <c r="L39" s="6" t="str">
        <f t="shared" si="10"/>
        <v>01000000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6" t="str">
        <f t="shared" si="6"/>
        <v>10100101</v>
      </c>
      <c r="D40" s="8"/>
      <c r="E40">
        <v>-38</v>
      </c>
      <c r="F40" s="6" t="str">
        <f t="shared" si="9"/>
        <v>11011010</v>
      </c>
      <c r="G40" s="8"/>
      <c r="H40">
        <v>12</v>
      </c>
      <c r="I40" s="6" t="str">
        <f t="shared" si="8"/>
        <v>00001100</v>
      </c>
      <c r="J40" s="8"/>
      <c r="K40">
        <v>65</v>
      </c>
      <c r="L40" s="6" t="str">
        <f t="shared" si="10"/>
        <v>01000001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6" t="str">
        <f t="shared" si="6"/>
        <v>10100110</v>
      </c>
      <c r="D41" s="8"/>
      <c r="E41">
        <v>-37</v>
      </c>
      <c r="F41" s="6" t="str">
        <f t="shared" si="9"/>
        <v>11011011</v>
      </c>
      <c r="G41" s="8"/>
      <c r="H41">
        <v>13</v>
      </c>
      <c r="I41" s="6" t="str">
        <f t="shared" si="8"/>
        <v>00001101</v>
      </c>
      <c r="J41" s="8"/>
      <c r="K41">
        <v>66</v>
      </c>
      <c r="L41" s="6" t="str">
        <f t="shared" si="10"/>
        <v>01000010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6" t="str">
        <f t="shared" si="6"/>
        <v>10100111</v>
      </c>
      <c r="D42" s="8"/>
      <c r="E42">
        <v>-36</v>
      </c>
      <c r="F42" s="6" t="str">
        <f t="shared" si="9"/>
        <v>11011100</v>
      </c>
      <c r="G42" s="8"/>
      <c r="H42">
        <v>14</v>
      </c>
      <c r="I42" s="6" t="str">
        <f t="shared" si="8"/>
        <v>00001110</v>
      </c>
      <c r="J42" s="8"/>
      <c r="K42">
        <v>67</v>
      </c>
      <c r="L42" s="6" t="str">
        <f t="shared" si="10"/>
        <v>01000011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6" t="str">
        <f t="shared" si="6"/>
        <v>10101000</v>
      </c>
      <c r="D43" s="8"/>
      <c r="E43">
        <v>-35</v>
      </c>
      <c r="F43" s="6" t="str">
        <f t="shared" si="9"/>
        <v>11011101</v>
      </c>
      <c r="G43" s="8"/>
      <c r="H43">
        <v>15</v>
      </c>
      <c r="I43" s="6" t="str">
        <f t="shared" si="8"/>
        <v>00001111</v>
      </c>
      <c r="J43" s="8"/>
      <c r="K43">
        <v>68</v>
      </c>
      <c r="L43" s="6" t="str">
        <f t="shared" si="10"/>
        <v>01000100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6" t="str">
        <f t="shared" si="6"/>
        <v>10101001</v>
      </c>
      <c r="D44" s="8"/>
      <c r="E44">
        <v>-34</v>
      </c>
      <c r="F44" s="6" t="str">
        <f t="shared" si="9"/>
        <v>11011110</v>
      </c>
      <c r="G44" s="8"/>
      <c r="H44">
        <v>16</v>
      </c>
      <c r="I44" s="6" t="str">
        <f t="shared" si="8"/>
        <v>00010000</v>
      </c>
      <c r="J44" s="8"/>
      <c r="K44">
        <v>69</v>
      </c>
      <c r="L44" s="6" t="str">
        <f t="shared" si="10"/>
        <v>01000101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6" t="str">
        <f t="shared" si="6"/>
        <v>10101010</v>
      </c>
      <c r="D45" s="8"/>
      <c r="E45">
        <v>-33</v>
      </c>
      <c r="F45" s="6" t="str">
        <f t="shared" si="9"/>
        <v>11011111</v>
      </c>
      <c r="G45" s="8"/>
      <c r="H45">
        <v>17</v>
      </c>
      <c r="I45" s="6" t="str">
        <f t="shared" si="8"/>
        <v>00010001</v>
      </c>
      <c r="J45" s="8"/>
      <c r="K45">
        <v>70</v>
      </c>
      <c r="L45" s="6" t="str">
        <f t="shared" si="10"/>
        <v>01000110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6" t="str">
        <f t="shared" si="6"/>
        <v>10101011</v>
      </c>
      <c r="D46" s="8"/>
      <c r="E46">
        <v>-32</v>
      </c>
      <c r="F46" s="6" t="str">
        <f t="shared" si="9"/>
        <v>11100000</v>
      </c>
      <c r="G46" s="8"/>
      <c r="H46">
        <v>18</v>
      </c>
      <c r="I46" s="6" t="str">
        <f t="shared" si="8"/>
        <v>00010010</v>
      </c>
      <c r="J46" s="8"/>
      <c r="K46">
        <v>71</v>
      </c>
      <c r="L46" s="6" t="str">
        <f t="shared" si="10"/>
        <v>01000111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6" t="str">
        <f t="shared" si="6"/>
        <v>10101100</v>
      </c>
      <c r="D47" s="8"/>
      <c r="E47">
        <v>-31</v>
      </c>
      <c r="F47" s="6" t="str">
        <f t="shared" si="9"/>
        <v>11100001</v>
      </c>
      <c r="G47" s="8"/>
      <c r="H47">
        <v>19</v>
      </c>
      <c r="I47" s="6" t="str">
        <f t="shared" si="8"/>
        <v>00010011</v>
      </c>
      <c r="J47" s="8"/>
      <c r="K47">
        <v>72</v>
      </c>
      <c r="L47" s="6" t="str">
        <f t="shared" si="10"/>
        <v>01001000</v>
      </c>
      <c r="M47" s="8"/>
      <c r="N47" s="33">
        <v>128</v>
      </c>
      <c r="O47" s="34" t="str">
        <f>"0"&amp;DEC2BIN(N47,8)</f>
        <v>010000000</v>
      </c>
      <c r="P47" s="8"/>
    </row>
    <row r="48" spans="1:16" x14ac:dyDescent="0.25">
      <c r="A48" s="8"/>
      <c r="B48">
        <v>-83</v>
      </c>
      <c r="C48" s="6" t="str">
        <f t="shared" si="6"/>
        <v>10101101</v>
      </c>
      <c r="D48" s="8"/>
      <c r="E48">
        <v>-30</v>
      </c>
      <c r="F48" s="6" t="str">
        <f t="shared" si="9"/>
        <v>11100010</v>
      </c>
      <c r="G48" s="8"/>
      <c r="H48">
        <v>20</v>
      </c>
      <c r="I48" s="6" t="str">
        <f t="shared" si="8"/>
        <v>00010100</v>
      </c>
      <c r="J48" s="8"/>
      <c r="K48">
        <v>73</v>
      </c>
      <c r="L48" s="6" t="str">
        <f t="shared" si="10"/>
        <v>01001001</v>
      </c>
      <c r="M48" s="8"/>
      <c r="N48" s="33">
        <v>129</v>
      </c>
      <c r="O48" s="34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6" t="str">
        <f t="shared" si="6"/>
        <v>10101110</v>
      </c>
      <c r="D49" s="8"/>
      <c r="E49">
        <v>-29</v>
      </c>
      <c r="F49" s="6" t="str">
        <f t="shared" si="9"/>
        <v>11100011</v>
      </c>
      <c r="G49" s="8"/>
      <c r="H49">
        <v>21</v>
      </c>
      <c r="I49" s="6" t="str">
        <f t="shared" si="8"/>
        <v>00010101</v>
      </c>
      <c r="J49" s="8"/>
      <c r="K49">
        <v>74</v>
      </c>
      <c r="L49" s="6" t="str">
        <f t="shared" si="10"/>
        <v>01001010</v>
      </c>
      <c r="M49" s="8"/>
      <c r="N49" s="33">
        <v>130</v>
      </c>
      <c r="O49" s="34" t="str">
        <f t="shared" si="11"/>
        <v>10000010</v>
      </c>
      <c r="P49" s="8"/>
    </row>
    <row r="50" spans="1:16" x14ac:dyDescent="0.25">
      <c r="A50" s="8"/>
      <c r="B50">
        <v>-81</v>
      </c>
      <c r="C50" s="6" t="str">
        <f t="shared" si="6"/>
        <v>10101111</v>
      </c>
      <c r="D50" s="8"/>
      <c r="E50">
        <v>-28</v>
      </c>
      <c r="F50" s="6" t="str">
        <f t="shared" si="9"/>
        <v>11100100</v>
      </c>
      <c r="G50" s="8"/>
      <c r="H50">
        <v>22</v>
      </c>
      <c r="I50" s="6" t="str">
        <f t="shared" si="8"/>
        <v>00010110</v>
      </c>
      <c r="J50" s="8"/>
      <c r="K50">
        <v>75</v>
      </c>
      <c r="L50" s="6" t="str">
        <f t="shared" si="10"/>
        <v>01001011</v>
      </c>
      <c r="M50" s="8"/>
      <c r="N50" s="33">
        <v>131</v>
      </c>
      <c r="O50" s="34" t="str">
        <f t="shared" si="11"/>
        <v>10000011</v>
      </c>
      <c r="P50" s="8"/>
    </row>
    <row r="51" spans="1:16" x14ac:dyDescent="0.25">
      <c r="A51" s="8"/>
      <c r="B51">
        <v>-80</v>
      </c>
      <c r="C51" s="6" t="str">
        <f t="shared" si="6"/>
        <v>10110000</v>
      </c>
      <c r="D51" s="8"/>
      <c r="E51">
        <v>-27</v>
      </c>
      <c r="F51" s="6" t="str">
        <f t="shared" si="9"/>
        <v>11100101</v>
      </c>
      <c r="G51" s="8"/>
      <c r="H51">
        <v>23</v>
      </c>
      <c r="I51" s="6" t="str">
        <f t="shared" si="8"/>
        <v>00010111</v>
      </c>
      <c r="J51" s="8"/>
      <c r="K51">
        <v>76</v>
      </c>
      <c r="L51" s="6" t="str">
        <f t="shared" si="10"/>
        <v>01001100</v>
      </c>
      <c r="M51" s="8"/>
      <c r="N51" s="33">
        <v>132</v>
      </c>
      <c r="O51" s="34" t="str">
        <f t="shared" si="11"/>
        <v>10000100</v>
      </c>
      <c r="P51" s="8"/>
    </row>
    <row r="52" spans="1:16" x14ac:dyDescent="0.25">
      <c r="A52" s="8"/>
      <c r="B52">
        <v>-79</v>
      </c>
      <c r="C52" s="6" t="str">
        <f t="shared" si="6"/>
        <v>10110001</v>
      </c>
      <c r="D52" s="8"/>
      <c r="E52">
        <v>-26</v>
      </c>
      <c r="F52" s="6" t="str">
        <f t="shared" si="9"/>
        <v>11100110</v>
      </c>
      <c r="G52" s="8"/>
      <c r="H52">
        <v>24</v>
      </c>
      <c r="I52" s="6" t="str">
        <f t="shared" si="8"/>
        <v>00011000</v>
      </c>
      <c r="J52" s="8"/>
      <c r="K52">
        <v>77</v>
      </c>
      <c r="L52" s="6" t="str">
        <f t="shared" si="10"/>
        <v>01001101</v>
      </c>
      <c r="M52" s="8"/>
      <c r="N52" s="33">
        <v>133</v>
      </c>
      <c r="O52" s="34" t="str">
        <f t="shared" si="11"/>
        <v>10000101</v>
      </c>
      <c r="P52" s="8"/>
    </row>
    <row r="53" spans="1:16" x14ac:dyDescent="0.25">
      <c r="A53" s="8"/>
      <c r="B53">
        <v>-78</v>
      </c>
      <c r="C53" s="6" t="str">
        <f t="shared" si="6"/>
        <v>10110010</v>
      </c>
      <c r="D53" s="8"/>
      <c r="E53">
        <v>-25</v>
      </c>
      <c r="F53" s="6" t="str">
        <f t="shared" si="9"/>
        <v>11100111</v>
      </c>
      <c r="G53" s="8"/>
      <c r="H53">
        <v>25</v>
      </c>
      <c r="I53" s="6" t="str">
        <f t="shared" si="8"/>
        <v>00011001</v>
      </c>
      <c r="J53" s="8"/>
      <c r="K53">
        <v>78</v>
      </c>
      <c r="L53" s="6" t="str">
        <f t="shared" si="10"/>
        <v>01001110</v>
      </c>
      <c r="M53" s="8"/>
      <c r="N53" s="33">
        <v>134</v>
      </c>
      <c r="O53" s="34" t="str">
        <f t="shared" si="11"/>
        <v>10000110</v>
      </c>
      <c r="P53" s="8"/>
    </row>
    <row r="54" spans="1:16" x14ac:dyDescent="0.25">
      <c r="A54" s="8"/>
      <c r="B54">
        <v>-77</v>
      </c>
      <c r="C54" s="6" t="str">
        <f t="shared" si="6"/>
        <v>10110011</v>
      </c>
      <c r="D54" s="8"/>
      <c r="E54">
        <v>-24</v>
      </c>
      <c r="F54" s="6" t="str">
        <f t="shared" si="9"/>
        <v>11101000</v>
      </c>
      <c r="G54" s="8"/>
      <c r="H54">
        <v>26</v>
      </c>
      <c r="I54" s="6" t="str">
        <f t="shared" si="8"/>
        <v>00011010</v>
      </c>
      <c r="J54" s="8"/>
      <c r="K54">
        <v>79</v>
      </c>
      <c r="L54" s="6" t="str">
        <f t="shared" si="10"/>
        <v>01001111</v>
      </c>
      <c r="M54" s="8"/>
      <c r="N54" s="33">
        <v>135</v>
      </c>
      <c r="O54" s="34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3">
    <mergeCell ref="R3:U3"/>
    <mergeCell ref="R4:U4"/>
    <mergeCell ref="R5:U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37" t="s">
        <v>48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3" spans="1:22" ht="21" x14ac:dyDescent="0.25">
      <c r="A3" s="32" t="s">
        <v>0</v>
      </c>
      <c r="B3" s="32" t="s">
        <v>4</v>
      </c>
      <c r="C3" s="32" t="s">
        <v>47</v>
      </c>
      <c r="D3" s="32">
        <v>6</v>
      </c>
      <c r="E3" s="32">
        <v>5</v>
      </c>
      <c r="F3" s="32">
        <v>4</v>
      </c>
      <c r="G3" s="32">
        <v>3</v>
      </c>
      <c r="H3" s="32">
        <v>2</v>
      </c>
      <c r="I3" s="32">
        <v>1</v>
      </c>
      <c r="J3" s="32">
        <v>0</v>
      </c>
      <c r="K3" s="2"/>
      <c r="L3" s="32" t="s">
        <v>0</v>
      </c>
      <c r="M3" s="32" t="s">
        <v>4</v>
      </c>
      <c r="N3" s="32" t="s">
        <v>47</v>
      </c>
      <c r="O3" s="32">
        <v>6</v>
      </c>
      <c r="P3" s="32">
        <v>5</v>
      </c>
      <c r="Q3" s="32">
        <v>4</v>
      </c>
      <c r="R3" s="32">
        <v>3</v>
      </c>
      <c r="S3" s="32">
        <v>2</v>
      </c>
      <c r="T3" s="32">
        <v>1</v>
      </c>
      <c r="U3" s="32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45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45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44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38" t="s">
        <v>5</v>
      </c>
      <c r="B9" s="38"/>
      <c r="C9" s="38"/>
      <c r="D9" s="38"/>
      <c r="E9" s="38"/>
      <c r="F9" s="38"/>
      <c r="G9" s="38"/>
      <c r="H9" s="38"/>
      <c r="I9" s="38"/>
      <c r="J9" s="38"/>
      <c r="K9" s="3"/>
      <c r="L9" s="39" t="s">
        <v>46</v>
      </c>
      <c r="M9" s="40"/>
      <c r="N9" s="40"/>
      <c r="O9" s="40"/>
      <c r="P9" s="40"/>
      <c r="Q9" s="40"/>
      <c r="R9" s="40"/>
      <c r="S9" s="40"/>
      <c r="T9" s="40"/>
      <c r="U9" s="41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32" t="s">
        <v>0</v>
      </c>
      <c r="B11" s="32" t="s">
        <v>4</v>
      </c>
      <c r="C11" s="32" t="s">
        <v>47</v>
      </c>
      <c r="D11" s="32">
        <v>6</v>
      </c>
      <c r="E11" s="32">
        <v>5</v>
      </c>
      <c r="F11" s="32">
        <v>4</v>
      </c>
      <c r="G11" s="32">
        <v>3</v>
      </c>
      <c r="H11" s="32">
        <v>2</v>
      </c>
      <c r="I11" s="32">
        <v>1</v>
      </c>
      <c r="J11" s="32">
        <v>0</v>
      </c>
      <c r="K11" s="2"/>
      <c r="L11" s="32" t="s">
        <v>0</v>
      </c>
      <c r="M11" s="32" t="s">
        <v>4</v>
      </c>
      <c r="N11" s="32" t="s">
        <v>47</v>
      </c>
      <c r="O11" s="32">
        <v>6</v>
      </c>
      <c r="P11" s="32">
        <v>5</v>
      </c>
      <c r="Q11" s="32">
        <v>4</v>
      </c>
      <c r="R11" s="32">
        <v>3</v>
      </c>
      <c r="S11" s="32">
        <v>2</v>
      </c>
      <c r="T11" s="32">
        <v>1</v>
      </c>
      <c r="U11" s="32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1"/>
      <c r="K17" s="2"/>
      <c r="L17" s="39" t="s">
        <v>7</v>
      </c>
      <c r="M17" s="40"/>
      <c r="N17" s="40"/>
      <c r="O17" s="40"/>
      <c r="P17" s="40"/>
      <c r="Q17" s="40"/>
      <c r="R17" s="40"/>
      <c r="S17" s="40"/>
      <c r="T17" s="40"/>
      <c r="U17" s="41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32" t="s">
        <v>0</v>
      </c>
      <c r="B19" s="32" t="s">
        <v>4</v>
      </c>
      <c r="C19" s="32" t="s">
        <v>47</v>
      </c>
      <c r="D19" s="32">
        <v>6</v>
      </c>
      <c r="E19" s="32">
        <v>5</v>
      </c>
      <c r="F19" s="32">
        <v>4</v>
      </c>
      <c r="G19" s="32">
        <v>3</v>
      </c>
      <c r="H19" s="32">
        <v>2</v>
      </c>
      <c r="I19" s="32">
        <v>1</v>
      </c>
      <c r="J19" s="32">
        <v>0</v>
      </c>
      <c r="K19" s="2"/>
      <c r="L19" s="32" t="s">
        <v>0</v>
      </c>
      <c r="M19" s="32" t="s">
        <v>4</v>
      </c>
      <c r="N19" s="32" t="s">
        <v>47</v>
      </c>
      <c r="O19" s="32">
        <v>6</v>
      </c>
      <c r="P19" s="32">
        <v>5</v>
      </c>
      <c r="Q19" s="32">
        <v>4</v>
      </c>
      <c r="R19" s="32">
        <v>3</v>
      </c>
      <c r="S19" s="32">
        <v>2</v>
      </c>
      <c r="T19" s="32">
        <v>1</v>
      </c>
      <c r="U19" s="32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39" t="s">
        <v>6</v>
      </c>
      <c r="B25" s="40"/>
      <c r="C25" s="40"/>
      <c r="D25" s="40"/>
      <c r="E25" s="40"/>
      <c r="F25" s="40"/>
      <c r="G25" s="40"/>
      <c r="H25" s="40"/>
      <c r="I25" s="40"/>
      <c r="J25" s="41"/>
      <c r="K25" s="2"/>
      <c r="L25" s="39" t="s">
        <v>10</v>
      </c>
      <c r="M25" s="40"/>
      <c r="N25" s="40"/>
      <c r="O25" s="40"/>
      <c r="P25" s="40"/>
      <c r="Q25" s="40"/>
      <c r="R25" s="40"/>
      <c r="S25" s="40"/>
      <c r="T25" s="40"/>
      <c r="U25" s="41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32" t="s">
        <v>0</v>
      </c>
      <c r="B27" s="32" t="s">
        <v>4</v>
      </c>
      <c r="C27" s="32" t="s">
        <v>47</v>
      </c>
      <c r="D27" s="32">
        <v>6</v>
      </c>
      <c r="E27" s="32">
        <v>5</v>
      </c>
      <c r="F27" s="32">
        <v>4</v>
      </c>
      <c r="G27" s="32">
        <v>3</v>
      </c>
      <c r="H27" s="32">
        <v>2</v>
      </c>
      <c r="I27" s="32">
        <v>1</v>
      </c>
      <c r="J27" s="32">
        <v>0</v>
      </c>
      <c r="K27" s="2"/>
      <c r="L27" s="32" t="s">
        <v>0</v>
      </c>
      <c r="M27" s="32" t="s">
        <v>4</v>
      </c>
      <c r="N27" s="32" t="s">
        <v>47</v>
      </c>
      <c r="O27" s="32">
        <v>6</v>
      </c>
      <c r="P27" s="32">
        <v>5</v>
      </c>
      <c r="Q27" s="32">
        <v>4</v>
      </c>
      <c r="R27" s="32">
        <v>3</v>
      </c>
      <c r="S27" s="32">
        <v>2</v>
      </c>
      <c r="T27" s="32">
        <v>1</v>
      </c>
      <c r="U27" s="32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39"/>
      <c r="B33" s="40"/>
      <c r="C33" s="40"/>
      <c r="D33" s="40"/>
      <c r="E33" s="40"/>
      <c r="F33" s="40"/>
      <c r="G33" s="40"/>
      <c r="H33" s="40"/>
      <c r="I33" s="40"/>
      <c r="J33" s="41"/>
      <c r="K33" s="2"/>
      <c r="L33" s="39" t="s">
        <v>9</v>
      </c>
      <c r="M33" s="40"/>
      <c r="N33" s="40"/>
      <c r="O33" s="40"/>
      <c r="P33" s="40"/>
      <c r="Q33" s="40"/>
      <c r="R33" s="40"/>
      <c r="S33" s="40"/>
      <c r="T33" s="40"/>
      <c r="U33" s="41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 filterMode="1">
    <tabColor rgb="FFC00000"/>
  </sheetPr>
  <dimension ref="A2:O53"/>
  <sheetViews>
    <sheetView showGridLines="0" tabSelected="1" topLeftCell="B1" zoomScale="115" zoomScaleNormal="115" workbookViewId="0">
      <selection activeCell="I26" sqref="I26"/>
    </sheetView>
  </sheetViews>
  <sheetFormatPr defaultRowHeight="15" x14ac:dyDescent="0.25"/>
  <cols>
    <col min="2" max="3" width="13.140625" customWidth="1"/>
    <col min="4" max="4" width="13.140625" style="6" customWidth="1"/>
    <col min="5" max="11" width="13.140625" customWidth="1"/>
    <col min="12" max="12" width="12.42578125" bestFit="1" customWidth="1"/>
    <col min="13" max="13" width="12.28515625" bestFit="1" customWidth="1"/>
    <col min="14" max="14" width="11.140625" bestFit="1" customWidth="1"/>
    <col min="15" max="15" width="12.42578125" bestFit="1" customWidth="1"/>
  </cols>
  <sheetData>
    <row r="2" spans="1:15" x14ac:dyDescent="0.25">
      <c r="A2" s="10" t="s">
        <v>53</v>
      </c>
      <c r="B2" s="10" t="s">
        <v>33</v>
      </c>
      <c r="C2" s="10" t="s">
        <v>37</v>
      </c>
      <c r="D2" s="10" t="s">
        <v>35</v>
      </c>
      <c r="E2" s="10" t="s">
        <v>34</v>
      </c>
      <c r="F2" s="10" t="s">
        <v>38</v>
      </c>
      <c r="G2" s="10" t="s">
        <v>36</v>
      </c>
      <c r="H2" s="10" t="s">
        <v>39</v>
      </c>
      <c r="I2" s="10" t="s">
        <v>52</v>
      </c>
      <c r="J2" s="10" t="s">
        <v>18</v>
      </c>
      <c r="K2" s="10" t="s">
        <v>13</v>
      </c>
    </row>
    <row r="3" spans="1:15" ht="15.95" hidden="1" customHeight="1" x14ac:dyDescent="0.25">
      <c r="A3" s="42">
        <v>1</v>
      </c>
      <c r="B3" s="42">
        <v>-128</v>
      </c>
      <c r="C3" s="42" t="s">
        <v>40</v>
      </c>
      <c r="D3" s="43" t="s">
        <v>12</v>
      </c>
      <c r="E3" s="42">
        <v>-1</v>
      </c>
      <c r="F3" s="44" t="s">
        <v>42</v>
      </c>
      <c r="G3" s="44" cm="1">
        <f t="array" aca="1" ref="G3" ca="1">INDIRECT("B"&amp;ROW())+INDIRECT("E"&amp;ROW())</f>
        <v>-129</v>
      </c>
      <c r="H3" s="45" t="s">
        <v>31</v>
      </c>
      <c r="I3" s="43" t="s">
        <v>3</v>
      </c>
      <c r="J3" s="46" t="s">
        <v>14</v>
      </c>
      <c r="K3" s="42" t="s">
        <v>1</v>
      </c>
      <c r="M3" t="str">
        <f ca="1">DEC2BIN(G3,10)</f>
        <v>1101111111</v>
      </c>
      <c r="N3" t="str">
        <f ca="1">RIGHT(M3,9)</f>
        <v>101111111</v>
      </c>
      <c r="O3" t="b">
        <f ca="1">N3=H3</f>
        <v>1</v>
      </c>
    </row>
    <row r="4" spans="1:15" ht="15.95" customHeight="1" x14ac:dyDescent="0.25">
      <c r="A4" s="47">
        <v>2</v>
      </c>
      <c r="B4" s="47">
        <v>-128</v>
      </c>
      <c r="C4" s="47" t="s">
        <v>40</v>
      </c>
      <c r="D4" s="49" t="s">
        <v>11</v>
      </c>
      <c r="E4" s="47">
        <v>1</v>
      </c>
      <c r="F4" s="48" t="s">
        <v>43</v>
      </c>
      <c r="G4" s="48" cm="1">
        <f t="array" aca="1" ref="G4" ca="1">INDIRECT("B"&amp;ROW())-INDIRECT("E"&amp;ROW())</f>
        <v>-129</v>
      </c>
      <c r="H4" s="50" t="s">
        <v>31</v>
      </c>
      <c r="I4" s="49" t="s">
        <v>3</v>
      </c>
      <c r="J4" s="51" t="s">
        <v>14</v>
      </c>
      <c r="K4" s="47" t="s">
        <v>1</v>
      </c>
      <c r="L4" t="b">
        <f>I4=LEFT(H4,1)</f>
        <v>1</v>
      </c>
      <c r="M4" t="str">
        <f t="shared" ref="M4:M26" ca="1" si="0">DEC2BIN(G4,10)</f>
        <v>1101111111</v>
      </c>
      <c r="N4" t="str">
        <f t="shared" ref="N4:N26" ca="1" si="1">RIGHT(M4,9)</f>
        <v>101111111</v>
      </c>
      <c r="O4" t="b">
        <f t="shared" ref="O4:O26" ca="1" si="2">N4=H4</f>
        <v>1</v>
      </c>
    </row>
    <row r="5" spans="1:15" ht="15.95" customHeight="1" x14ac:dyDescent="0.25">
      <c r="A5" s="52">
        <v>3</v>
      </c>
      <c r="B5" s="52">
        <v>-128</v>
      </c>
      <c r="C5" s="52" t="s">
        <v>40</v>
      </c>
      <c r="D5" s="54" t="s">
        <v>11</v>
      </c>
      <c r="E5" s="52">
        <v>127</v>
      </c>
      <c r="F5" s="53" t="s">
        <v>41</v>
      </c>
      <c r="G5" s="53">
        <f>B5-E5</f>
        <v>-255</v>
      </c>
      <c r="H5" s="55" t="s">
        <v>32</v>
      </c>
      <c r="I5" s="54" t="s">
        <v>3</v>
      </c>
      <c r="J5" s="56" t="s">
        <v>17</v>
      </c>
      <c r="K5" s="52" t="s">
        <v>1</v>
      </c>
      <c r="L5" t="b">
        <f>I5=LEFT(H5,1)</f>
        <v>1</v>
      </c>
      <c r="M5" t="str">
        <f t="shared" si="0"/>
        <v>1100000001</v>
      </c>
      <c r="N5" t="str">
        <f t="shared" si="1"/>
        <v>100000001</v>
      </c>
      <c r="O5" t="b">
        <f t="shared" si="2"/>
        <v>1</v>
      </c>
    </row>
    <row r="6" spans="1:15" ht="15.95" hidden="1" customHeight="1" x14ac:dyDescent="0.25">
      <c r="A6" s="57">
        <v>4</v>
      </c>
      <c r="B6" s="57">
        <v>-1</v>
      </c>
      <c r="C6" s="57" t="s">
        <v>42</v>
      </c>
      <c r="D6" s="58" t="s">
        <v>12</v>
      </c>
      <c r="E6" s="57">
        <v>-128</v>
      </c>
      <c r="F6" s="59" t="s">
        <v>40</v>
      </c>
      <c r="G6" s="59" cm="1">
        <f t="array" aca="1" ref="G6" ca="1">INDIRECT("B"&amp;ROW())+INDIRECT("E"&amp;ROW())</f>
        <v>-129</v>
      </c>
      <c r="H6" s="60" t="s">
        <v>31</v>
      </c>
      <c r="I6" s="58" t="s">
        <v>3</v>
      </c>
      <c r="J6" s="61" t="s">
        <v>14</v>
      </c>
      <c r="K6" s="57" t="s">
        <v>1</v>
      </c>
      <c r="M6" t="str">
        <f t="shared" ca="1" si="0"/>
        <v>1101111111</v>
      </c>
      <c r="N6" t="str">
        <f t="shared" ca="1" si="1"/>
        <v>101111111</v>
      </c>
      <c r="O6" t="b">
        <f t="shared" ca="1" si="2"/>
        <v>1</v>
      </c>
    </row>
    <row r="7" spans="1:15" ht="15.95" customHeight="1" x14ac:dyDescent="0.25">
      <c r="A7" s="62">
        <v>5</v>
      </c>
      <c r="B7" s="62">
        <v>1</v>
      </c>
      <c r="C7" s="62" t="s">
        <v>43</v>
      </c>
      <c r="D7" s="64" t="s">
        <v>11</v>
      </c>
      <c r="E7" s="62">
        <v>-128</v>
      </c>
      <c r="F7" s="63" t="s">
        <v>40</v>
      </c>
      <c r="G7" s="63" cm="1">
        <f t="array" aca="1" ref="G7" ca="1">INDIRECT("B"&amp;ROW())-INDIRECT("E"&amp;ROW())</f>
        <v>129</v>
      </c>
      <c r="H7" s="65" t="s">
        <v>29</v>
      </c>
      <c r="I7" s="64" t="s">
        <v>2</v>
      </c>
      <c r="J7" s="66" t="s">
        <v>15</v>
      </c>
      <c r="K7" s="62" t="s">
        <v>1</v>
      </c>
      <c r="L7" t="b">
        <f>I7=LEFT(H7,1)</f>
        <v>1</v>
      </c>
      <c r="M7" t="str">
        <f t="shared" ca="1" si="0"/>
        <v>0010000001</v>
      </c>
      <c r="N7" t="str">
        <f t="shared" ca="1" si="1"/>
        <v>010000001</v>
      </c>
      <c r="O7" t="b">
        <f t="shared" ca="1" si="2"/>
        <v>1</v>
      </c>
    </row>
    <row r="8" spans="1:15" ht="15.95" hidden="1" customHeight="1" x14ac:dyDescent="0.25">
      <c r="A8" s="67">
        <v>6</v>
      </c>
      <c r="B8" s="67">
        <v>1</v>
      </c>
      <c r="C8" s="67" t="s">
        <v>43</v>
      </c>
      <c r="D8" s="68" t="s">
        <v>12</v>
      </c>
      <c r="E8" s="67">
        <v>127</v>
      </c>
      <c r="F8" s="69" t="s">
        <v>41</v>
      </c>
      <c r="G8" s="69" cm="1">
        <f t="array" aca="1" ref="G8" ca="1">INDIRECT("B"&amp;ROW())+INDIRECT("E"&amp;ROW())</f>
        <v>128</v>
      </c>
      <c r="H8" s="70" t="s">
        <v>28</v>
      </c>
      <c r="I8" s="68" t="s">
        <v>2</v>
      </c>
      <c r="J8" s="71" t="s">
        <v>15</v>
      </c>
      <c r="K8" s="67" t="s">
        <v>1</v>
      </c>
      <c r="M8" t="str">
        <f t="shared" ca="1" si="0"/>
        <v>0010000000</v>
      </c>
      <c r="N8" t="str">
        <f t="shared" ca="1" si="1"/>
        <v>010000000</v>
      </c>
      <c r="O8" t="b">
        <f t="shared" ca="1" si="2"/>
        <v>1</v>
      </c>
    </row>
    <row r="9" spans="1:15" ht="15.95" customHeight="1" x14ac:dyDescent="0.25">
      <c r="A9" s="11">
        <v>7</v>
      </c>
      <c r="B9" s="11">
        <v>127</v>
      </c>
      <c r="C9" s="12" t="s">
        <v>41</v>
      </c>
      <c r="D9" s="13" t="s">
        <v>11</v>
      </c>
      <c r="E9" s="11">
        <v>-128</v>
      </c>
      <c r="F9" s="12" t="s">
        <v>40</v>
      </c>
      <c r="G9" s="12" cm="1">
        <f t="array" aca="1" ref="G9" ca="1">INDIRECT("B"&amp;ROW())-INDIRECT("E"&amp;ROW())</f>
        <v>255</v>
      </c>
      <c r="H9" s="14" t="s">
        <v>30</v>
      </c>
      <c r="I9" s="13" t="s">
        <v>2</v>
      </c>
      <c r="J9" s="15" t="s">
        <v>16</v>
      </c>
      <c r="K9" s="11" t="s">
        <v>1</v>
      </c>
      <c r="L9" t="b">
        <f t="shared" ref="L9:L10" si="3">I9=LEFT(H9,1)</f>
        <v>1</v>
      </c>
      <c r="M9" t="str">
        <f t="shared" ca="1" si="0"/>
        <v>0011111111</v>
      </c>
      <c r="N9" t="str">
        <f t="shared" ca="1" si="1"/>
        <v>011111111</v>
      </c>
      <c r="O9" t="b">
        <f t="shared" ca="1" si="2"/>
        <v>1</v>
      </c>
    </row>
    <row r="10" spans="1:15" ht="15.95" customHeight="1" x14ac:dyDescent="0.25">
      <c r="A10" s="16">
        <v>8</v>
      </c>
      <c r="B10" s="16">
        <v>127</v>
      </c>
      <c r="C10" s="16" t="s">
        <v>41</v>
      </c>
      <c r="D10" s="18" t="s">
        <v>11</v>
      </c>
      <c r="E10" s="16">
        <v>-1</v>
      </c>
      <c r="F10" s="17" t="s">
        <v>42</v>
      </c>
      <c r="G10" s="17" cm="1">
        <f t="array" aca="1" ref="G10" ca="1">INDIRECT("B"&amp;ROW())-INDIRECT("E"&amp;ROW())</f>
        <v>128</v>
      </c>
      <c r="H10" s="19" t="s">
        <v>28</v>
      </c>
      <c r="I10" s="18" t="s">
        <v>2</v>
      </c>
      <c r="J10" s="20" t="s">
        <v>15</v>
      </c>
      <c r="K10" s="16" t="s">
        <v>1</v>
      </c>
      <c r="L10" t="b">
        <f t="shared" si="3"/>
        <v>1</v>
      </c>
      <c r="M10" t="str">
        <f t="shared" ca="1" si="0"/>
        <v>0010000000</v>
      </c>
      <c r="N10" t="str">
        <f t="shared" ca="1" si="1"/>
        <v>010000000</v>
      </c>
      <c r="O10" t="b">
        <f t="shared" ca="1" si="2"/>
        <v>1</v>
      </c>
    </row>
    <row r="11" spans="1:15" ht="15.95" hidden="1" customHeight="1" x14ac:dyDescent="0.25">
      <c r="A11" s="21">
        <v>9</v>
      </c>
      <c r="B11" s="21">
        <v>127</v>
      </c>
      <c r="C11" s="21" t="s">
        <v>41</v>
      </c>
      <c r="D11" s="23" t="s">
        <v>12</v>
      </c>
      <c r="E11" s="21">
        <v>1</v>
      </c>
      <c r="F11" s="22" t="s">
        <v>43</v>
      </c>
      <c r="G11" s="22" cm="1">
        <f t="array" aca="1" ref="G11" ca="1">INDIRECT("B"&amp;ROW())+INDIRECT("E"&amp;ROW())</f>
        <v>128</v>
      </c>
      <c r="H11" s="24" t="s">
        <v>28</v>
      </c>
      <c r="I11" s="23" t="s">
        <v>2</v>
      </c>
      <c r="J11" s="25" t="s">
        <v>15</v>
      </c>
      <c r="K11" s="21" t="s">
        <v>1</v>
      </c>
      <c r="M11" t="str">
        <f t="shared" ca="1" si="0"/>
        <v>0010000000</v>
      </c>
      <c r="N11" t="str">
        <f t="shared" ca="1" si="1"/>
        <v>010000000</v>
      </c>
      <c r="O11" t="b">
        <f t="shared" ca="1" si="2"/>
        <v>1</v>
      </c>
    </row>
    <row r="12" spans="1:15" ht="15.95" customHeight="1" x14ac:dyDescent="0.25">
      <c r="A12" s="42">
        <v>1</v>
      </c>
      <c r="B12" s="42">
        <v>-128</v>
      </c>
      <c r="C12" s="44" t="s">
        <v>40</v>
      </c>
      <c r="D12" s="43" t="s">
        <v>11</v>
      </c>
      <c r="E12" s="42">
        <v>-1</v>
      </c>
      <c r="F12" s="44" t="s">
        <v>42</v>
      </c>
      <c r="G12" s="44" cm="1">
        <f t="array" aca="1" ref="G12" ca="1">INDIRECT("B"&amp;ROW())-INDIRECT("E"&amp;ROW())</f>
        <v>-127</v>
      </c>
      <c r="H12" s="45" t="s">
        <v>20</v>
      </c>
      <c r="I12" s="43">
        <v>0</v>
      </c>
      <c r="J12" s="46" t="s">
        <v>15</v>
      </c>
      <c r="K12" s="42" t="s">
        <v>8</v>
      </c>
      <c r="L12" t="b">
        <f>I12=LEFT(H12,1)</f>
        <v>0</v>
      </c>
      <c r="M12" t="str">
        <f t="shared" ca="1" si="0"/>
        <v>1110000001</v>
      </c>
      <c r="N12" t="str">
        <f t="shared" ca="1" si="1"/>
        <v>110000001</v>
      </c>
      <c r="O12" t="b">
        <f t="shared" ca="1" si="2"/>
        <v>1</v>
      </c>
    </row>
    <row r="13" spans="1:15" ht="15.95" hidden="1" customHeight="1" x14ac:dyDescent="0.25">
      <c r="A13" s="47">
        <v>2</v>
      </c>
      <c r="B13" s="47">
        <v>-128</v>
      </c>
      <c r="C13" s="48" t="s">
        <v>40</v>
      </c>
      <c r="D13" s="49" t="s">
        <v>12</v>
      </c>
      <c r="E13" s="47">
        <v>1</v>
      </c>
      <c r="F13" s="48" t="s">
        <v>43</v>
      </c>
      <c r="G13" s="48" cm="1">
        <f t="array" aca="1" ref="G13" ca="1">INDIRECT("B"&amp;ROW())+INDIRECT("E"&amp;ROW())</f>
        <v>-127</v>
      </c>
      <c r="H13" s="50" t="s">
        <v>20</v>
      </c>
      <c r="I13" s="49">
        <v>0</v>
      </c>
      <c r="J13" s="51" t="s">
        <v>15</v>
      </c>
      <c r="K13" s="47" t="s">
        <v>8</v>
      </c>
      <c r="M13" t="str">
        <f t="shared" ca="1" si="0"/>
        <v>1110000001</v>
      </c>
      <c r="N13" t="str">
        <f t="shared" ca="1" si="1"/>
        <v>110000001</v>
      </c>
      <c r="O13" t="b">
        <f t="shared" ca="1" si="2"/>
        <v>1</v>
      </c>
    </row>
    <row r="14" spans="1:15" ht="15.95" hidden="1" customHeight="1" x14ac:dyDescent="0.25">
      <c r="A14" s="52">
        <v>3</v>
      </c>
      <c r="B14" s="52">
        <v>-128</v>
      </c>
      <c r="C14" s="53" t="s">
        <v>40</v>
      </c>
      <c r="D14" s="54" t="s">
        <v>12</v>
      </c>
      <c r="E14" s="52">
        <v>127</v>
      </c>
      <c r="F14" s="52" t="s">
        <v>41</v>
      </c>
      <c r="G14" s="52">
        <f>B14+E14</f>
        <v>-1</v>
      </c>
      <c r="H14" s="55" t="s">
        <v>21</v>
      </c>
      <c r="I14" s="54">
        <v>0</v>
      </c>
      <c r="J14" s="56" t="s">
        <v>16</v>
      </c>
      <c r="K14" s="52" t="s">
        <v>8</v>
      </c>
      <c r="M14" t="str">
        <f t="shared" si="0"/>
        <v>1111111111</v>
      </c>
      <c r="N14" t="str">
        <f t="shared" si="1"/>
        <v>111111111</v>
      </c>
      <c r="O14" t="b">
        <f t="shared" si="2"/>
        <v>1</v>
      </c>
    </row>
    <row r="15" spans="1:15" ht="15.95" customHeight="1" x14ac:dyDescent="0.25">
      <c r="A15" s="57">
        <v>4</v>
      </c>
      <c r="B15" s="57">
        <v>-1</v>
      </c>
      <c r="C15" s="59" t="s">
        <v>42</v>
      </c>
      <c r="D15" s="58" t="s">
        <v>11</v>
      </c>
      <c r="E15" s="57">
        <v>-128</v>
      </c>
      <c r="F15" s="59" t="s">
        <v>40</v>
      </c>
      <c r="G15" s="59" cm="1">
        <f t="array" aca="1" ref="G15" ca="1">INDIRECT("B"&amp;ROW())-INDIRECT("E"&amp;ROW())</f>
        <v>127</v>
      </c>
      <c r="H15" s="60" t="s">
        <v>25</v>
      </c>
      <c r="I15" s="58">
        <v>1</v>
      </c>
      <c r="J15" s="61" t="s">
        <v>15</v>
      </c>
      <c r="K15" s="57" t="s">
        <v>8</v>
      </c>
      <c r="L15" t="b">
        <f>I15=LEFT(H15,1)</f>
        <v>0</v>
      </c>
      <c r="M15" t="str">
        <f t="shared" ca="1" si="0"/>
        <v>0001111111</v>
      </c>
      <c r="N15" t="str">
        <f t="shared" ca="1" si="1"/>
        <v>001111111</v>
      </c>
      <c r="O15" t="b">
        <f t="shared" ca="1" si="2"/>
        <v>1</v>
      </c>
    </row>
    <row r="16" spans="1:15" ht="15.95" hidden="1" customHeight="1" x14ac:dyDescent="0.25">
      <c r="A16" s="72">
        <v>10</v>
      </c>
      <c r="B16" s="72">
        <v>-1</v>
      </c>
      <c r="C16" s="73" t="s">
        <v>42</v>
      </c>
      <c r="D16" s="74" t="s">
        <v>12</v>
      </c>
      <c r="E16" s="72">
        <v>1</v>
      </c>
      <c r="F16" s="73" t="s">
        <v>43</v>
      </c>
      <c r="G16" s="73" cm="1">
        <f t="array" aca="1" ref="G16" ca="1">INDIRECT("B"&amp;ROW())+INDIRECT("E"&amp;ROW())</f>
        <v>0</v>
      </c>
      <c r="H16" s="75" t="s">
        <v>23</v>
      </c>
      <c r="I16" s="74" t="s">
        <v>2</v>
      </c>
      <c r="J16" s="76" t="s">
        <v>16</v>
      </c>
      <c r="K16" s="72" t="s">
        <v>8</v>
      </c>
      <c r="M16" t="str">
        <f t="shared" ca="1" si="0"/>
        <v>0000000000</v>
      </c>
      <c r="N16" t="str">
        <f t="shared" ca="1" si="1"/>
        <v>000000000</v>
      </c>
      <c r="O16" t="b">
        <f t="shared" ca="1" si="2"/>
        <v>1</v>
      </c>
    </row>
    <row r="17" spans="1:15" ht="15.95" customHeight="1" x14ac:dyDescent="0.25">
      <c r="A17" s="72">
        <v>10</v>
      </c>
      <c r="B17" s="72">
        <v>-1</v>
      </c>
      <c r="C17" s="73" t="s">
        <v>42</v>
      </c>
      <c r="D17" s="74" t="s">
        <v>11</v>
      </c>
      <c r="E17" s="72">
        <v>1</v>
      </c>
      <c r="F17" s="73" t="s">
        <v>43</v>
      </c>
      <c r="G17" s="73" cm="1">
        <f t="array" aca="1" ref="G17" ca="1">INDIRECT("B"&amp;ROW())-INDIRECT("E"&amp;ROW())</f>
        <v>-2</v>
      </c>
      <c r="H17" s="75" t="s">
        <v>27</v>
      </c>
      <c r="I17" s="74">
        <v>0</v>
      </c>
      <c r="J17" s="76" t="s">
        <v>16</v>
      </c>
      <c r="K17" s="72" t="s">
        <v>8</v>
      </c>
      <c r="L17" t="b">
        <f>I17=LEFT(H17,1)</f>
        <v>0</v>
      </c>
      <c r="M17" t="str">
        <f t="shared" ca="1" si="0"/>
        <v>1111111110</v>
      </c>
      <c r="N17" t="str">
        <f t="shared" ca="1" si="1"/>
        <v>111111110</v>
      </c>
      <c r="O17" t="b">
        <f t="shared" ca="1" si="2"/>
        <v>1</v>
      </c>
    </row>
    <row r="18" spans="1:15" ht="15.95" hidden="1" customHeight="1" x14ac:dyDescent="0.25">
      <c r="A18" s="77">
        <v>11</v>
      </c>
      <c r="B18" s="77">
        <v>-1</v>
      </c>
      <c r="C18" s="78" t="s">
        <v>42</v>
      </c>
      <c r="D18" s="79" t="s">
        <v>12</v>
      </c>
      <c r="E18" s="77">
        <v>127</v>
      </c>
      <c r="F18" s="77" t="s">
        <v>41</v>
      </c>
      <c r="G18" s="77" cm="1">
        <f t="array" aca="1" ref="G18" ca="1">INDIRECT("B"&amp;ROW())+INDIRECT("E"&amp;ROW())</f>
        <v>126</v>
      </c>
      <c r="H18" s="80" t="s">
        <v>24</v>
      </c>
      <c r="I18" s="79">
        <v>1</v>
      </c>
      <c r="J18" s="81" t="s">
        <v>14</v>
      </c>
      <c r="K18" s="77" t="s">
        <v>8</v>
      </c>
      <c r="M18" t="str">
        <f t="shared" ca="1" si="0"/>
        <v>0001111110</v>
      </c>
      <c r="N18" t="str">
        <f t="shared" ca="1" si="1"/>
        <v>001111110</v>
      </c>
      <c r="O18" t="b">
        <f t="shared" ca="1" si="2"/>
        <v>1</v>
      </c>
    </row>
    <row r="19" spans="1:15" ht="15.95" customHeight="1" x14ac:dyDescent="0.25">
      <c r="A19" s="77">
        <v>11</v>
      </c>
      <c r="B19" s="77">
        <v>-1</v>
      </c>
      <c r="C19" s="78" t="s">
        <v>42</v>
      </c>
      <c r="D19" s="79" t="s">
        <v>11</v>
      </c>
      <c r="E19" s="77">
        <v>127</v>
      </c>
      <c r="F19" s="77" t="s">
        <v>41</v>
      </c>
      <c r="G19" s="77" cm="1">
        <f t="array" aca="1" ref="G19" ca="1">INDIRECT("B"&amp;ROW())-INDIRECT("E"&amp;ROW())</f>
        <v>-128</v>
      </c>
      <c r="H19" s="80" t="s">
        <v>26</v>
      </c>
      <c r="I19" s="79" t="s">
        <v>3</v>
      </c>
      <c r="J19" s="81" t="s">
        <v>15</v>
      </c>
      <c r="K19" s="77" t="s">
        <v>8</v>
      </c>
      <c r="L19" t="b">
        <f>I19=LEFT(H19,1)</f>
        <v>1</v>
      </c>
      <c r="M19" t="str">
        <f t="shared" ca="1" si="0"/>
        <v>1110000000</v>
      </c>
      <c r="N19" t="str">
        <f t="shared" ca="1" si="1"/>
        <v>110000000</v>
      </c>
      <c r="O19" t="b">
        <f t="shared" ca="1" si="2"/>
        <v>1</v>
      </c>
    </row>
    <row r="20" spans="1:15" ht="15.95" hidden="1" customHeight="1" x14ac:dyDescent="0.25">
      <c r="A20" s="62">
        <v>5</v>
      </c>
      <c r="B20" s="62">
        <v>1</v>
      </c>
      <c r="C20" s="63" t="s">
        <v>43</v>
      </c>
      <c r="D20" s="64" t="s">
        <v>12</v>
      </c>
      <c r="E20" s="62">
        <v>-128</v>
      </c>
      <c r="F20" s="63" t="s">
        <v>40</v>
      </c>
      <c r="G20" s="63" cm="1">
        <f t="array" aca="1" ref="G20" ca="1">INDIRECT("B"&amp;ROW())+INDIRECT("E"&amp;ROW())</f>
        <v>-127</v>
      </c>
      <c r="H20" s="65" t="s">
        <v>20</v>
      </c>
      <c r="I20" s="64">
        <v>0</v>
      </c>
      <c r="J20" s="66" t="s">
        <v>15</v>
      </c>
      <c r="K20" s="62" t="s">
        <v>8</v>
      </c>
      <c r="L20" s="35"/>
      <c r="M20" t="str">
        <f t="shared" ca="1" si="0"/>
        <v>1110000001</v>
      </c>
      <c r="N20" t="str">
        <f t="shared" ca="1" si="1"/>
        <v>110000001</v>
      </c>
      <c r="O20" t="b">
        <f t="shared" ca="1" si="2"/>
        <v>1</v>
      </c>
    </row>
    <row r="21" spans="1:15" ht="15.95" customHeight="1" x14ac:dyDescent="0.25">
      <c r="A21" s="67">
        <v>6</v>
      </c>
      <c r="B21" s="67">
        <v>1</v>
      </c>
      <c r="C21" s="69" t="s">
        <v>43</v>
      </c>
      <c r="D21" s="68" t="s">
        <v>11</v>
      </c>
      <c r="E21" s="67">
        <v>127</v>
      </c>
      <c r="F21" s="67" t="s">
        <v>41</v>
      </c>
      <c r="G21" s="67" cm="1">
        <f t="array" aca="1" ref="G21" ca="1">INDIRECT("B"&amp;ROW())-INDIRECT("E"&amp;ROW())</f>
        <v>-126</v>
      </c>
      <c r="H21" s="70" t="s">
        <v>22</v>
      </c>
      <c r="I21" s="68">
        <v>0</v>
      </c>
      <c r="J21" s="71" t="s">
        <v>15</v>
      </c>
      <c r="K21" s="67" t="s">
        <v>8</v>
      </c>
      <c r="L21" t="b">
        <f>I21=LEFT(H21,1)</f>
        <v>0</v>
      </c>
      <c r="M21" t="str">
        <f t="shared" ca="1" si="0"/>
        <v>1110000010</v>
      </c>
      <c r="N21" t="str">
        <f t="shared" ca="1" si="1"/>
        <v>110000010</v>
      </c>
      <c r="O21" t="b">
        <f t="shared" ca="1" si="2"/>
        <v>1</v>
      </c>
    </row>
    <row r="22" spans="1:15" ht="15.95" hidden="1" customHeight="1" x14ac:dyDescent="0.25">
      <c r="A22" s="26">
        <v>12</v>
      </c>
      <c r="B22" s="26">
        <v>1</v>
      </c>
      <c r="C22" s="28" t="s">
        <v>43</v>
      </c>
      <c r="D22" s="27" t="s">
        <v>12</v>
      </c>
      <c r="E22" s="26">
        <v>-1</v>
      </c>
      <c r="F22" s="28" t="s">
        <v>42</v>
      </c>
      <c r="G22" s="28" cm="1">
        <f t="array" aca="1" ref="G22" ca="1">INDIRECT("B"&amp;ROW())+INDIRECT("E"&amp;ROW())</f>
        <v>0</v>
      </c>
      <c r="H22" s="29" t="s">
        <v>23</v>
      </c>
      <c r="I22" s="27">
        <v>1</v>
      </c>
      <c r="J22" s="30" t="s">
        <v>17</v>
      </c>
      <c r="K22" s="26" t="s">
        <v>8</v>
      </c>
      <c r="M22" t="str">
        <f t="shared" ca="1" si="0"/>
        <v>0000000000</v>
      </c>
      <c r="N22" t="str">
        <f t="shared" ca="1" si="1"/>
        <v>000000000</v>
      </c>
      <c r="O22" t="b">
        <f t="shared" ca="1" si="2"/>
        <v>1</v>
      </c>
    </row>
    <row r="23" spans="1:15" ht="15.95" customHeight="1" x14ac:dyDescent="0.25">
      <c r="A23" s="26">
        <v>12</v>
      </c>
      <c r="B23" s="26">
        <v>1</v>
      </c>
      <c r="C23" s="28" t="s">
        <v>43</v>
      </c>
      <c r="D23" s="27" t="s">
        <v>11</v>
      </c>
      <c r="E23" s="26">
        <v>-1</v>
      </c>
      <c r="F23" s="28" t="s">
        <v>42</v>
      </c>
      <c r="G23" s="28" cm="1">
        <f t="array" aca="1" ref="G23" ca="1">INDIRECT("B"&amp;ROW())-INDIRECT("E"&amp;ROW())</f>
        <v>2</v>
      </c>
      <c r="H23" s="29" t="s">
        <v>19</v>
      </c>
      <c r="I23" s="27" t="s">
        <v>2</v>
      </c>
      <c r="J23" s="28" t="s">
        <v>17</v>
      </c>
      <c r="K23" s="26" t="s">
        <v>8</v>
      </c>
      <c r="L23" t="b">
        <f>I23=LEFT(H23,1)</f>
        <v>1</v>
      </c>
      <c r="M23" t="str">
        <f t="shared" ca="1" si="0"/>
        <v>0000000010</v>
      </c>
      <c r="N23" t="str">
        <f t="shared" ca="1" si="1"/>
        <v>000000010</v>
      </c>
      <c r="O23" t="b">
        <f t="shared" ca="1" si="2"/>
        <v>1</v>
      </c>
    </row>
    <row r="24" spans="1:15" ht="15.95" hidden="1" customHeight="1" x14ac:dyDescent="0.25">
      <c r="A24" s="11">
        <v>7</v>
      </c>
      <c r="B24" s="11">
        <v>127</v>
      </c>
      <c r="C24" s="11" t="s">
        <v>41</v>
      </c>
      <c r="D24" s="13" t="s">
        <v>12</v>
      </c>
      <c r="E24" s="11">
        <v>-128</v>
      </c>
      <c r="F24" s="12" t="s">
        <v>40</v>
      </c>
      <c r="G24" s="12" cm="1">
        <f t="array" aca="1" ref="G24" ca="1">INDIRECT("B"&amp;ROW())+INDIRECT("E"&amp;ROW())</f>
        <v>-1</v>
      </c>
      <c r="H24" s="14" t="s">
        <v>21</v>
      </c>
      <c r="I24" s="13">
        <v>0</v>
      </c>
      <c r="J24" s="15" t="s">
        <v>16</v>
      </c>
      <c r="K24" s="11" t="s">
        <v>8</v>
      </c>
      <c r="M24" t="str">
        <f t="shared" ca="1" si="0"/>
        <v>1111111111</v>
      </c>
      <c r="N24" t="str">
        <f t="shared" ca="1" si="1"/>
        <v>111111111</v>
      </c>
      <c r="O24" t="b">
        <f t="shared" ca="1" si="2"/>
        <v>1</v>
      </c>
    </row>
    <row r="25" spans="1:15" ht="15.95" hidden="1" customHeight="1" x14ac:dyDescent="0.25">
      <c r="A25" s="16">
        <v>8</v>
      </c>
      <c r="B25" s="16">
        <v>127</v>
      </c>
      <c r="C25" s="16" t="s">
        <v>41</v>
      </c>
      <c r="D25" s="18" t="s">
        <v>12</v>
      </c>
      <c r="E25" s="16">
        <v>-1</v>
      </c>
      <c r="F25" s="17" t="s">
        <v>42</v>
      </c>
      <c r="G25" s="17" cm="1">
        <f t="array" aca="1" ref="G25" ca="1">INDIRECT("B"&amp;ROW())+INDIRECT("E"&amp;ROW())</f>
        <v>126</v>
      </c>
      <c r="H25" s="19" t="s">
        <v>24</v>
      </c>
      <c r="I25" s="18">
        <v>1</v>
      </c>
      <c r="J25" s="20" t="s">
        <v>14</v>
      </c>
      <c r="K25" s="16" t="s">
        <v>8</v>
      </c>
      <c r="M25" t="str">
        <f t="shared" ca="1" si="0"/>
        <v>0001111110</v>
      </c>
      <c r="N25" t="str">
        <f t="shared" ca="1" si="1"/>
        <v>001111110</v>
      </c>
      <c r="O25" t="b">
        <f t="shared" ca="1" si="2"/>
        <v>1</v>
      </c>
    </row>
    <row r="26" spans="1:15" ht="15.95" customHeight="1" x14ac:dyDescent="0.25">
      <c r="A26" s="21">
        <v>9</v>
      </c>
      <c r="B26" s="21">
        <v>127</v>
      </c>
      <c r="C26" s="21" t="s">
        <v>41</v>
      </c>
      <c r="D26" s="23" t="s">
        <v>11</v>
      </c>
      <c r="E26" s="21">
        <v>1</v>
      </c>
      <c r="F26" s="22" t="s">
        <v>43</v>
      </c>
      <c r="G26" s="22" cm="1">
        <f t="array" aca="1" ref="G26" ca="1">INDIRECT("B"&amp;ROW())-INDIRECT("E"&amp;ROW())</f>
        <v>126</v>
      </c>
      <c r="H26" s="24" t="s">
        <v>24</v>
      </c>
      <c r="I26" s="23">
        <v>1</v>
      </c>
      <c r="J26" s="25" t="s">
        <v>14</v>
      </c>
      <c r="K26" s="21" t="s">
        <v>8</v>
      </c>
      <c r="L26" t="b">
        <f>I26=LEFT(H26,1)</f>
        <v>0</v>
      </c>
      <c r="M26" t="str">
        <f t="shared" ca="1" si="0"/>
        <v>0001111110</v>
      </c>
      <c r="N26" t="str">
        <f t="shared" ca="1" si="1"/>
        <v>001111110</v>
      </c>
      <c r="O26" t="b">
        <f t="shared" ca="1" si="2"/>
        <v>1</v>
      </c>
    </row>
    <row r="28" spans="1:15" x14ac:dyDescent="0.25">
      <c r="M28" t="str">
        <f ca="1">DEC2BIN(G12)</f>
        <v>1110000001</v>
      </c>
    </row>
    <row r="29" spans="1:15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5" x14ac:dyDescent="0.25">
      <c r="J30" s="31"/>
    </row>
    <row r="31" spans="1:15" x14ac:dyDescent="0.25">
      <c r="J31" s="31"/>
    </row>
    <row r="32" spans="1:15" x14ac:dyDescent="0.25">
      <c r="J32" s="31"/>
    </row>
    <row r="33" spans="10:10" x14ac:dyDescent="0.25">
      <c r="J33" s="31"/>
    </row>
    <row r="34" spans="10:10" x14ac:dyDescent="0.25">
      <c r="J34" s="31"/>
    </row>
    <row r="35" spans="10:10" x14ac:dyDescent="0.25">
      <c r="J35" s="31"/>
    </row>
    <row r="36" spans="10:10" x14ac:dyDescent="0.25">
      <c r="J36" s="31"/>
    </row>
    <row r="37" spans="10:10" x14ac:dyDescent="0.25">
      <c r="J37" s="31"/>
    </row>
    <row r="38" spans="10:10" x14ac:dyDescent="0.25">
      <c r="J38" s="31"/>
    </row>
    <row r="39" spans="10:10" x14ac:dyDescent="0.25">
      <c r="J39" s="31"/>
    </row>
    <row r="40" spans="10:10" x14ac:dyDescent="0.25">
      <c r="J40" s="31"/>
    </row>
    <row r="41" spans="10:10" x14ac:dyDescent="0.25">
      <c r="J41" s="31"/>
    </row>
    <row r="42" spans="10:10" x14ac:dyDescent="0.25">
      <c r="J42" s="31"/>
    </row>
    <row r="43" spans="10:10" x14ac:dyDescent="0.25">
      <c r="J43" s="31"/>
    </row>
    <row r="44" spans="10:10" x14ac:dyDescent="0.25">
      <c r="J44" s="31"/>
    </row>
    <row r="45" spans="10:10" x14ac:dyDescent="0.25">
      <c r="J45" s="31"/>
    </row>
    <row r="46" spans="10:10" x14ac:dyDescent="0.25">
      <c r="J46" s="31"/>
    </row>
    <row r="47" spans="10:10" x14ac:dyDescent="0.25">
      <c r="J47" s="31"/>
    </row>
    <row r="48" spans="10:10" x14ac:dyDescent="0.25">
      <c r="J48" s="31"/>
    </row>
    <row r="49" spans="10:10" x14ac:dyDescent="0.25">
      <c r="J49" s="31"/>
    </row>
    <row r="50" spans="10:10" x14ac:dyDescent="0.25">
      <c r="J50" s="31"/>
    </row>
    <row r="51" spans="10:10" x14ac:dyDescent="0.25">
      <c r="J51" s="31"/>
    </row>
    <row r="52" spans="10:10" x14ac:dyDescent="0.25">
      <c r="J52" s="31"/>
    </row>
    <row r="53" spans="10:10" x14ac:dyDescent="0.25">
      <c r="J53" s="31"/>
    </row>
  </sheetData>
  <autoFilter ref="A2:K26" xr:uid="{CED239D7-98B0-43DB-AD6A-A78832542F2A}">
    <filterColumn colId="3">
      <filters>
        <filter val="menos"/>
      </filters>
    </filterColumn>
    <sortState xmlns:xlrd2="http://schemas.microsoft.com/office/spreadsheetml/2017/richdata2" ref="A3:K26">
      <sortCondition ref="K3:K26"/>
      <sortCondition ref="B3:B26"/>
    </sortState>
  </autoFilter>
  <sortState xmlns:xlrd2="http://schemas.microsoft.com/office/spreadsheetml/2017/richdata2" ref="A3:K26">
    <sortCondition ref="A3:A26"/>
    <sortCondition ref="D3:D26"/>
  </sortState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numeros_binarios_8bits</vt:lpstr>
      <vt:lpstr>Folha de testes</vt:lpstr>
      <vt:lpstr>Tabela_erros_calculadora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2022-12-31T00:00:44Z</dcterms:modified>
</cp:coreProperties>
</file>