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pmltda.sharepoint.com/sites/EquipoMovilizacinMPM/Documentos compartidos/Movilización/CLAUDIO MILET TRANSP. GARCIA EX TRANSVAN/"/>
    </mc:Choice>
  </mc:AlternateContent>
  <xr:revisionPtr revIDLastSave="293" documentId="8_{3E97D5DD-031D-43E4-87D1-A1C75504B234}" xr6:coauthVersionLast="47" xr6:coauthVersionMax="47" xr10:uidLastSave="{D6478B03-6553-479B-A60E-261E30B9309C}"/>
  <bookViews>
    <workbookView xWindow="19090" yWindow="-110" windowWidth="19420" windowHeight="10420" firstSheet="1" activeTab="1" xr2:uid="{C5F3BA01-E00E-4198-8372-4B3A272BDA37}"/>
  </bookViews>
  <sheets>
    <sheet name="TABLA DINAMICA" sheetId="3" r:id="rId1"/>
    <sheet name="BAJADA R.METROP. 07 Y 08-04-25" sheetId="1" r:id="rId2"/>
  </sheets>
  <definedNames>
    <definedName name="_xlnm._FilterDatabase" localSheetId="1" hidden="1">'BAJADA R.METROP. 07 Y 08-04-25'!$A$1:$R$109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R87" i="1"/>
  <c r="R86" i="1"/>
  <c r="R73" i="1"/>
  <c r="R67" i="1"/>
  <c r="R56" i="1"/>
  <c r="R43" i="1"/>
  <c r="R30" i="1"/>
  <c r="R23" i="1"/>
  <c r="R17" i="1"/>
  <c r="R2" i="1"/>
  <c r="Q102" i="1"/>
  <c r="Q101" i="1"/>
  <c r="Q87" i="1"/>
  <c r="Q86" i="1"/>
  <c r="Q73" i="1"/>
  <c r="Q67" i="1"/>
  <c r="Q56" i="1"/>
  <c r="Q43" i="1"/>
  <c r="Q30" i="1"/>
  <c r="Q23" i="1"/>
  <c r="Q17" i="1"/>
  <c r="Q2" i="1"/>
</calcChain>
</file>

<file path=xl/sharedStrings.xml><?xml version="1.0" encoding="utf-8"?>
<sst xmlns="http://schemas.openxmlformats.org/spreadsheetml/2006/main" count="1315" uniqueCount="502">
  <si>
    <t>CENTRO DE COSTO</t>
  </si>
  <si>
    <t xml:space="preserve">RUT </t>
  </si>
  <si>
    <t>NOMBRE COMPLETO</t>
  </si>
  <si>
    <t>FECHA DE NACIMIENTO</t>
  </si>
  <si>
    <t>TELÉFONO</t>
  </si>
  <si>
    <t>GÉNERO</t>
  </si>
  <si>
    <t>DIRECCIÓN</t>
  </si>
  <si>
    <t>REGIÓN</t>
  </si>
  <si>
    <t>COMUNA / RESIDENCIA</t>
  </si>
  <si>
    <t>VIAJA</t>
  </si>
  <si>
    <t>ORIGEN / DESTINO</t>
  </si>
  <si>
    <t>FECHA</t>
  </si>
  <si>
    <t>HORARIO</t>
  </si>
  <si>
    <t>CODIGO</t>
  </si>
  <si>
    <t>24CC421 Montaje Tubería Acero STR CC-002B.1</t>
  </si>
  <si>
    <t>13665398-9</t>
  </si>
  <si>
    <t>ORELLANA AGUILERA LEOPOLDO ANDRES</t>
  </si>
  <si>
    <t>16-03-1979</t>
  </si>
  <si>
    <t>923804811 - WSP 9 5906 7979</t>
  </si>
  <si>
    <t>MASCULINO</t>
  </si>
  <si>
    <t>PASAJE REINALDO MUÑOXZ MONT 293</t>
  </si>
  <si>
    <t>RM</t>
  </si>
  <si>
    <t>MAIPU / SANTIAGO</t>
  </si>
  <si>
    <t>AVION</t>
  </si>
  <si>
    <t>CALAMA / SANTIAGO</t>
  </si>
  <si>
    <t>23:39 Hrs. PM</t>
  </si>
  <si>
    <t>LATAM GRUPO: KZSTOM</t>
  </si>
  <si>
    <t>15436741-1</t>
  </si>
  <si>
    <t>ROJAS JARA MARIO ENRIQUE</t>
  </si>
  <si>
    <t>20-02-1982</t>
  </si>
  <si>
    <t>PASAJE LOS PIMIENTOS 337 VISTA HERMOSA</t>
  </si>
  <si>
    <t>PUENTE ALTO / SANTIAGO</t>
  </si>
  <si>
    <t>13547482-7</t>
  </si>
  <si>
    <t>SEPULVEDA CATALAN JOSE IGNACIO</t>
  </si>
  <si>
    <t>22-07-1979</t>
  </si>
  <si>
    <t>KARNOT 944 DEPTO 1110</t>
  </si>
  <si>
    <t>SAN MIGUEL / SANTIAGO</t>
  </si>
  <si>
    <t>12677137-1</t>
  </si>
  <si>
    <t>ZAMORANO FUENTES CRISTIAN ANDRES</t>
  </si>
  <si>
    <t>19-06-1974</t>
  </si>
  <si>
    <t>950898424-228428801</t>
  </si>
  <si>
    <t>CALLE EL QUISCO 0430</t>
  </si>
  <si>
    <t>CC-001B - MOVIMIENTO DE TIERRA</t>
  </si>
  <si>
    <t>13151557-K</t>
  </si>
  <si>
    <t>DIAZ HUENCHULLAN VICTOR MARCELO</t>
  </si>
  <si>
    <t>27-08-1977</t>
  </si>
  <si>
    <t>AVDA ESPAÑA 199 DPTO 717</t>
  </si>
  <si>
    <t>SANTIAGO CENTRO</t>
  </si>
  <si>
    <t>LATAM GRUPO: NCIRRX</t>
  </si>
  <si>
    <t>8700515-1</t>
  </si>
  <si>
    <t>ESPINOZA RUIZ LORENZO RODRIGO</t>
  </si>
  <si>
    <t>14-09-1961</t>
  </si>
  <si>
    <t>Los Arándanos 1061</t>
  </si>
  <si>
    <t>SAN BERNARDO / SANTIAGO</t>
  </si>
  <si>
    <t>13552953-2</t>
  </si>
  <si>
    <t>FUENTES LOBOS JAIME ARNALDO</t>
  </si>
  <si>
    <t>18-03-1979</t>
  </si>
  <si>
    <t>CALLE LA ESCUELA SITIO 72 C</t>
  </si>
  <si>
    <t>15208660-1</t>
  </si>
  <si>
    <t>MUÑOZ CERDA JOSE FAUSTINO</t>
  </si>
  <si>
    <t>CALLE VARI N°06363, PUENTE ALTO</t>
  </si>
  <si>
    <t>15250368-7</t>
  </si>
  <si>
    <t>PARRA VARGAS CRISTIAN LEONIDAS</t>
  </si>
  <si>
    <t>14-11-1982</t>
  </si>
  <si>
    <t>SANTA MARTA DE LIRAY 10</t>
  </si>
  <si>
    <t>COLINA / SANTIAGO</t>
  </si>
  <si>
    <t>12732768-8</t>
  </si>
  <si>
    <t>SILVA SEPULVEDA MARCOS ANTONIO</t>
  </si>
  <si>
    <t>19-11-1975</t>
  </si>
  <si>
    <t>LAS PRADERAS 938</t>
  </si>
  <si>
    <t>PUDAHUEL / SANTIAGO</t>
  </si>
  <si>
    <t>17485067-4</t>
  </si>
  <si>
    <t>ZAPATA SUAZO PABLO ESTEBAN</t>
  </si>
  <si>
    <t>16-06-1990</t>
  </si>
  <si>
    <t>CHOROMBO ALTO S/N</t>
  </si>
  <si>
    <t>MARIA PINTO / SANTIAGO</t>
  </si>
  <si>
    <t>LINEA DE DISTRIB. 23KV Y FIBRA OPTICA</t>
  </si>
  <si>
    <t>14716974-4</t>
  </si>
  <si>
    <t>APOSTOLOV APOSTOLOV GAVRIL</t>
  </si>
  <si>
    <t>30-08-1987</t>
  </si>
  <si>
    <t>ROSAS 3147</t>
  </si>
  <si>
    <t>00:50 Hrs. AM</t>
  </si>
  <si>
    <t>CHARTER LATAM</t>
  </si>
  <si>
    <t>16070796-8</t>
  </si>
  <si>
    <t>ARAVENA ARAVENA GUILLERMO ENRIQUE</t>
  </si>
  <si>
    <t>11-07-1985</t>
  </si>
  <si>
    <t>990855020 - WSP 9 8140 0095</t>
  </si>
  <si>
    <t>CARLOS RUS 3072</t>
  </si>
  <si>
    <t>12905620-7</t>
  </si>
  <si>
    <t>CASTRO BERMUDEZ ENRIQUE ANTONIO</t>
  </si>
  <si>
    <t>14-09-1974</t>
  </si>
  <si>
    <t>calle Alicahue 1097, etapa F-casa N°88</t>
  </si>
  <si>
    <t>18704655-6</t>
  </si>
  <si>
    <t>DIAZ GARAY JUAN MANUEL</t>
  </si>
  <si>
    <t>06-06-1994</t>
  </si>
  <si>
    <t>945878319 - whatsapp 935060801</t>
  </si>
  <si>
    <t>AVENIDA GOYCOLEA 698</t>
  </si>
  <si>
    <t>LA CISTERNA / SANTIAGO</t>
  </si>
  <si>
    <t>9094283-2</t>
  </si>
  <si>
    <t>DUNSTAN BUGUEÑO LUIS</t>
  </si>
  <si>
    <t>01-05-1960</t>
  </si>
  <si>
    <t>PSJE PUELCHE 1977</t>
  </si>
  <si>
    <t>SAN RAMON / SANTIAGO</t>
  </si>
  <si>
    <t>15296678-4</t>
  </si>
  <si>
    <t>LEIMBACH PERALTA CARLOS HEBERTO</t>
  </si>
  <si>
    <t>19-01-1982</t>
  </si>
  <si>
    <t>989110537 - 977259582</t>
  </si>
  <si>
    <t>AV SAN PABLO 5479</t>
  </si>
  <si>
    <t>LO PRADO / SANTIAGO</t>
  </si>
  <si>
    <t>19232963-9</t>
  </si>
  <si>
    <t>LOPEZ VALENCIA FELIPE EDUARDO</t>
  </si>
  <si>
    <t>02-09-1995</t>
  </si>
  <si>
    <t>CERRO MIDDLETON 201</t>
  </si>
  <si>
    <t>QUILICURA / SANTIAGO</t>
  </si>
  <si>
    <t>25523698-9</t>
  </si>
  <si>
    <t>MADRIZ PONTILES MANUEL ENRIQUE</t>
  </si>
  <si>
    <t xml:space="preserve">SANTA ROSA 365 DPTO 314 </t>
  </si>
  <si>
    <t>18764226-4</t>
  </si>
  <si>
    <t>NUÑEZ BUSTOS DAVID ALEXANDER</t>
  </si>
  <si>
    <t>18-12-1994</t>
  </si>
  <si>
    <t>AVENIDA LOPEZ MATEO 02456</t>
  </si>
  <si>
    <t>LO ESPEJO / SANTIAGO</t>
  </si>
  <si>
    <t>12909824-4</t>
  </si>
  <si>
    <t>PERALTA MORETI PATRICIO MARTIN</t>
  </si>
  <si>
    <t>06-09-1975</t>
  </si>
  <si>
    <t xml:space="preserve">QUILAMUTA PARCELA 161 SAN PEDRO MELIPILLA </t>
  </si>
  <si>
    <t>MELIPILLA / SANTIAGO</t>
  </si>
  <si>
    <t>12252422-1</t>
  </si>
  <si>
    <t>ROJAS FIGUEROA LUIS RODRIGO</t>
  </si>
  <si>
    <t>27-11-1972</t>
  </si>
  <si>
    <t>ALEJANDRO PETION 4145</t>
  </si>
  <si>
    <t>PEDRO AGUIRRE CERDA / SANTIAGO</t>
  </si>
  <si>
    <t>20063494-2</t>
  </si>
  <si>
    <t>RUANO MORALES MATIAS IVAN</t>
  </si>
  <si>
    <t>15-02-1999</t>
  </si>
  <si>
    <t>Pasaje Estacion Ercilla 3067</t>
  </si>
  <si>
    <t>19227489-3</t>
  </si>
  <si>
    <t>SANDOVAL ASCUI ANGELO JESUS</t>
  </si>
  <si>
    <t>26-11-1995</t>
  </si>
  <si>
    <t>MARIO ESPERIDION OSSANDON 397 DEPTO 102 TORRE 3</t>
  </si>
  <si>
    <t>BUIN / SANTIAGO</t>
  </si>
  <si>
    <t>002A - OBRAS CIVILES Y MONTAJE ELECTROMECÁNICO</t>
  </si>
  <si>
    <t>19232567-6</t>
  </si>
  <si>
    <t>ALMEIDA MENA CAMILO GIOVANNI</t>
  </si>
  <si>
    <t>20-09-1995</t>
  </si>
  <si>
    <t>24 SUR 3668</t>
  </si>
  <si>
    <t>14409831-5</t>
  </si>
  <si>
    <t xml:space="preserve">ALMONACID CARMONA CESAR ENRIQUE </t>
  </si>
  <si>
    <t>07-11-1972</t>
  </si>
  <si>
    <t>GARCIA HURTADO DE MENDOZA N°7958 DEPTO 23-B</t>
  </si>
  <si>
    <t>LA FLORIDA / SANTIAGO</t>
  </si>
  <si>
    <t>15587557-7</t>
  </si>
  <si>
    <t>CACERES CARCAMO MARIO ALEXIS</t>
  </si>
  <si>
    <t>07-09-1983</t>
  </si>
  <si>
    <t>cabo de hornos 1575</t>
  </si>
  <si>
    <t>RENCA / SANTIAGO</t>
  </si>
  <si>
    <t>16172017-8</t>
  </si>
  <si>
    <t>HERNANDEZ FUENTEALBA CRISTIAN ANTONIO</t>
  </si>
  <si>
    <t>19-07-1985</t>
  </si>
  <si>
    <t>RIO COCHAMO 2763</t>
  </si>
  <si>
    <t>PEÑALOLEN / SANTIAGO</t>
  </si>
  <si>
    <t>18276855-3</t>
  </si>
  <si>
    <t>INFANTAS VASQUEZ LEANDRO ANDRE</t>
  </si>
  <si>
    <t>06-06-1992</t>
  </si>
  <si>
    <t xml:space="preserve">GANIMEDES 66 </t>
  </si>
  <si>
    <t>9605009-7</t>
  </si>
  <si>
    <t>JARA RIQUELME SEGUNDO RAUL</t>
  </si>
  <si>
    <t>06-09-1963</t>
  </si>
  <si>
    <t xml:space="preserve">pasaje cerro los pinares 1330 </t>
  </si>
  <si>
    <t>18189608-6</t>
  </si>
  <si>
    <t>MOLINA LIZAMA RICHARD PATRICIO</t>
  </si>
  <si>
    <t>950344143 - (2) 8612340</t>
  </si>
  <si>
    <t>PASAJE LOS CEREZOS 19967 POBLACION VICTORIA</t>
  </si>
  <si>
    <t>SAN JOSE DE MAIPO / SANTIAGO</t>
  </si>
  <si>
    <t>16028133-2</t>
  </si>
  <si>
    <t>MORAN JARA ORLANDO HERNAN</t>
  </si>
  <si>
    <t>22-12-1984</t>
  </si>
  <si>
    <t>VICUÑA MACKENNA 980 TORRE Y DEPTO 44</t>
  </si>
  <si>
    <t>18580010-5</t>
  </si>
  <si>
    <t>OLIVARES CONTRERAS ALEX ENRIQUE</t>
  </si>
  <si>
    <t>ABDON CIFUENTES 150 DPTO 820</t>
  </si>
  <si>
    <t>7981492-K</t>
  </si>
  <si>
    <t>OLIVARES ROJAS FERNANDO ABDON</t>
  </si>
  <si>
    <t>997118970-977541238</t>
  </si>
  <si>
    <t>AVENIDA LAS JARDINERAS 981 BLOCK B DEPTO101</t>
  </si>
  <si>
    <t>21243779-4</t>
  </si>
  <si>
    <t>RIVERO FAUNES MATIAS EDUARDO</t>
  </si>
  <si>
    <t>LOS AROMOS 9765</t>
  </si>
  <si>
    <t>14582655-1</t>
  </si>
  <si>
    <t>RODRIGUEZ DEL VALLE DENNIS ROLANDO</t>
  </si>
  <si>
    <t>AV. PARQUE BLOCK 2904 DPTO 5 PISO 1</t>
  </si>
  <si>
    <t>18219506-5</t>
  </si>
  <si>
    <t>TOLEDO SEPULVEDA DIEGO ERICK</t>
  </si>
  <si>
    <t>CERROPOLANCO 17406 SAN BERNARDO</t>
  </si>
  <si>
    <t>19699310-K</t>
  </si>
  <si>
    <t>TUDELA VARGAS FERNANDA STEPHANIA</t>
  </si>
  <si>
    <t>FEMENINO</t>
  </si>
  <si>
    <t xml:space="preserve">Teatro Princesa #51 Dpto 11                    </t>
  </si>
  <si>
    <t>15775522-6</t>
  </si>
  <si>
    <t>VIDAL CERPA RICARDO ANDRES</t>
  </si>
  <si>
    <t>06-02-1984</t>
  </si>
  <si>
    <t xml:space="preserve">CARLOS HURTADO 2515 </t>
  </si>
  <si>
    <t>INDEPENDENCIA / SANTIAGO</t>
  </si>
  <si>
    <t>PISCINA EMERGENCIA &amp; EST. DE CABECERA PROY. DRR</t>
  </si>
  <si>
    <t>17781048-7</t>
  </si>
  <si>
    <t>ARCE RAILEN CRISTIAN ALEXIS</t>
  </si>
  <si>
    <t>06-03-1991</t>
  </si>
  <si>
    <t>GENERAL BAQUEDANO 2458</t>
  </si>
  <si>
    <t>13389015-7</t>
  </si>
  <si>
    <t>BARRA VALDERRAMA ARIEL ALONSO</t>
  </si>
  <si>
    <t>28-10-1978</t>
  </si>
  <si>
    <t>PASAJE BUTALCURA 6055</t>
  </si>
  <si>
    <t>ESTACION CENTRAL / SANTIAGO</t>
  </si>
  <si>
    <t>19194594-8</t>
  </si>
  <si>
    <t>CASTILLO CHAVEZ CARLOS MARCELO</t>
  </si>
  <si>
    <t>18-08-1995</t>
  </si>
  <si>
    <t>RIO QUILLEN 817</t>
  </si>
  <si>
    <t>PAINE / SANTIAGO</t>
  </si>
  <si>
    <t>8264207-2</t>
  </si>
  <si>
    <t>CORDOVA SOTO CARLOS ARTURO</t>
  </si>
  <si>
    <t>06-06-1960</t>
  </si>
  <si>
    <t>CRETA 2573 VILLA SOL TERESA</t>
  </si>
  <si>
    <t>11582380-9</t>
  </si>
  <si>
    <t>DIAZ GARCES LUIS ALBERTO</t>
  </si>
  <si>
    <t>03-03-1970</t>
  </si>
  <si>
    <t>DOMINGO TOCORNAL 01234</t>
  </si>
  <si>
    <t>17490645-9</t>
  </si>
  <si>
    <t>GATICA VIDAL RODRIGO GIOVANNI</t>
  </si>
  <si>
    <t>13-11-1990</t>
  </si>
  <si>
    <t>MIGUEL DE UNAMUNO 6024</t>
  </si>
  <si>
    <t>SAN JOAQUIN / SANTIAGO</t>
  </si>
  <si>
    <t>13297862-K</t>
  </si>
  <si>
    <t>GONZALEZ LORCA TITO ANGELO</t>
  </si>
  <si>
    <t>08-09-1977</t>
  </si>
  <si>
    <t xml:space="preserve">MURCIA 4318 </t>
  </si>
  <si>
    <t>12979536-0</t>
  </si>
  <si>
    <t>INOSTROZA CAMPOS DANIEL ALEJANDRO</t>
  </si>
  <si>
    <t>03-10-1976</t>
  </si>
  <si>
    <t xml:space="preserve">JUAN LUIS SAN FUENTE 9530 </t>
  </si>
  <si>
    <t>18676124-3</t>
  </si>
  <si>
    <t>MANRIQUEZ MANRIQUEZ MAGLIO ALEXANDER</t>
  </si>
  <si>
    <t>15-08-1994</t>
  </si>
  <si>
    <t>AGUAS ABAJO 3640 DEPT. 31</t>
  </si>
  <si>
    <t>8715111-5</t>
  </si>
  <si>
    <t>MONTEALEGRE MEJIA DRANISLAW IGOR</t>
  </si>
  <si>
    <t>18-08-1960</t>
  </si>
  <si>
    <t xml:space="preserve">OMAR HERRERA GUTIERRES 1642 CASA 105 </t>
  </si>
  <si>
    <t>11757356-7</t>
  </si>
  <si>
    <t>ORREGO FUENTES MAURICIO DAVID</t>
  </si>
  <si>
    <t>21-09-1971</t>
  </si>
  <si>
    <t>PASAJE REBECA MATE 9314</t>
  </si>
  <si>
    <t>00:15 Hrs. AM</t>
  </si>
  <si>
    <t>12650626-0</t>
  </si>
  <si>
    <t>REYES UBIRE VICENTE ANDRES</t>
  </si>
  <si>
    <t>30-06-1974</t>
  </si>
  <si>
    <t>LOS VIÑEDOS 3603, DTO 36</t>
  </si>
  <si>
    <t>12656435-K</t>
  </si>
  <si>
    <t>RIQUELME SUAREZ  ANDRES ANTONIO</t>
  </si>
  <si>
    <t>27-08-1974</t>
  </si>
  <si>
    <t>MEDALLA DE ORO 1641</t>
  </si>
  <si>
    <t>10884703-4</t>
  </si>
  <si>
    <t>TORRES ROJAS JOSE MIGUEL</t>
  </si>
  <si>
    <t>23-01-1966</t>
  </si>
  <si>
    <t>PUERTO VARAS 7879</t>
  </si>
  <si>
    <t>CONST. DE OBRAS CIVILES Y MONTAJE PROY. TERMOSOLAR GASCO</t>
  </si>
  <si>
    <t>15353770-4</t>
  </si>
  <si>
    <t>ANGULO ALABARCE CLAUDIO ALEJANDRO</t>
  </si>
  <si>
    <t>22-12-1982</t>
  </si>
  <si>
    <t xml:space="preserve">LOS PINO 260, SANTA ROSA DE CHENA </t>
  </si>
  <si>
    <t>PADRE HURTADO / SANTIAGO</t>
  </si>
  <si>
    <t>ANTOFAGASTA / SANTIAGO</t>
  </si>
  <si>
    <t>01:20 Hrs. AM</t>
  </si>
  <si>
    <t xml:space="preserve">CHARTER LATAM </t>
  </si>
  <si>
    <t>21883433-7</t>
  </si>
  <si>
    <t>BACA CHICCHES JULIO CESAR</t>
  </si>
  <si>
    <t>14-01-1987</t>
  </si>
  <si>
    <t>AV. MEXICO 2241 CASA 53</t>
  </si>
  <si>
    <t>19644879-9</t>
  </si>
  <si>
    <t>BARRERA ARAVENA JOAQUIN DANILO</t>
  </si>
  <si>
    <t>10-02-1997</t>
  </si>
  <si>
    <t>97182 5933</t>
  </si>
  <si>
    <t>AV. OSA 480 DPTO. 508</t>
  </si>
  <si>
    <t>26186436-3</t>
  </si>
  <si>
    <t>BLANCO PUCHETE ANA MARIA</t>
  </si>
  <si>
    <t>10-06-1985</t>
  </si>
  <si>
    <t>AVENIDA PORTUGAL 941</t>
  </si>
  <si>
    <t>22248195-3</t>
  </si>
  <si>
    <t>GALLEGOS ARUCANQUI JHON LENNER</t>
  </si>
  <si>
    <t>02-09-1996</t>
  </si>
  <si>
    <t>LA CADENA 1589</t>
  </si>
  <si>
    <t>15809801-6</t>
  </si>
  <si>
    <t>LOPEZ LEAL JULIO CESAR</t>
  </si>
  <si>
    <t>29-07-1984</t>
  </si>
  <si>
    <t>Luis Matte Larrain N° 0850</t>
  </si>
  <si>
    <t>11921214-6</t>
  </si>
  <si>
    <t>MONCADA DELGADO MARCELO DOMINGO</t>
  </si>
  <si>
    <t>16-01-1972</t>
  </si>
  <si>
    <t>SANTA AURORA 2162,VILLA LA MAGDALENA 2</t>
  </si>
  <si>
    <t>LA PINTANA / SANTIAGO</t>
  </si>
  <si>
    <t>17074691-0</t>
  </si>
  <si>
    <t>MORALES VARGAS GABRIEL ALEJANDRO</t>
  </si>
  <si>
    <t>23-06-1989</t>
  </si>
  <si>
    <t>REINA ISABEL 982</t>
  </si>
  <si>
    <t>HUECHURABA / SANTIAGO</t>
  </si>
  <si>
    <t>15903586-7</t>
  </si>
  <si>
    <t>SOTO MOLINA FABIAN FRANCISCO</t>
  </si>
  <si>
    <t>10-09-1984</t>
  </si>
  <si>
    <t>EGAÑA 908</t>
  </si>
  <si>
    <t>14300955-6</t>
  </si>
  <si>
    <t xml:space="preserve">SOTO ZELADA IVAN RODRIGO </t>
  </si>
  <si>
    <t>29-05-1975</t>
  </si>
  <si>
    <t>REPUBLICA DE GUYANA 406</t>
  </si>
  <si>
    <t>13438348-8</t>
  </si>
  <si>
    <t>VALDES LOBOS FABIAN EUGENIO</t>
  </si>
  <si>
    <t>04-04-1978</t>
  </si>
  <si>
    <t>ENRIQUE ALCALDE 931</t>
  </si>
  <si>
    <t>TALAGANTE / SANTIAGO</t>
  </si>
  <si>
    <t>16075061-8</t>
  </si>
  <si>
    <t>VALENZUELA SEPULVEDA BORIS RODRIGO</t>
  </si>
  <si>
    <t>21-02-1986</t>
  </si>
  <si>
    <t>EL GOMERO ORIENTE 1747</t>
  </si>
  <si>
    <t>19792858-1</t>
  </si>
  <si>
    <t>ZAVALA CATRILEO BYRON ANDRES</t>
  </si>
  <si>
    <t>EL CILO 2690</t>
  </si>
  <si>
    <t>CONTRATO MARCO DE CONSTRUCCION EW&amp;T</t>
  </si>
  <si>
    <t>16269230-5</t>
  </si>
  <si>
    <t xml:space="preserve">ALARCON VILLEGAS LUIS ALBERTO </t>
  </si>
  <si>
    <t>27-02-1986</t>
  </si>
  <si>
    <t>966502495 - 926317110</t>
  </si>
  <si>
    <t>CAÑADA NORTE 19612 SAN JOSE DE MAIPO</t>
  </si>
  <si>
    <t>01:10 Hrs. AM</t>
  </si>
  <si>
    <t>11754772-8</t>
  </si>
  <si>
    <t>CAÑETE LOPEZ ROBERTO NEFTALI</t>
  </si>
  <si>
    <t>02-01-1971</t>
  </si>
  <si>
    <t>SAN VICENTE SITIO 15 SN</t>
  </si>
  <si>
    <t>16267279-7</t>
  </si>
  <si>
    <t>CARRILLO GARATE GUSTAVO ADOLFO</t>
  </si>
  <si>
    <t>19-12-1985</t>
  </si>
  <si>
    <t>CERRO MARMOLEJO 428</t>
  </si>
  <si>
    <t>13278607-0</t>
  </si>
  <si>
    <t>CONTRERAS AGUILERA FERNANDO JOSE</t>
  </si>
  <si>
    <t>08-08-1977</t>
  </si>
  <si>
    <t>ADRIAN SOTO 964 DPTO 11</t>
  </si>
  <si>
    <t>10513165-8</t>
  </si>
  <si>
    <t>GALLEGUILLOS ROSALES GUSTAVO HERNAN</t>
  </si>
  <si>
    <t>18-01-1967</t>
  </si>
  <si>
    <t xml:space="preserve">CALLE JUAN CRISTOBAL 4090 </t>
  </si>
  <si>
    <t>RECOLETA / SANTIAGO</t>
  </si>
  <si>
    <t>18865855-5</t>
  </si>
  <si>
    <t xml:space="preserve">GARCIA VALDIVIA NICOLE ALEJANDRA </t>
  </si>
  <si>
    <t>16-05-1996</t>
  </si>
  <si>
    <t>AV. RODRIGO DE ARAYA 3280 DEPT. 710</t>
  </si>
  <si>
    <t>12013898-7</t>
  </si>
  <si>
    <t>GOMEZ BARRERA CRISTIAN ARIEL</t>
  </si>
  <si>
    <t>11-07-1981</t>
  </si>
  <si>
    <t xml:space="preserve">IGNACIO CARRERA PINTO 14127 CASA117 COND PORTONES DE CHICUREO </t>
  </si>
  <si>
    <t>16290000-5</t>
  </si>
  <si>
    <t>HERNANDEZ ORELLANA DANIEL ANDRES</t>
  </si>
  <si>
    <t>PSJE SILFO 644 - VILLA LOS CLAVELE</t>
  </si>
  <si>
    <t>16695342-1</t>
  </si>
  <si>
    <t xml:space="preserve">LOPEZ ALARCON FRANCISCO JAVIER </t>
  </si>
  <si>
    <t>07-11-1987</t>
  </si>
  <si>
    <t>LA ALAMBRADA 1452</t>
  </si>
  <si>
    <t>16985620-6</t>
  </si>
  <si>
    <t>MARTINEZ GODOY CRISTIAN PATRICIO</t>
  </si>
  <si>
    <t>11-11-1987</t>
  </si>
  <si>
    <t xml:space="preserve">BLAS VIAL 7971 </t>
  </si>
  <si>
    <t>18294622-2</t>
  </si>
  <si>
    <t>RAMOS ARENAS RAUL ANDRES</t>
  </si>
  <si>
    <t>25-03-1993</t>
  </si>
  <si>
    <t>COLTON 1156, PUENTE ALTO</t>
  </si>
  <si>
    <t>EJECUCIÓN PROYECTO NUEVO ESTANQUE DE ÁCIDO TK-03</t>
  </si>
  <si>
    <t>10624173-2</t>
  </si>
  <si>
    <t xml:space="preserve">BRAVO GONZALEZ RENE ELISEO </t>
  </si>
  <si>
    <t>14-06-1967</t>
  </si>
  <si>
    <t>PASAJE SAN PEDRO 8488</t>
  </si>
  <si>
    <t>18668322-6</t>
  </si>
  <si>
    <t>BULO VERA VALERIA ANDREA</t>
  </si>
  <si>
    <t>20-05-1994</t>
  </si>
  <si>
    <t>SANTA LILIANA 1455 QUILICURA</t>
  </si>
  <si>
    <t>14145955-4</t>
  </si>
  <si>
    <t>GODOY MUÑOZ CRISTOBAL FELIPE</t>
  </si>
  <si>
    <t>LAS PIRCAS 982 CASA 58</t>
  </si>
  <si>
    <t>18760618-7</t>
  </si>
  <si>
    <t>HERRERA SOTO BASILIO ANDRES</t>
  </si>
  <si>
    <t>13-08-1994</t>
  </si>
  <si>
    <t xml:space="preserve">JAVIERA CARRERA 131 </t>
  </si>
  <si>
    <t>21962056-K</t>
  </si>
  <si>
    <t xml:space="preserve">HURTADO ARENAS ELMER </t>
  </si>
  <si>
    <t>23-09-1978</t>
  </si>
  <si>
    <t>EDUARDO COVARRUBIAS 289</t>
  </si>
  <si>
    <t>19290548-6</t>
  </si>
  <si>
    <t>LEON ESCOBAR LEONARDO VICENTE</t>
  </si>
  <si>
    <t>24-01-1996</t>
  </si>
  <si>
    <t>AV. EL MIRADOR 1916</t>
  </si>
  <si>
    <t>PAVIMENTACIÓN Y CENTRO CULTURAL SIERRA GORDA</t>
  </si>
  <si>
    <t>17671154-K</t>
  </si>
  <si>
    <t>GONZALEZ CARRIZO DIEGO ALFONSO</t>
  </si>
  <si>
    <t xml:space="preserve">ORILLA EL RÍO SITIO 165 B , PRINCIPAL PIRQUE </t>
  </si>
  <si>
    <t>PIRQUE / SANTIAGO</t>
  </si>
  <si>
    <t>CONSTRUCCIÓN RUTA ORIENTE</t>
  </si>
  <si>
    <t>12614313-3</t>
  </si>
  <si>
    <t>CARRASCO NAVARRETE VICTOR HUGO</t>
  </si>
  <si>
    <t xml:space="preserve">PASAJE CERRO CALAN 3317 </t>
  </si>
  <si>
    <t>14172044-9</t>
  </si>
  <si>
    <t xml:space="preserve">CONTRERAS SEGOVIA JORGE ANDRES  </t>
  </si>
  <si>
    <t>08-03-1981</t>
  </si>
  <si>
    <t>PEGASO 3565</t>
  </si>
  <si>
    <t>17590584-7</t>
  </si>
  <si>
    <t>CORRALES ROMERO MARCOS SEBASTIAN</t>
  </si>
  <si>
    <t>CALLE ENRIQUE MORAN 857</t>
  </si>
  <si>
    <t>14047958-6</t>
  </si>
  <si>
    <t>DONOSO ALIAGA JULIO CESAR</t>
  </si>
  <si>
    <t xml:space="preserve">MAESTRANZA 17 CASA 4 </t>
  </si>
  <si>
    <t>18749997-6</t>
  </si>
  <si>
    <t>HUITRAÑAN CORONADO ALEJANDRO ANTONIO</t>
  </si>
  <si>
    <t>SAN FERNANDO 3379</t>
  </si>
  <si>
    <t>17605167-1</t>
  </si>
  <si>
    <t>JARAMILLO URIBE FELIPE NATANIEL</t>
  </si>
  <si>
    <t xml:space="preserve">SARGENTO ALDEA 0151 </t>
  </si>
  <si>
    <t>16625703-4</t>
  </si>
  <si>
    <t>MARDONES GODOY PABLO ENRIQUES</t>
  </si>
  <si>
    <t xml:space="preserve">RINCONADA LO VIAL PARCELA 5 </t>
  </si>
  <si>
    <t>16435336-2</t>
  </si>
  <si>
    <t>MATURANA TORRES DAVID ROLANDO</t>
  </si>
  <si>
    <t>AVENIDA INDEPENDENCIA 1985</t>
  </si>
  <si>
    <t>CURACAVI / SANTIAGO</t>
  </si>
  <si>
    <t>16693145-2</t>
  </si>
  <si>
    <t>MOYA MOYA FERNANDO ANTONIO</t>
  </si>
  <si>
    <t>EL MIRADOR 04687</t>
  </si>
  <si>
    <t>18127125-6</t>
  </si>
  <si>
    <t>MOYA ORTEGA CRISTIAN ALEJANDRO</t>
  </si>
  <si>
    <t xml:space="preserve">CALLE 1 6148, POB LA PINCOYA </t>
  </si>
  <si>
    <t>10608225-1</t>
  </si>
  <si>
    <t>PLAZA MALDONADO RICHARD ALFREDO</t>
  </si>
  <si>
    <t>LOS JARDINEROS 6195</t>
  </si>
  <si>
    <t>16617075-3</t>
  </si>
  <si>
    <t>SAN MARTIN GUZMAN GERARDO SEBASTIAN</t>
  </si>
  <si>
    <t>07-07-1987</t>
  </si>
  <si>
    <t>AV CONQUISTADOR 2141 N°102</t>
  </si>
  <si>
    <t>16292392-7</t>
  </si>
  <si>
    <t xml:space="preserve">SERRANO ORTIZ JONATHAN ESTEBAN </t>
  </si>
  <si>
    <t>Los Eucaliptos N° 32, Bollenar</t>
  </si>
  <si>
    <t>WATER &amp; TAILINGS</t>
  </si>
  <si>
    <t>18246660-3</t>
  </si>
  <si>
    <t xml:space="preserve">CARRILLO CASTRO JOSE FABIAN </t>
  </si>
  <si>
    <t>24-08-1992</t>
  </si>
  <si>
    <t xml:space="preserve">San Mauricio 5664 </t>
  </si>
  <si>
    <t xml:space="preserve">AVION </t>
  </si>
  <si>
    <t>7769529-K</t>
  </si>
  <si>
    <t>CARRILLO RIQUELME JOSE HUMBERTO</t>
  </si>
  <si>
    <t>25-03-1957</t>
  </si>
  <si>
    <t>13672706-0</t>
  </si>
  <si>
    <t>PARRAGUE GALAN ROBERTO ALBERTO</t>
  </si>
  <si>
    <t>29-10-1979</t>
  </si>
  <si>
    <t xml:space="preserve">JOSE PEDRO ALESANDRI 665, DTO 101 C, NUÑOA </t>
  </si>
  <si>
    <t>ÑUÑOA / SANTIAGO</t>
  </si>
  <si>
    <t>20214435-7</t>
  </si>
  <si>
    <t>PINILLA OJEDA VALENTINA ANTONIA</t>
  </si>
  <si>
    <t>04-10-1999</t>
  </si>
  <si>
    <t>SANTA VICTORIA 492</t>
  </si>
  <si>
    <t>16459240-5</t>
  </si>
  <si>
    <t>SALINAS ZUBICUETA JUAN PABLO</t>
  </si>
  <si>
    <t>02-01-1984</t>
  </si>
  <si>
    <t xml:space="preserve">LOS CHACALLES 102 LO MARIN CALEU </t>
  </si>
  <si>
    <t>TIL TIL / SANTIAGO</t>
  </si>
  <si>
    <t>20288575-6</t>
  </si>
  <si>
    <t>SANTELICES HERNANDEZ FRANCISCO JOSE</t>
  </si>
  <si>
    <t>13-10-1999</t>
  </si>
  <si>
    <t xml:space="preserve">ALCAZAR 269 </t>
  </si>
  <si>
    <t>CERRILLOS / SANTIAGO</t>
  </si>
  <si>
    <t>15385892-6</t>
  </si>
  <si>
    <t>VENTE MUÑOZ MARCELO ANDRES</t>
  </si>
  <si>
    <t>13-06-1968</t>
  </si>
  <si>
    <t>AVENIDA AMERICO VESPUCIO SUR 1117 DEPTO 22</t>
  </si>
  <si>
    <t>LAS CONDES / SANTIAGO</t>
  </si>
  <si>
    <t>17814979-2</t>
  </si>
  <si>
    <t>ZAPATA ZAPATA CHRISTOPHER LUIS ERICK</t>
  </si>
  <si>
    <t>02-10-1981</t>
  </si>
  <si>
    <t>AV. MIRAFLORES 1905 CONDOM. EL ALGARROBO CASA 29</t>
  </si>
  <si>
    <t>PEÑAFLOR / SANTIAGO</t>
  </si>
  <si>
    <t>UPGRADE TRANSPORTE DE SOLUCIONES LIQUIDA LIXIVIACION</t>
  </si>
  <si>
    <t>10985115-9</t>
  </si>
  <si>
    <t>OÑATE ROSALES PATRICIO GONZALO</t>
  </si>
  <si>
    <t>30-07-1969</t>
  </si>
  <si>
    <t>PSJ JOSE CORTES MADARIAGA 3065</t>
  </si>
  <si>
    <t>CUENTA</t>
  </si>
  <si>
    <t>C/U</t>
  </si>
  <si>
    <t>TOTAL</t>
  </si>
  <si>
    <t>19501584-8</t>
  </si>
  <si>
    <t>DIAZ MARTINEZ JEREMY NICOLAS</t>
  </si>
  <si>
    <t>AVENIDA EL OLIMPO 3092</t>
  </si>
  <si>
    <t>16114700-1</t>
  </si>
  <si>
    <t>SOTO OSORIO RAUL EDUARDO</t>
  </si>
  <si>
    <t>14-03-1985</t>
  </si>
  <si>
    <t>CALLE MIRAFLORES 6590, BLOCK 4 DEPTO 101</t>
  </si>
  <si>
    <t>COSTO</t>
  </si>
  <si>
    <t>Etiquetas de fila</t>
  </si>
  <si>
    <t>Total general</t>
  </si>
  <si>
    <t>Suma de CUENTA</t>
  </si>
  <si>
    <t>Suma de C/U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</si>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</sst>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dd\-mm\-yyyy;@"/>
    <numFmt numFmtId="165" formatCode="_ &quot;$&quot;* #,##0.00_ ;_ &quot;$&quot;* \-#,##0.00_ ;_ &quot;$&quot;* &quot;-&quot;_ ;_ @_ "/>
  </numFmts>
  <fonts count="16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color rgb="FF000000"/>
      <name val="Aptos Narrow"/>
      <family val="2"/>
    </font>
    <font>
      <sz val="10"/>
      <color theme="1"/>
      <name val="Aptos Narrow"/>
      <family val="2"/>
    </font>
    <font>
      <sz val="10"/>
      <name val="Aptos Narrow"/>
      <family val="2"/>
    </font>
    <font>
      <sz val="1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3" fillId="0" borderId="0" applyFont="0" applyFill="0" applyBorder="0" applyAlignment="0" applyProtection="0"/>
  </cellStyleXfs>
  <cellXfs count="1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42" fontId="1" fillId="3" borderId="1" xfId="1" applyFont="1" applyFill="1" applyBorder="1" applyAlignment="1">
      <alignment horizontal="center" vertical="center" wrapText="1"/>
    </xf>
    <xf numFmtId="42" fontId="0" fillId="0" borderId="0" xfId="1" applyFont="1"/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2" fontId="3" fillId="2" borderId="1" xfId="1" applyFont="1" applyFill="1" applyBorder="1" applyAlignment="1">
      <alignment horizontal="center" vertical="center"/>
    </xf>
    <xf numFmtId="42" fontId="3" fillId="2" borderId="1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42" fontId="11" fillId="2" borderId="1" xfId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2" fontId="11" fillId="2" borderId="1" xfId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42" fontId="3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42" fontId="3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42" fontId="9" fillId="4" borderId="1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2" fontId="6" fillId="4" borderId="1" xfId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2" fontId="9" fillId="2" borderId="1" xfId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2" fontId="6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42" fontId="3" fillId="4" borderId="2" xfId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4" fontId="11" fillId="4" borderId="2" xfId="0" applyNumberFormat="1" applyFont="1" applyFill="1" applyBorder="1" applyAlignment="1">
      <alignment horizontal="center" vertical="center"/>
    </xf>
    <xf numFmtId="42" fontId="11" fillId="4" borderId="1" xfId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2" fontId="3" fillId="4" borderId="2" xfId="1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42" fontId="7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9" fillId="4" borderId="2" xfId="0" applyNumberFormat="1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2" fontId="2" fillId="3" borderId="1" xfId="1" applyFont="1" applyFill="1" applyBorder="1" applyAlignment="1">
      <alignment horizontal="center" vertical="center" wrapText="1"/>
    </xf>
    <xf numFmtId="42" fontId="0" fillId="2" borderId="1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/>
    </xf>
    <xf numFmtId="165" fontId="0" fillId="0" borderId="0" xfId="1" applyNumberFormat="1" applyFont="1"/>
    <xf numFmtId="14" fontId="11" fillId="4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left"/>
    </xf>
    <xf numFmtId="0" fontId="0" fillId="4" borderId="1" xfId="0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42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42" fontId="0" fillId="2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15" fillId="2" borderId="1" xfId="1" applyNumberFormat="1" applyFont="1" applyFill="1" applyBorder="1" applyAlignment="1">
      <alignment horizontal="center" vertical="center"/>
    </xf>
    <xf numFmtId="42" fontId="15" fillId="2" borderId="1" xfId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32" formatCode="_ &quot;$&quot;* #,##0_ ;_ &quot;$&quot;* \-#,##0_ ;_ &quot;$&quot;* &quot;-&quot;_ ;_ @_ "/>
    </dxf>
    <dxf>
      <numFmt numFmtId="165" formatCode="_ &quot;$&quot;* #,##0.00_ ;_ &quot;$&quot;* \-#,##0.00_ ;_ &quot;$&quot;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B2D3F2FB-C77B-4FBC-98F5-1F6D0211F0DD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55C2A9A4-961E-41CB-8771-1316D483BB42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0C136BF1-C7CC-41BD-A78E-5114E80007F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F52A1977-0ADC-47B2-BE22-711F39330D09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75F219-BD50-416F-82BF-043D91930013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960908F6-D8C0-4CD2-858F-29773144E512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F3B41C29-8FFA-405F-8B81-DAB8F9897FD3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20C70C64-559E-4770-A56A-59586B8862CB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E892D227-3112-4281-8363-A6F3009A3499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990373E6-E1F4-476C-8C76-604AE5C78BDD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EF9C5867-E17D-4AA9-9498-8A0747A3A679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CCE6346C-62B0-4154-B4EE-C3240961B537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759A80EE-9FC6-4532-81BC-A95DEF672DA8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CAEF5835-39B8-4A25-9F08-2ACD1A3335DE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51A558DE-5201-4474-94DB-7B5B002B9C4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36D8E5D6-F38A-493A-8A39-EE571B92673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B620CC4C-BA80-485C-A0D4-E37B9F39516B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7F6B5F89-A4B9-44EA-A588-F8CB55EECFFB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38E9BAE9-BF36-4AF8-ACE1-20B88EDC448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BCDC5836-DA13-4ACB-B8BA-158F4DB35EF8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81C9BD4E-AD33-45A1-BF03-E40DA5DDA61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AFB3AA55-0BDC-46AB-B237-5B2782CF7274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D24F0978-489F-4E79-86B6-369A671010EC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BE90CAED-046A-4B41-BBAB-B86DA0E59E3B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DDBD1205-B7E2-40BF-B4AF-0BA2AF6839F5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09E498CA-12FE-47F7-9A7A-244585ACE388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C714769D-5A31-4AE1-8D38-9EEA7A4AAD49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40F8E84F-C0B7-4682-9CA4-FB9F8B6FC10F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603BF0B0-6FF6-4904-A748-FCC6F6871AB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B6303970-16F6-4739-94C8-AE3DC86399D6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DFE132CC-552F-450D-A7A0-F7418BF6BEC1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46257BDD-84F5-4D7A-B6A1-6FFBDE7AC3A5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E7601999-2F50-4D34-BD9D-465E72474B82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E5EAD4BA-2918-4C02-809F-9C4D609A8C79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ABF77EC0-0072-41A3-B2A2-E0F56DAB0B13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1A0F0081-9F62-4883-9137-5311A163F5A5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BCD48D3C-2414-4D0C-ADC9-988471363474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FB34017F-099B-4369-A7FB-86CC61EF29A1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8D3EEC04-2680-488B-B874-9F256994E766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937013E9-EDD8-457E-B061-7899F3675768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5CE4EACF-E2E2-436B-9A9C-FCFBDA52A1C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0E8AD3FF-12B6-4869-A52C-C7B6C42B13A4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574573FD-E75F-450E-A043-3FAEE6D3E91B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611F8BB6-4FFC-4EE7-A66D-1BF4DC8D7DB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215FD641-1A58-4D5A-A201-2DB72969BA5E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0016EB01-B96C-45E9-BAFA-61E53911EAB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C98CA1B5-75C5-4845-A6D7-4285D4F9FC0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3EE7EBFD-EFE5-4D45-A532-9769EF0B430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937A2DEA-87AB-4260-89C4-C7D3E5DFFEFA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4A76F6FE-3529-4815-8CE0-25B3E3ED2072}"/>
            </a:ext>
          </a:extLst>
        </xdr:cNvPr>
        <xdr:cNvSpPr/>
      </xdr:nvSpPr>
      <xdr:spPr>
        <a:xfrm>
          <a:off x="6039697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66DE7B55-0651-4411-B0C9-B9EB064476F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D0079868-D1DF-45F7-9B7C-10E50275F748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6EBAC967-9F78-4BE7-A516-85CA28D5D1A9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3C51A08C-E70E-470E-A928-D4448951388B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6188D1CE-CB78-4AA6-9E71-B5A652DBB06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427F71D1-044C-4FF4-A3C5-AB03BB7A2C0B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DE98D2B4-98CD-4341-A749-C941FCFB09D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BE24EA9E-7D1E-4331-9206-DBC7C59371F9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434D099F-26D2-422A-B068-2AF6589FB5BD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129B8BB7-CA37-4B2D-A3E1-2C033B3B8029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D8B85F63-8E29-4ADA-8AED-817F8E5569DD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65791DC6-5630-40DC-B9E5-390661D08EFB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BF2E564E-F44D-4102-B8D0-D2C4FF0891A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261B5FA6-E309-4E41-AF19-A38372462A11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FB606F53-0B6A-4E28-97FD-CC8513FCA724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C151F295-ED08-4C97-ABA2-8A074004FAE9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E666F642-29CD-46E8-B788-86F23264FC3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B6C514B8-ADF6-4E64-BDAE-420BB4784D8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83EAF999-760B-40E5-8627-B16816ACC10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FA9E3408-3C3D-49D4-B459-376D44C9876F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637164B6-FD3A-4151-9FAB-F32F32890D9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B8C0462A-4222-4C41-90C1-41FBC336E276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BE7C8A84-8BBC-4F85-B232-DE650C31BDAE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7C071868-AE3E-4E1D-AA8C-4CF00E4B56B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BC8D892B-ED36-4743-A9AA-0E4921BA5780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A836ADF1-DC41-4A58-9BB1-43B0F31A72C4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4DB69F46-5DFF-41B6-8E62-B826A82A176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E56556C2-9F10-4B79-B408-084806B37047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DE4FBF9C-6175-4857-894B-DB80A923A91B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376BC438-8A8A-45EF-9FAE-FA9BFE9D71C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3C566F0F-4C2E-42F6-A615-F5FD63F99EE2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1CC5EB2A-72BF-4D3F-A692-6A8B40C6D6F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4050CA41-E829-4C07-8EA8-D57BBAEEA496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85" name="Shape 5">
          <a:extLst>
            <a:ext uri="{FF2B5EF4-FFF2-40B4-BE49-F238E27FC236}">
              <a16:creationId xmlns:a16="http://schemas.microsoft.com/office/drawing/2014/main" id="{6FE2C70A-7FA0-4631-A9D3-F238458E84E5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86" name="Shape 5">
          <a:extLst>
            <a:ext uri="{FF2B5EF4-FFF2-40B4-BE49-F238E27FC236}">
              <a16:creationId xmlns:a16="http://schemas.microsoft.com/office/drawing/2014/main" id="{E6D6A7EF-A32A-4E96-9521-735994E561EC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87" name="Shape 5">
          <a:extLst>
            <a:ext uri="{FF2B5EF4-FFF2-40B4-BE49-F238E27FC236}">
              <a16:creationId xmlns:a16="http://schemas.microsoft.com/office/drawing/2014/main" id="{5E88FB11-2594-4D49-8B17-18621C3DE45E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314325"/>
    <xdr:sp macro="" textlink="">
      <xdr:nvSpPr>
        <xdr:cNvPr id="88" name="Shape 6">
          <a:extLst>
            <a:ext uri="{FF2B5EF4-FFF2-40B4-BE49-F238E27FC236}">
              <a16:creationId xmlns:a16="http://schemas.microsoft.com/office/drawing/2014/main" id="{55AFF94E-9080-45BD-A38F-9B8E430CC383}"/>
            </a:ext>
          </a:extLst>
        </xdr:cNvPr>
        <xdr:cNvSpPr/>
      </xdr:nvSpPr>
      <xdr:spPr>
        <a:xfrm>
          <a:off x="6029325" y="469582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89" name="Shape 7">
          <a:extLst>
            <a:ext uri="{FF2B5EF4-FFF2-40B4-BE49-F238E27FC236}">
              <a16:creationId xmlns:a16="http://schemas.microsoft.com/office/drawing/2014/main" id="{F66B5AE5-C722-4EE2-AF8E-C8EB0388A578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95275"/>
    <xdr:sp macro="" textlink="">
      <xdr:nvSpPr>
        <xdr:cNvPr id="90" name="Shape 8">
          <a:extLst>
            <a:ext uri="{FF2B5EF4-FFF2-40B4-BE49-F238E27FC236}">
              <a16:creationId xmlns:a16="http://schemas.microsoft.com/office/drawing/2014/main" id="{979C6B22-FB90-44A8-BB7F-8DB39A372D89}"/>
            </a:ext>
          </a:extLst>
        </xdr:cNvPr>
        <xdr:cNvSpPr/>
      </xdr:nvSpPr>
      <xdr:spPr>
        <a:xfrm>
          <a:off x="6029325" y="469582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91" name="Shape 5">
          <a:extLst>
            <a:ext uri="{FF2B5EF4-FFF2-40B4-BE49-F238E27FC236}">
              <a16:creationId xmlns:a16="http://schemas.microsoft.com/office/drawing/2014/main" id="{88878B3E-1225-45E4-B930-E3236F628E0F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92" name="Shape 7">
          <a:extLst>
            <a:ext uri="{FF2B5EF4-FFF2-40B4-BE49-F238E27FC236}">
              <a16:creationId xmlns:a16="http://schemas.microsoft.com/office/drawing/2014/main" id="{DF3AD203-69FE-4175-979B-B531D53B693F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93" name="Shape 5">
          <a:extLst>
            <a:ext uri="{FF2B5EF4-FFF2-40B4-BE49-F238E27FC236}">
              <a16:creationId xmlns:a16="http://schemas.microsoft.com/office/drawing/2014/main" id="{9A3CCD33-077C-46FF-B81D-D4471E45EFF3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314325"/>
    <xdr:sp macro="" textlink="">
      <xdr:nvSpPr>
        <xdr:cNvPr id="94" name="Shape 6">
          <a:extLst>
            <a:ext uri="{FF2B5EF4-FFF2-40B4-BE49-F238E27FC236}">
              <a16:creationId xmlns:a16="http://schemas.microsoft.com/office/drawing/2014/main" id="{483671CA-8D02-4FBF-AE3E-90BFFD77AD0B}"/>
            </a:ext>
          </a:extLst>
        </xdr:cNvPr>
        <xdr:cNvSpPr/>
      </xdr:nvSpPr>
      <xdr:spPr>
        <a:xfrm>
          <a:off x="6029325" y="469582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95" name="Shape 7">
          <a:extLst>
            <a:ext uri="{FF2B5EF4-FFF2-40B4-BE49-F238E27FC236}">
              <a16:creationId xmlns:a16="http://schemas.microsoft.com/office/drawing/2014/main" id="{3700CD0D-F67D-4E61-B2D7-363592FEBD7B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95275"/>
    <xdr:sp macro="" textlink="">
      <xdr:nvSpPr>
        <xdr:cNvPr id="96" name="Shape 8">
          <a:extLst>
            <a:ext uri="{FF2B5EF4-FFF2-40B4-BE49-F238E27FC236}">
              <a16:creationId xmlns:a16="http://schemas.microsoft.com/office/drawing/2014/main" id="{4843B4BB-94BC-4369-A02D-750EAE94CB52}"/>
            </a:ext>
          </a:extLst>
        </xdr:cNvPr>
        <xdr:cNvSpPr/>
      </xdr:nvSpPr>
      <xdr:spPr>
        <a:xfrm>
          <a:off x="6029325" y="469582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97" name="Shape 5">
          <a:extLst>
            <a:ext uri="{FF2B5EF4-FFF2-40B4-BE49-F238E27FC236}">
              <a16:creationId xmlns:a16="http://schemas.microsoft.com/office/drawing/2014/main" id="{D05FA017-FCCF-41E9-8B51-D2D38E8F72B4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98" name="Shape 7">
          <a:extLst>
            <a:ext uri="{FF2B5EF4-FFF2-40B4-BE49-F238E27FC236}">
              <a16:creationId xmlns:a16="http://schemas.microsoft.com/office/drawing/2014/main" id="{C81B5ACD-03E3-4B81-B986-9C49865B7132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99" name="Shape 5">
          <a:extLst>
            <a:ext uri="{FF2B5EF4-FFF2-40B4-BE49-F238E27FC236}">
              <a16:creationId xmlns:a16="http://schemas.microsoft.com/office/drawing/2014/main" id="{0611F715-744A-40F0-877D-918C6A9AB969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314325"/>
    <xdr:sp macro="" textlink="">
      <xdr:nvSpPr>
        <xdr:cNvPr id="100" name="Shape 6">
          <a:extLst>
            <a:ext uri="{FF2B5EF4-FFF2-40B4-BE49-F238E27FC236}">
              <a16:creationId xmlns:a16="http://schemas.microsoft.com/office/drawing/2014/main" id="{27BAE156-5F6F-444A-9802-B86B1BF604CF}"/>
            </a:ext>
          </a:extLst>
        </xdr:cNvPr>
        <xdr:cNvSpPr/>
      </xdr:nvSpPr>
      <xdr:spPr>
        <a:xfrm>
          <a:off x="6029325" y="469582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101" name="Shape 7">
          <a:extLst>
            <a:ext uri="{FF2B5EF4-FFF2-40B4-BE49-F238E27FC236}">
              <a16:creationId xmlns:a16="http://schemas.microsoft.com/office/drawing/2014/main" id="{CBD48157-64FD-4E1B-B44A-A6AC31EBA844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95275"/>
    <xdr:sp macro="" textlink="">
      <xdr:nvSpPr>
        <xdr:cNvPr id="102" name="Shape 8">
          <a:extLst>
            <a:ext uri="{FF2B5EF4-FFF2-40B4-BE49-F238E27FC236}">
              <a16:creationId xmlns:a16="http://schemas.microsoft.com/office/drawing/2014/main" id="{F0FD2594-8876-404B-938B-44AF99BCDDB7}"/>
            </a:ext>
          </a:extLst>
        </xdr:cNvPr>
        <xdr:cNvSpPr/>
      </xdr:nvSpPr>
      <xdr:spPr>
        <a:xfrm>
          <a:off x="6029325" y="469582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03" name="Shape 5">
          <a:extLst>
            <a:ext uri="{FF2B5EF4-FFF2-40B4-BE49-F238E27FC236}">
              <a16:creationId xmlns:a16="http://schemas.microsoft.com/office/drawing/2014/main" id="{3B58AAE3-269C-4248-A5F4-8CF99AC740A8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104" name="Shape 7">
          <a:extLst>
            <a:ext uri="{FF2B5EF4-FFF2-40B4-BE49-F238E27FC236}">
              <a16:creationId xmlns:a16="http://schemas.microsoft.com/office/drawing/2014/main" id="{2798459A-D44E-475E-9ECF-3B9C080E2E69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05" name="Shape 5">
          <a:extLst>
            <a:ext uri="{FF2B5EF4-FFF2-40B4-BE49-F238E27FC236}">
              <a16:creationId xmlns:a16="http://schemas.microsoft.com/office/drawing/2014/main" id="{EF06D4DD-BF96-4F8F-BEDD-1D224F681D1F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06" name="Shape 5">
          <a:extLst>
            <a:ext uri="{FF2B5EF4-FFF2-40B4-BE49-F238E27FC236}">
              <a16:creationId xmlns:a16="http://schemas.microsoft.com/office/drawing/2014/main" id="{D31BD0C9-5F40-4AF4-8DA2-A47F0D8D6C17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07" name="Shape 5">
          <a:extLst>
            <a:ext uri="{FF2B5EF4-FFF2-40B4-BE49-F238E27FC236}">
              <a16:creationId xmlns:a16="http://schemas.microsoft.com/office/drawing/2014/main" id="{75CA89C2-BB94-4E7F-A81F-C4DBA2562B2E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108" name="Shape 7">
          <a:extLst>
            <a:ext uri="{FF2B5EF4-FFF2-40B4-BE49-F238E27FC236}">
              <a16:creationId xmlns:a16="http://schemas.microsoft.com/office/drawing/2014/main" id="{158F756F-14A1-426E-A38A-C86651C090BD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95275"/>
    <xdr:sp macro="" textlink="">
      <xdr:nvSpPr>
        <xdr:cNvPr id="109" name="Shape 8">
          <a:extLst>
            <a:ext uri="{FF2B5EF4-FFF2-40B4-BE49-F238E27FC236}">
              <a16:creationId xmlns:a16="http://schemas.microsoft.com/office/drawing/2014/main" id="{A495615C-6504-44BD-B490-D54A0F4E9DED}"/>
            </a:ext>
          </a:extLst>
        </xdr:cNvPr>
        <xdr:cNvSpPr/>
      </xdr:nvSpPr>
      <xdr:spPr>
        <a:xfrm>
          <a:off x="6029325" y="469582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10" name="Shape 5">
          <a:extLst>
            <a:ext uri="{FF2B5EF4-FFF2-40B4-BE49-F238E27FC236}">
              <a16:creationId xmlns:a16="http://schemas.microsoft.com/office/drawing/2014/main" id="{45EA6737-06A4-4A29-8773-3AB3500868B7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111" name="Shape 7">
          <a:extLst>
            <a:ext uri="{FF2B5EF4-FFF2-40B4-BE49-F238E27FC236}">
              <a16:creationId xmlns:a16="http://schemas.microsoft.com/office/drawing/2014/main" id="{48879D21-458D-421A-92DD-197C4344006E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12" name="Shape 5">
          <a:extLst>
            <a:ext uri="{FF2B5EF4-FFF2-40B4-BE49-F238E27FC236}">
              <a16:creationId xmlns:a16="http://schemas.microsoft.com/office/drawing/2014/main" id="{77A4F1F0-5AB2-4FAF-BE83-29FE859C67F0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13" name="Shape 5">
          <a:extLst>
            <a:ext uri="{FF2B5EF4-FFF2-40B4-BE49-F238E27FC236}">
              <a16:creationId xmlns:a16="http://schemas.microsoft.com/office/drawing/2014/main" id="{74F25D80-345B-489E-B6B5-343124093B51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114" name="Shape 7">
          <a:extLst>
            <a:ext uri="{FF2B5EF4-FFF2-40B4-BE49-F238E27FC236}">
              <a16:creationId xmlns:a16="http://schemas.microsoft.com/office/drawing/2014/main" id="{AAE708C6-6C28-4D7F-884D-33A9593A1A99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95275"/>
    <xdr:sp macro="" textlink="">
      <xdr:nvSpPr>
        <xdr:cNvPr id="115" name="Shape 8">
          <a:extLst>
            <a:ext uri="{FF2B5EF4-FFF2-40B4-BE49-F238E27FC236}">
              <a16:creationId xmlns:a16="http://schemas.microsoft.com/office/drawing/2014/main" id="{E189F3DE-0B03-4473-BEF6-E0FE9423C63D}"/>
            </a:ext>
          </a:extLst>
        </xdr:cNvPr>
        <xdr:cNvSpPr/>
      </xdr:nvSpPr>
      <xdr:spPr>
        <a:xfrm>
          <a:off x="6029325" y="469582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76225"/>
    <xdr:sp macro="" textlink="">
      <xdr:nvSpPr>
        <xdr:cNvPr id="116" name="Shape 5">
          <a:extLst>
            <a:ext uri="{FF2B5EF4-FFF2-40B4-BE49-F238E27FC236}">
              <a16:creationId xmlns:a16="http://schemas.microsoft.com/office/drawing/2014/main" id="{6C6D9F07-6AEA-4EEC-961F-C469E8B5DC99}"/>
            </a:ext>
          </a:extLst>
        </xdr:cNvPr>
        <xdr:cNvSpPr/>
      </xdr:nvSpPr>
      <xdr:spPr>
        <a:xfrm>
          <a:off x="6029325" y="469582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304800" cy="285750"/>
    <xdr:sp macro="" textlink="">
      <xdr:nvSpPr>
        <xdr:cNvPr id="117" name="Shape 7">
          <a:extLst>
            <a:ext uri="{FF2B5EF4-FFF2-40B4-BE49-F238E27FC236}">
              <a16:creationId xmlns:a16="http://schemas.microsoft.com/office/drawing/2014/main" id="{88413103-D96B-4414-8BF1-47BA0B52E7F4}"/>
            </a:ext>
          </a:extLst>
        </xdr:cNvPr>
        <xdr:cNvSpPr/>
      </xdr:nvSpPr>
      <xdr:spPr>
        <a:xfrm>
          <a:off x="6029325" y="46958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94</xdr:row>
      <xdr:rowOff>0</xdr:rowOff>
    </xdr:from>
    <xdr:ext cx="304800" cy="285750"/>
    <xdr:sp macro="" textlink="">
      <xdr:nvSpPr>
        <xdr:cNvPr id="118" name="Shape 7">
          <a:extLst>
            <a:ext uri="{FF2B5EF4-FFF2-40B4-BE49-F238E27FC236}">
              <a16:creationId xmlns:a16="http://schemas.microsoft.com/office/drawing/2014/main" id="{0E5D8B68-9918-4A8D-90A2-7B6549F5E658}"/>
            </a:ext>
          </a:extLst>
        </xdr:cNvPr>
        <xdr:cNvSpPr/>
      </xdr:nvSpPr>
      <xdr:spPr>
        <a:xfrm>
          <a:off x="6039697" y="958215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3.055913078701" createdVersion="8" refreshedVersion="8" minRefreshableVersion="3" recordCount="108" xr:uid="{8B61BCF6-4F88-401A-8B58-B6059C442983}">
  <cacheSource type="worksheet">
    <worksheetSource ref="A1:R109" sheet="BAJADA R.METROP. 07 Y 08-04-25"/>
  </cacheSource>
  <cacheFields count="18">
    <cacheField name="CENTRO DE COSTO" numFmtId="0">
      <sharedItems count="12">
        <s v="002A - OBRAS CIVILES Y MONTAJE ELECTROMECÁNICO"/>
        <s v="24CC421 Montaje Tubería Acero STR CC-002B.1"/>
        <s v="CC-001B - MOVIMIENTO DE TIERRA"/>
        <s v="CONST. DE OBRAS CIVILES Y MONTAJE PROY. TERMOSOLAR GASCO"/>
        <s v="CONSTRUCCIÓN RUTA ORIENTE"/>
        <s v="CONTRATO MARCO DE CONSTRUCCION EW&amp;T"/>
        <s v="EJECUCIÓN PROYECTO NUEVO ESTANQUE DE ÁCIDO TK-03"/>
        <s v="LINEA DE DISTRIB. 23KV Y FIBRA OPTICA"/>
        <s v="PAVIMENTACIÓN Y CENTRO CULTURAL SIERRA GORDA"/>
        <s v="PISCINA EMERGENCIA &amp; EST. DE CABECERA PROY. DRR"/>
        <s v="UPGRADE TRANSPORTE DE SOLUCIONES LIQUIDA LIXIVIACION"/>
        <s v="WATER &amp; TAILINGS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63-02-19T00:00:00" maxDate="1998-01-07T00:00:00"/>
    </cacheField>
    <cacheField name="TELÉFONO" numFmtId="0">
      <sharedItems containsMixedTypes="1" containsNumber="1" containsInteger="1" minValue="926252990" maxValue="998641082"/>
    </cacheField>
    <cacheField name="GÉNERO" numFmtId="0">
      <sharedItems/>
    </cacheField>
    <cacheField name="DIRECCIÓN" numFmtId="0">
      <sharedItems/>
    </cacheField>
    <cacheField name="REGIÓN" numFmtId="0">
      <sharedItems/>
    </cacheField>
    <cacheField name="COMUNA / RESIDENCIA" numFmtId="0">
      <sharedItems/>
    </cacheField>
    <cacheField name="COSTO" numFmtId="42">
      <sharedItems containsSemiMixedTypes="0" containsString="0" containsNumber="1" containsInteger="1" minValue="12000" maxValue="65000"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7T00:00:00" maxDate="2025-04-09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1" maxValue="15"/>
    </cacheField>
    <cacheField name="C/U" numFmtId="165">
      <sharedItems containsString="0" containsBlank="1" containsNumber="1" minValue="14666.666666666666" maxValue="30000"/>
    </cacheField>
    <cacheField name="TOTAL" numFmtId="42">
      <sharedItems containsString="0" containsBlank="1" containsNumber="1" containsInteger="1" minValue="20000" maxValue="2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s v="19232567-6"/>
    <s v="ALMEIDA MENA CAMILO GIOVANNI"/>
    <s v="20-09-1995"/>
    <n v="958054255"/>
    <s v="MASCULINO"/>
    <s v="24 SUR 3668"/>
    <s v="RM"/>
    <s v="LO ESPEJO / SANTIAGO"/>
    <n v="12000"/>
    <s v="AVION"/>
    <s v="CALAMA / SANTIAGO"/>
    <d v="2025-04-07T00:00:00"/>
    <s v="23:39 Hrs. PM"/>
    <s v="LATAM GRUPO: NCIRRX"/>
    <n v="15"/>
    <n v="18000"/>
    <n v="270000"/>
  </r>
  <r>
    <x v="0"/>
    <s v="14409831-5"/>
    <s v="ALMONACID CARMONA CESAR ENRIQUE "/>
    <s v="07-11-1972"/>
    <n v="978903872"/>
    <s v="MASCULINO"/>
    <s v="GARCIA HURTADO DE MENDOZA N°7958 DEPTO 23-B"/>
    <s v="RM"/>
    <s v="LA FLORIDA / SANTIAGO"/>
    <n v="12000"/>
    <s v="AVION"/>
    <s v="CALAMA / SANTIAGO"/>
    <d v="2025-04-07T00:00:00"/>
    <s v="23:39 Hrs. PM"/>
    <s v="LATAM GRUPO: NCIRRX"/>
    <m/>
    <m/>
    <m/>
  </r>
  <r>
    <x v="0"/>
    <s v="15587557-7"/>
    <s v="CACERES CARCAMO MARIO ALEXIS"/>
    <s v="07-09-1983"/>
    <n v="954768296"/>
    <s v="MASCULINO"/>
    <s v="cabo de hornos 1575"/>
    <s v="RM"/>
    <s v="RENCA / SANTIAGO"/>
    <n v="12000"/>
    <s v="AVION"/>
    <s v="CALAMA / SANTIAGO"/>
    <d v="2025-04-07T00:00:00"/>
    <s v="23:39 Hrs. PM"/>
    <s v="LATAM GRUPO: NCIRRX"/>
    <m/>
    <m/>
    <m/>
  </r>
  <r>
    <x v="0"/>
    <s v="16172017-8"/>
    <s v="HERNANDEZ FUENTEALBA CRISTIAN ANTONIO"/>
    <s v="19-07-1985"/>
    <n v="977046386"/>
    <s v="MASCULINO"/>
    <s v="RIO COCHAMO 2763"/>
    <s v="RM"/>
    <s v="PEÑALOLEN / SANTIAGO"/>
    <n v="15000"/>
    <s v="AVION"/>
    <s v="CALAMA / SANTIAGO"/>
    <d v="2025-04-07T00:00:00"/>
    <s v="23:39 Hrs. PM"/>
    <s v="LATAM GRUPO: NCIRRX"/>
    <m/>
    <m/>
    <m/>
  </r>
  <r>
    <x v="0"/>
    <s v="18276855-3"/>
    <s v="INFANTAS VASQUEZ LEANDRO ANDRE"/>
    <s v="06-06-1992"/>
    <n v="981804132"/>
    <s v="MASCULINO"/>
    <s v="GANIMEDES 66 "/>
    <s v="RM"/>
    <s v="LO PRADO / SANTIAGO"/>
    <n v="12000"/>
    <s v="AVION"/>
    <s v="CALAMA / SANTIAGO"/>
    <d v="2025-04-07T00:00:00"/>
    <s v="23:39 Hrs. PM"/>
    <s v="LATAM GRUPO: NCIRRX"/>
    <m/>
    <m/>
    <m/>
  </r>
  <r>
    <x v="0"/>
    <s v="9605009-7"/>
    <s v="JARA RIQUELME SEGUNDO RAUL"/>
    <s v="06-09-1963"/>
    <n v="984091685"/>
    <s v="MASCULINO"/>
    <s v="pasaje cerro los pinares 1330 "/>
    <s v="RM"/>
    <s v="PUENTE ALTO / SANTIAGO"/>
    <n v="20000"/>
    <s v="AVION"/>
    <s v="CALAMA / SANTIAGO"/>
    <d v="2025-04-07T00:00:00"/>
    <s v="23:39 Hrs. PM"/>
    <s v="LATAM GRUPO: NCIRRX"/>
    <m/>
    <m/>
    <m/>
  </r>
  <r>
    <x v="0"/>
    <s v="18189608-6"/>
    <s v="MOLINA LIZAMA RICHARD PATRICIO"/>
    <d v="1992-08-26T00:00:00"/>
    <s v="950344143 - (2) 8612340"/>
    <s v="MASCULINO"/>
    <s v="PASAJE LOS CEREZOS 19967 POBLACION VICTORIA"/>
    <s v="RM"/>
    <s v="SAN JOSE DE MAIPO / SANTIAGO"/>
    <n v="60000"/>
    <s v="AVION"/>
    <s v="CALAMA / SANTIAGO"/>
    <d v="2025-04-07T00:00:00"/>
    <s v="23:39 Hrs. PM"/>
    <s v="LATAM GRUPO: NCIRRX"/>
    <m/>
    <m/>
    <m/>
  </r>
  <r>
    <x v="0"/>
    <s v="16028133-2"/>
    <s v="MORAN JARA ORLANDO HERNAN"/>
    <s v="22-12-1984"/>
    <n v="963081814"/>
    <s v="MASCULINO"/>
    <s v="VICUÑA MACKENNA 980 TORRE Y DEPTO 44"/>
    <s v="RM"/>
    <s v="LA CISTERNA / SANTIAGO"/>
    <n v="12000"/>
    <s v="AVION"/>
    <s v="CALAMA / SANTIAGO"/>
    <d v="2025-04-07T00:00:00"/>
    <s v="23:39 Hrs. PM"/>
    <s v="LATAM GRUPO: NCIRRX"/>
    <m/>
    <m/>
    <m/>
  </r>
  <r>
    <x v="0"/>
    <s v="18580010-5"/>
    <s v="OLIVARES CONTRERAS ALEX ENRIQUE"/>
    <d v="1993-09-24T00:00:00"/>
    <n v="935784706"/>
    <s v="MASCULINO"/>
    <s v="ABDON CIFUENTES 150 DPTO 820"/>
    <s v="RM"/>
    <s v="SANTIAGO CENTRO"/>
    <n v="12000"/>
    <s v="AVION"/>
    <s v="CALAMA / SANTIAGO"/>
    <d v="2025-04-07T00:00:00"/>
    <s v="23:39 Hrs. PM"/>
    <s v="LATAM GRUPO: KZSTOM"/>
    <m/>
    <m/>
    <m/>
  </r>
  <r>
    <x v="0"/>
    <s v="21243779-4"/>
    <s v="RIVERO FAUNES MATIAS EDUARDO"/>
    <d v="1995-06-25T00:00:00"/>
    <n v="974585485"/>
    <s v="MASCULINO"/>
    <s v="LOS AROMOS 9765"/>
    <s v="RM"/>
    <s v="SAN RAMON / SANTIAGO"/>
    <n v="12000"/>
    <s v="AVION"/>
    <s v="CALAMA / SANTIAGO"/>
    <d v="2025-04-07T00:00:00"/>
    <s v="23:39 Hrs. PM"/>
    <s v="LATAM GRUPO: KZSTOM"/>
    <m/>
    <m/>
    <m/>
  </r>
  <r>
    <x v="0"/>
    <s v="14582655-1"/>
    <s v="RODRIGUEZ DEL VALLE DENNIS ROLANDO"/>
    <d v="1978-12-26T00:00:00"/>
    <n v="934211303"/>
    <s v="MASCULINO"/>
    <s v="AV. PARQUE BLOCK 2904 DPTO 5 PISO 1"/>
    <s v="RM"/>
    <s v="PEDRO AGUIRRE CERDA / SANTIAGO"/>
    <n v="12000"/>
    <s v="AVION"/>
    <s v="CALAMA / SANTIAGO"/>
    <d v="2025-04-07T00:00:00"/>
    <s v="23:39 Hrs. PM"/>
    <s v="LATAM GRUPO: KZSTOM"/>
    <m/>
    <m/>
    <m/>
  </r>
  <r>
    <x v="0"/>
    <s v="19699310-K"/>
    <s v="TUDELA VARGAS FERNANDA STEPHANIA"/>
    <d v="1997-06-09T00:00:00"/>
    <n v="975702022"/>
    <s v="FEMENINO"/>
    <s v="Teatro Princesa #51 Dpto 11                    "/>
    <s v="RM"/>
    <s v="MAIPU / SANTIAGO"/>
    <n v="12000"/>
    <s v="AVION"/>
    <s v="CALAMA / SANTIAGO"/>
    <d v="2025-04-07T00:00:00"/>
    <s v="23:39 Hrs. PM"/>
    <s v="LATAM GRUPO: KZSTOM"/>
    <m/>
    <m/>
    <m/>
  </r>
  <r>
    <x v="0"/>
    <s v="15775522-6"/>
    <s v="VIDAL CERPA RICARDO ANDRES"/>
    <s v="06-02-1984"/>
    <n v="952285419"/>
    <s v="MASCULINO"/>
    <s v="CARLOS HURTADO 2515 "/>
    <s v="RM"/>
    <s v="INDEPENDENCIA / SANTIAGO"/>
    <n v="12000"/>
    <s v="AVION"/>
    <s v="CALAMA / SANTIAGO"/>
    <d v="2025-04-07T00:00:00"/>
    <s v="23:39 Hrs. PM"/>
    <s v="LATAM GRUPO: KZSTOM"/>
    <m/>
    <m/>
    <m/>
  </r>
  <r>
    <x v="0"/>
    <s v="18219506-5"/>
    <s v="TOLEDO SEPULVEDA DIEGO ERICK"/>
    <d v="1992-02-07T00:00:00"/>
    <n v="988412501"/>
    <s v="MASCULINO"/>
    <s v="CERROPOLANCO 17406 SAN BERNARDO"/>
    <s v="RM"/>
    <s v="SAN BERNARDO / SANTIAGO"/>
    <n v="15000"/>
    <s v="AVION"/>
    <s v="CALAMA / SANTIAGO"/>
    <d v="2025-04-07T00:00:00"/>
    <s v="23:39 Hrs. PM"/>
    <s v="LATAM GRUPO: KZSTOM"/>
    <m/>
    <m/>
    <m/>
  </r>
  <r>
    <x v="0"/>
    <s v="7981492-K"/>
    <s v="OLIVARES ROJAS FERNANDO ABDON"/>
    <d v="1963-02-19T00:00:00"/>
    <s v="997118970-977541238"/>
    <s v="MASCULINO"/>
    <s v="AVENIDA LAS JARDINERAS 981 BLOCK B DEPTO101"/>
    <s v="RM"/>
    <s v="COLINA / SANTIAGO"/>
    <n v="40000"/>
    <s v="AVION"/>
    <s v="CALAMA / SANTIAGO"/>
    <d v="2025-04-08T00:00:00"/>
    <s v="00:50 Hrs. AM"/>
    <s v="CHARTER LATAM"/>
    <m/>
    <m/>
    <m/>
  </r>
  <r>
    <x v="1"/>
    <s v="13665398-9"/>
    <s v="ORELLANA AGUILERA LEOPOLDO ANDRES"/>
    <s v="16-03-1979"/>
    <s v="923804811 - WSP 9 5906 7979"/>
    <s v="MASCULINO"/>
    <s v="PASAJE REINALDO MUÑOXZ MONT 293"/>
    <s v="RM"/>
    <s v="MAIPU / SANTIAGO"/>
    <n v="12000"/>
    <s v="AVION"/>
    <s v="CALAMA / SANTIAGO"/>
    <d v="2025-04-07T00:00:00"/>
    <s v="23:39 Hrs. PM"/>
    <s v="LATAM GRUPO: KZSTOM"/>
    <n v="6"/>
    <n v="14666.666666666666"/>
    <n v="88000"/>
  </r>
  <r>
    <x v="1"/>
    <s v="15436741-1"/>
    <s v="ROJAS JARA MARIO ENRIQUE"/>
    <s v="20-02-1982"/>
    <n v="942248658"/>
    <s v="MASCULINO"/>
    <s v="PASAJE LOS PIMIENTOS 337 VISTA HERMOSA"/>
    <s v="RM"/>
    <s v="PUENTE ALTO / SANTIAGO"/>
    <n v="20000"/>
    <s v="AVION"/>
    <s v="CALAMA / SANTIAGO"/>
    <d v="2025-04-07T00:00:00"/>
    <s v="23:39 Hrs. PM"/>
    <s v="LATAM GRUPO: KZSTOM"/>
    <m/>
    <m/>
    <m/>
  </r>
  <r>
    <x v="1"/>
    <s v="13547482-7"/>
    <s v="SEPULVEDA CATALAN JOSE IGNACIO"/>
    <s v="22-07-1979"/>
    <n v="942770100"/>
    <s v="MASCULINO"/>
    <s v="KARNOT 944 DEPTO 1110"/>
    <s v="RM"/>
    <s v="SAN MIGUEL / SANTIAGO"/>
    <n v="12000"/>
    <s v="AVION"/>
    <s v="CALAMA / SANTIAGO"/>
    <d v="2025-04-07T00:00:00"/>
    <s v="23:39 Hrs. PM"/>
    <s v="LATAM GRUPO: KZSTOM"/>
    <m/>
    <m/>
    <m/>
  </r>
  <r>
    <x v="1"/>
    <s v="12677137-1"/>
    <s v="ZAMORANO FUENTES CRISTIAN ANDRES"/>
    <s v="19-06-1974"/>
    <s v="950898424-228428801"/>
    <s v="MASCULINO"/>
    <s v="CALLE EL QUISCO 0430"/>
    <s v="RM"/>
    <s v="PUENTE ALTO / SANTIAGO"/>
    <n v="20000"/>
    <s v="AVION"/>
    <s v="CALAMA / SANTIAGO"/>
    <d v="2025-04-07T00:00:00"/>
    <s v="23:39 Hrs. PM"/>
    <s v="LATAM GRUPO: KZSTOM"/>
    <m/>
    <m/>
    <m/>
  </r>
  <r>
    <x v="1"/>
    <s v="19501584-8"/>
    <s v="DIAZ MARTINEZ JEREMY NICOLAS"/>
    <d v="1997-09-01T00:00:00"/>
    <n v="959865129"/>
    <s v="MASCULINO"/>
    <s v="AVENIDA EL OLIMPO 3092"/>
    <s v="RM"/>
    <s v="MAIPU / SANTIAGO"/>
    <n v="12000"/>
    <s v="AVION"/>
    <s v="CALAMA / SANTIAGO"/>
    <d v="2025-04-08T00:00:00"/>
    <s v="01:10 Hrs. AM"/>
    <s v="CHARTER LATAM"/>
    <m/>
    <m/>
    <m/>
  </r>
  <r>
    <x v="1"/>
    <s v="16114700-1"/>
    <s v="SOTO OSORIO RAUL EDUARDO"/>
    <s v="14-03-1985"/>
    <n v="998037570"/>
    <s v="MASCULINO"/>
    <s v="CALLE MIRAFLORES 6590, BLOCK 4 DEPTO 101"/>
    <s v="RM"/>
    <s v="RENCA / SANTIAGO"/>
    <n v="12000"/>
    <s v="AVION"/>
    <s v="CALAMA / SANTIAGO"/>
    <d v="2025-04-08T00:00:00"/>
    <s v="01:10 Hrs. AM"/>
    <s v="CHARTER LATAM"/>
    <m/>
    <m/>
    <m/>
  </r>
  <r>
    <x v="2"/>
    <s v="13151557-K"/>
    <s v="DIAZ HUENCHULLAN VICTOR MARCELO"/>
    <s v="27-08-1977"/>
    <n v="998297896"/>
    <s v="MASCULINO"/>
    <s v="AVDA ESPAÑA 199 DPTO 717"/>
    <s v="RM"/>
    <s v="SANTIAGO CENTRO"/>
    <n v="12000"/>
    <s v="AVION"/>
    <s v="CALAMA / SANTIAGO"/>
    <d v="2025-04-07T00:00:00"/>
    <s v="23:39 Hrs. PM"/>
    <s v="LATAM GRUPO: NCIRRX"/>
    <n v="7"/>
    <n v="27714.285714285714"/>
    <n v="194000"/>
  </r>
  <r>
    <x v="2"/>
    <s v="8700515-1"/>
    <s v="ESPINOZA RUIZ LORENZO RODRIGO"/>
    <s v="14-09-1961"/>
    <n v="982830376"/>
    <s v="MASCULINO"/>
    <s v="Los Arándanos 1061"/>
    <s v="RM"/>
    <s v="SAN BERNARDO / SANTIAGO"/>
    <n v="15000"/>
    <s v="AVION"/>
    <s v="CALAMA / SANTIAGO"/>
    <d v="2025-04-07T00:00:00"/>
    <s v="23:39 Hrs. PM"/>
    <s v="LATAM GRUPO: NCIRRX"/>
    <m/>
    <m/>
    <m/>
  </r>
  <r>
    <x v="2"/>
    <s v="13552953-2"/>
    <s v="FUENTES LOBOS JAIME ARNALDO"/>
    <s v="18-03-1979"/>
    <n v="951989602"/>
    <s v="MASCULINO"/>
    <s v="CALLE LA ESCUELA SITIO 72 C"/>
    <s v="RM"/>
    <s v="PIRQUE / SANTIAGO"/>
    <n v="30000"/>
    <s v="AVION"/>
    <s v="CALAMA / SANTIAGO"/>
    <d v="2025-04-07T00:00:00"/>
    <s v="23:39 Hrs. PM"/>
    <s v="LATAM GRUPO: NCIRRX"/>
    <m/>
    <m/>
    <m/>
  </r>
  <r>
    <x v="2"/>
    <s v="15208660-1"/>
    <s v="MUÑOZ CERDA JOSE FAUSTINO"/>
    <d v="1983-02-15T00:00:00"/>
    <n v="994144627"/>
    <s v="MASCULINO"/>
    <s v="CALLE VARI N°06363, PUENTE ALTO"/>
    <s v="RM"/>
    <s v="PUENTE ALTO / SANTIAGO"/>
    <n v="20000"/>
    <s v="AVION"/>
    <s v="CALAMA / SANTIAGO"/>
    <d v="2025-04-07T00:00:00"/>
    <s v="23:39 Hrs. PM"/>
    <s v="LATAM GRUPO: NCIRRX"/>
    <m/>
    <m/>
    <m/>
  </r>
  <r>
    <x v="2"/>
    <s v="15250368-7"/>
    <s v="PARRA VARGAS CRISTIAN LEONIDAS"/>
    <s v="14-11-1982"/>
    <n v="962832933"/>
    <s v="MASCULINO"/>
    <s v="SANTA MARTA DE LIRAY 10"/>
    <s v="RM"/>
    <s v="COLINA / SANTIAGO"/>
    <n v="40000"/>
    <s v="AVION"/>
    <s v="CALAMA / SANTIAGO"/>
    <d v="2025-04-07T00:00:00"/>
    <s v="23:39 Hrs. PM"/>
    <s v="LATAM GRUPO: NCIRRX"/>
    <m/>
    <m/>
    <m/>
  </r>
  <r>
    <x v="2"/>
    <s v="12732768-8"/>
    <s v="SILVA SEPULVEDA MARCOS ANTONIO"/>
    <s v="19-11-1975"/>
    <n v="944116651"/>
    <s v="MASCULINO"/>
    <s v="LAS PRADERAS 938"/>
    <s v="RM"/>
    <s v="PUDAHUEL / SANTIAGO"/>
    <n v="12000"/>
    <s v="AVION"/>
    <s v="CALAMA / SANTIAGO"/>
    <d v="2025-04-07T00:00:00"/>
    <s v="23:39 Hrs. PM"/>
    <s v="LATAM GRUPO: NCIRRX"/>
    <m/>
    <m/>
    <m/>
  </r>
  <r>
    <x v="2"/>
    <s v="17485067-4"/>
    <s v="ZAPATA SUAZO PABLO ESTEBAN"/>
    <s v="16-06-1990"/>
    <n v="936956891"/>
    <s v="MASCULINO"/>
    <s v="CHOROMBO ALTO S/N"/>
    <s v="RM"/>
    <s v="MARIA PINTO / SANTIAGO"/>
    <n v="65000"/>
    <s v="AVION"/>
    <s v="CALAMA / SANTIAGO"/>
    <d v="2025-04-07T00:00:00"/>
    <s v="23:39 Hrs. PM"/>
    <s v="LATAM GRUPO: NCIRRX"/>
    <m/>
    <m/>
    <m/>
  </r>
  <r>
    <x v="3"/>
    <s v="15353770-4"/>
    <s v="ANGULO ALABARCE CLAUDIO ALEJANDRO"/>
    <s v="22-12-1982"/>
    <n v="946878186"/>
    <s v="MASCULINO"/>
    <s v="LOS PINO 260, SANTA ROSA DE CHENA "/>
    <s v="RM"/>
    <s v="PADRE HURTADO / SANTIAGO"/>
    <n v="35000"/>
    <s v="AVION"/>
    <s v="ANTOFAGASTA / SANTIAGO"/>
    <d v="2025-04-08T00:00:00"/>
    <s v="01:20 Hrs. AM"/>
    <s v="CHARTER LATAM "/>
    <n v="13"/>
    <n v="21923.076923076922"/>
    <n v="285000"/>
  </r>
  <r>
    <x v="3"/>
    <s v="21883433-7"/>
    <s v="BACA CHICCHES JULIO CESAR"/>
    <s v="14-01-1987"/>
    <n v="990035920"/>
    <s v="MASCULINO"/>
    <s v="AV. MEXICO 2241 CASA 53"/>
    <s v="RM"/>
    <s v="PUENTE ALTO / SANTIAGO"/>
    <n v="20000"/>
    <s v="AVION"/>
    <s v="ANTOFAGASTA / SANTIAGO"/>
    <d v="2025-04-08T00:00:00"/>
    <s v="01:20 Hrs. AM"/>
    <s v="CHARTER LATAM "/>
    <m/>
    <m/>
    <m/>
  </r>
  <r>
    <x v="3"/>
    <s v="19644879-9"/>
    <s v="BARRERA ARAVENA JOAQUIN DANILO"/>
    <s v="10-02-1997"/>
    <s v="97182 5933"/>
    <s v="MASCULINO"/>
    <s v="AV. OSA 480 DPTO. 508"/>
    <s v="RM"/>
    <s v="LA CISTERNA / SANTIAGO"/>
    <n v="12000"/>
    <s v="AVION"/>
    <s v="ANTOFAGASTA / SANTIAGO"/>
    <d v="2025-04-08T00:00:00"/>
    <s v="01:20 Hrs. AM"/>
    <s v="CHARTER LATAM "/>
    <m/>
    <m/>
    <m/>
  </r>
  <r>
    <x v="3"/>
    <s v="26186436-3"/>
    <s v="BLANCO PUCHETE ANA MARIA"/>
    <s v="10-06-1985"/>
    <n v="933397735"/>
    <s v="FEMENINO"/>
    <s v="AVENIDA PORTUGAL 941"/>
    <s v="RM"/>
    <s v="SANTIAGO CENTRO"/>
    <n v="12000"/>
    <s v="AVION"/>
    <s v="ANTOFAGASTA / SANTIAGO"/>
    <d v="2025-04-08T00:00:00"/>
    <s v="01:20 Hrs. AM"/>
    <s v="CHARTER LATAM "/>
    <m/>
    <m/>
    <m/>
  </r>
  <r>
    <x v="3"/>
    <s v="22248195-3"/>
    <s v="GALLEGOS ARUCANQUI JHON LENNER"/>
    <s v="02-09-1996"/>
    <n v="937252532"/>
    <s v="MASCULINO"/>
    <s v="LA CADENA 1589"/>
    <s v="RM"/>
    <s v="PUENTE ALTO / SANTIAGO"/>
    <n v="20000"/>
    <s v="AVION"/>
    <s v="ANTOFAGASTA / SANTIAGO"/>
    <d v="2025-04-08T00:00:00"/>
    <s v="01:20 Hrs. AM"/>
    <s v="CHARTER LATAM "/>
    <m/>
    <m/>
    <m/>
  </r>
  <r>
    <x v="3"/>
    <s v="15809801-6"/>
    <s v="LOPEZ LEAL JULIO CESAR"/>
    <s v="29-07-1984"/>
    <n v="975689176"/>
    <s v="MASCULINO"/>
    <s v="Luis Matte Larrain N° 0850"/>
    <s v="RM"/>
    <s v="PUENTE ALTO / SANTIAGO"/>
    <n v="20000"/>
    <s v="AVION"/>
    <s v="ANTOFAGASTA / SANTIAGO"/>
    <d v="2025-04-08T00:00:00"/>
    <s v="01:20 Hrs. AM"/>
    <s v="CHARTER LATAM "/>
    <m/>
    <m/>
    <m/>
  </r>
  <r>
    <x v="3"/>
    <s v="11921214-6"/>
    <s v="MONCADA DELGADO MARCELO DOMINGO"/>
    <s v="16-01-1972"/>
    <n v="983710434"/>
    <s v="MASCULINO"/>
    <s v="SANTA AURORA 2162,VILLA LA MAGDALENA 2"/>
    <s v="RM"/>
    <s v="LA PINTANA / SANTIAGO"/>
    <n v="15000"/>
    <s v="AVION"/>
    <s v="ANTOFAGASTA / SANTIAGO"/>
    <d v="2025-04-08T00:00:00"/>
    <s v="01:20 Hrs. AM"/>
    <s v="CHARTER LATAM "/>
    <m/>
    <m/>
    <m/>
  </r>
  <r>
    <x v="3"/>
    <s v="17074691-0"/>
    <s v="MORALES VARGAS GABRIEL ALEJANDRO"/>
    <s v="23-06-1989"/>
    <n v="971669071"/>
    <s v="MASCULINO"/>
    <s v="REINA ISABEL 982"/>
    <s v="RM"/>
    <s v="HUECHURABA / SANTIAGO"/>
    <n v="12000"/>
    <s v="AVION"/>
    <s v="ANTOFAGASTA / SANTIAGO"/>
    <d v="2025-04-08T00:00:00"/>
    <s v="01:20 Hrs. AM"/>
    <s v="CHARTER LATAM "/>
    <m/>
    <m/>
    <m/>
  </r>
  <r>
    <x v="3"/>
    <s v="15903586-7"/>
    <s v="SOTO MOLINA FABIAN FRANCISCO"/>
    <s v="10-09-1984"/>
    <n v="979458014"/>
    <s v="MASCULINO"/>
    <s v="EGAÑA 908"/>
    <s v="RM"/>
    <s v="MELIPILLA / SANTIAGO"/>
    <n v="50000"/>
    <s v="AVION"/>
    <s v="ANTOFAGASTA / SANTIAGO"/>
    <d v="2025-04-08T00:00:00"/>
    <s v="01:20 Hrs. AM"/>
    <s v="CHARTER LATAM "/>
    <m/>
    <m/>
    <m/>
  </r>
  <r>
    <x v="3"/>
    <s v="14300955-6"/>
    <s v="SOTO ZELADA IVAN RODRIGO "/>
    <s v="29-05-1975"/>
    <n v="973992653"/>
    <s v="MASCULINO"/>
    <s v="REPUBLICA DE GUYANA 406"/>
    <s v="RM"/>
    <s v="HUECHURABA / SANTIAGO"/>
    <n v="12000"/>
    <s v="AVION"/>
    <s v="ANTOFAGASTA / SANTIAGO"/>
    <d v="2025-04-08T00:00:00"/>
    <s v="01:20 Hrs. AM"/>
    <s v="CHARTER LATAM "/>
    <m/>
    <m/>
    <m/>
  </r>
  <r>
    <x v="3"/>
    <s v="13438348-8"/>
    <s v="VALDES LOBOS FABIAN EUGENIO"/>
    <s v="04-04-1978"/>
    <n v="981706536"/>
    <s v="MASCULINO"/>
    <s v="ENRIQUE ALCALDE 931"/>
    <s v="RM"/>
    <s v="TALAGANTE / SANTIAGO"/>
    <n v="45000"/>
    <s v="AVION"/>
    <s v="ANTOFAGASTA / SANTIAGO"/>
    <d v="2025-04-08T00:00:00"/>
    <s v="01:20 Hrs. AM"/>
    <s v="CHARTER LATAM "/>
    <m/>
    <m/>
    <m/>
  </r>
  <r>
    <x v="3"/>
    <s v="16075061-8"/>
    <s v="VALENZUELA SEPULVEDA BORIS RODRIGO"/>
    <s v="21-02-1986"/>
    <n v="973918487"/>
    <s v="MASCULINO"/>
    <s v="EL GOMERO ORIENTE 1747"/>
    <s v="RM"/>
    <s v="MAIPU / SANTIAGO"/>
    <n v="12000"/>
    <s v="AVION"/>
    <s v="ANTOFAGASTA / SANTIAGO"/>
    <d v="2025-04-08T00:00:00"/>
    <s v="01:20 Hrs. AM"/>
    <s v="CHARTER LATAM "/>
    <m/>
    <m/>
    <m/>
  </r>
  <r>
    <x v="3"/>
    <s v="19792858-1"/>
    <s v="ZAVALA CATRILEO BYRON ANDRES"/>
    <d v="1998-01-06T00:00:00"/>
    <n v="926252990"/>
    <s v="MASCULINO"/>
    <s v="EL CILO 2690"/>
    <s v="RM"/>
    <s v="PUENTE ALTO / SANTIAGO"/>
    <n v="20000"/>
    <s v="AVION"/>
    <s v="ANTOFAGASTA / SANTIAGO"/>
    <d v="2025-04-08T00:00:00"/>
    <s v="01:20 Hrs. AM"/>
    <s v="CHARTER LATAM "/>
    <m/>
    <m/>
    <m/>
  </r>
  <r>
    <x v="4"/>
    <s v="12614313-3"/>
    <s v="CARRASCO NAVARRETE VICTOR HUGO"/>
    <d v="1974-03-13T00:00:00"/>
    <n v="971944867"/>
    <s v="MASCULINO"/>
    <s v="PASAJE CERRO CALAN 3317 "/>
    <s v="RM"/>
    <s v="PEÑALOLEN / SANTIAGO"/>
    <n v="15000"/>
    <s v="AVION"/>
    <s v="CALAMA / SANTIAGO"/>
    <d v="2025-04-08T00:00:00"/>
    <s v="00:50 Hrs. AM"/>
    <s v="CHARTER LATAM"/>
    <n v="13"/>
    <n v="22307.692307692309"/>
    <n v="290000"/>
  </r>
  <r>
    <x v="4"/>
    <s v="14172044-9"/>
    <s v="CONTRERAS SEGOVIA JORGE ANDRES  "/>
    <s v="08-03-1981"/>
    <n v="954181441"/>
    <s v="MASCULINO"/>
    <s v="PEGASO 3565"/>
    <s v="RM"/>
    <s v="LO ESPEJO / SANTIAGO"/>
    <n v="12000"/>
    <s v="AVION"/>
    <s v="CALAMA / SANTIAGO"/>
    <d v="2025-04-08T00:00:00"/>
    <s v="00:50 Hrs. AM"/>
    <s v="CHARTER LATAM"/>
    <m/>
    <m/>
    <m/>
  </r>
  <r>
    <x v="4"/>
    <s v="17590584-7"/>
    <s v="CORRALES ROMERO MARCOS SEBASTIAN"/>
    <d v="1990-12-08T00:00:00"/>
    <n v="977159766"/>
    <s v="MASCULINO"/>
    <s v="CALLE ENRIQUE MORAN 857"/>
    <s v="RM"/>
    <s v="PAINE / SANTIAGO"/>
    <n v="35000"/>
    <s v="AVION"/>
    <s v="CALAMA / SANTIAGO"/>
    <d v="2025-04-08T00:00:00"/>
    <s v="00:50 Hrs. AM"/>
    <s v="CHARTER LATAM"/>
    <m/>
    <m/>
    <m/>
  </r>
  <r>
    <x v="4"/>
    <s v="14047958-6"/>
    <s v="DONOSO ALIAGA JULIO CESAR"/>
    <d v="1980-12-26T00:00:00"/>
    <n v="965302549"/>
    <s v="MASCULINO"/>
    <s v="MAESTRANZA 17 CASA 4 "/>
    <s v="RM"/>
    <s v="SAN BERNARDO / SANTIAGO"/>
    <n v="15000"/>
    <s v="AVION"/>
    <s v="CALAMA / SANTIAGO"/>
    <d v="2025-04-08T00:00:00"/>
    <s v="00:50 Hrs. AM"/>
    <s v="CHARTER LATAM"/>
    <m/>
    <m/>
    <m/>
  </r>
  <r>
    <x v="4"/>
    <s v="18749997-6"/>
    <s v="HUITRAÑAN CORONADO ALEJANDRO ANTONIO"/>
    <d v="1994-08-15T00:00:00"/>
    <n v="959139503"/>
    <s v="MASCULINO"/>
    <s v="SAN FERNANDO 3379"/>
    <s v="RM"/>
    <s v="PUENTE ALTO / SANTIAGO"/>
    <n v="20000"/>
    <s v="AVION"/>
    <s v="CALAMA / SANTIAGO"/>
    <d v="2025-04-08T00:00:00"/>
    <s v="00:50 Hrs. AM"/>
    <s v="CHARTER LATAM"/>
    <m/>
    <m/>
    <m/>
  </r>
  <r>
    <x v="4"/>
    <s v="17605167-1"/>
    <s v="JARAMILLO URIBE FELIPE NATANIEL"/>
    <d v="1991-01-27T00:00:00"/>
    <n v="989128679"/>
    <s v="MASCULINO"/>
    <s v="SARGENTO ALDEA 0151 "/>
    <s v="RM"/>
    <s v="LA CISTERNA / SANTIAGO"/>
    <n v="12000"/>
    <s v="AVION"/>
    <s v="CALAMA / SANTIAGO"/>
    <d v="2025-04-08T00:00:00"/>
    <s v="00:50 Hrs. AM"/>
    <s v="CHARTER LATAM"/>
    <m/>
    <m/>
    <m/>
  </r>
  <r>
    <x v="4"/>
    <s v="16625703-4"/>
    <s v="MARDONES GODOY PABLO ENRIQUES"/>
    <d v="1987-08-02T00:00:00"/>
    <n v="975263867"/>
    <s v="MASCULINO"/>
    <s v="RINCONADA LO VIAL PARCELA 5 "/>
    <s v="RM"/>
    <s v="MAIPU / SANTIAGO"/>
    <n v="12000"/>
    <s v="AVION"/>
    <s v="CALAMA / SANTIAGO"/>
    <d v="2025-04-08T00:00:00"/>
    <s v="00:50 Hrs. AM"/>
    <s v="CHARTER LATAM"/>
    <m/>
    <m/>
    <m/>
  </r>
  <r>
    <x v="4"/>
    <s v="16435336-2"/>
    <s v="MATURANA TORRES DAVID ROLANDO"/>
    <d v="1987-08-19T00:00:00"/>
    <n v="935758153"/>
    <s v="MASCULINO"/>
    <s v="AVENIDA INDEPENDENCIA 1985"/>
    <s v="RM"/>
    <s v="CURACAVI / SANTIAGO"/>
    <n v="60000"/>
    <s v="AVION"/>
    <s v="CALAMA / SANTIAGO"/>
    <d v="2025-04-08T00:00:00"/>
    <s v="00:50 Hrs. AM"/>
    <s v="CHARTER LATAM"/>
    <m/>
    <m/>
    <m/>
  </r>
  <r>
    <x v="4"/>
    <s v="16693145-2"/>
    <s v="MOYA MOYA FERNANDO ANTONIO"/>
    <d v="1987-07-08T00:00:00"/>
    <n v="976232470"/>
    <s v="MASCULINO"/>
    <s v="EL MIRADOR 04687"/>
    <s v="RM"/>
    <s v="PUENTE ALTO / SANTIAGO"/>
    <n v="20000"/>
    <s v="AVION"/>
    <s v="CALAMA / SANTIAGO"/>
    <d v="2025-04-08T00:00:00"/>
    <s v="00:50 Hrs. AM"/>
    <s v="CHARTER LATAM"/>
    <m/>
    <m/>
    <m/>
  </r>
  <r>
    <x v="4"/>
    <s v="18127125-6"/>
    <s v="MOYA ORTEGA CRISTIAN ALEJANDRO"/>
    <d v="1992-05-08T00:00:00"/>
    <n v="936390806"/>
    <s v="MASCULINO"/>
    <s v="CALLE 1 6148, POB LA PINCOYA "/>
    <s v="RM"/>
    <s v="HUECHURABA / SANTIAGO"/>
    <n v="12000"/>
    <s v="AVION"/>
    <s v="CALAMA / SANTIAGO"/>
    <d v="2025-04-08T00:00:00"/>
    <s v="00:50 Hrs. AM"/>
    <s v="CHARTER LATAM"/>
    <m/>
    <m/>
    <m/>
  </r>
  <r>
    <x v="4"/>
    <s v="10608225-1"/>
    <s v="PLAZA MALDONADO RICHARD ALFREDO"/>
    <d v="1966-06-14T00:00:00"/>
    <n v="992199968"/>
    <s v="MASCULINO"/>
    <s v="LOS JARDINEROS 6195"/>
    <s v="RM"/>
    <s v="PEÑALOLEN / SANTIAGO"/>
    <n v="15000"/>
    <s v="AVION"/>
    <s v="CALAMA / SANTIAGO"/>
    <d v="2025-04-08T00:00:00"/>
    <s v="00:50 Hrs. AM"/>
    <s v="CHARTER LATAM"/>
    <m/>
    <m/>
    <m/>
  </r>
  <r>
    <x v="4"/>
    <s v="16617075-3"/>
    <s v="SAN MARTIN GUZMAN GERARDO SEBASTIAN"/>
    <s v="07-07-1987"/>
    <n v="944791208"/>
    <s v="MASCULINO"/>
    <s v="AV CONQUISTADOR 2141 N°102"/>
    <s v="RM"/>
    <s v="MAIPU / SANTIAGO"/>
    <n v="12000"/>
    <s v="AVION"/>
    <s v="CALAMA / SANTIAGO"/>
    <d v="2025-04-08T00:00:00"/>
    <s v="00:50 Hrs. AM"/>
    <s v="CHARTER LATAM"/>
    <m/>
    <m/>
    <m/>
  </r>
  <r>
    <x v="4"/>
    <s v="16292392-7"/>
    <s v="SERRANO ORTIZ JONATHAN ESTEBAN "/>
    <d v="1986-09-29T00:00:00"/>
    <n v="992032071"/>
    <s v="MASCULINO"/>
    <s v="Los Eucaliptos N° 32, Bollenar"/>
    <s v="RM"/>
    <s v="MELIPILLA / SANTIAGO"/>
    <n v="50000"/>
    <s v="AVION"/>
    <s v="CALAMA / SANTIAGO"/>
    <d v="2025-04-08T00:00:00"/>
    <s v="00:50 Hrs. AM"/>
    <s v="CHARTER LATAM"/>
    <m/>
    <m/>
    <m/>
  </r>
  <r>
    <x v="5"/>
    <s v="16269230-5"/>
    <s v="ALARCON VILLEGAS LUIS ALBERTO "/>
    <s v="27-02-1986"/>
    <s v="966502495 - 926317110"/>
    <s v="MASCULINO"/>
    <s v="CAÑADA NORTE 19612 SAN JOSE DE MAIPO"/>
    <s v="RM"/>
    <s v="SANTIAGO CENTRO"/>
    <n v="12000"/>
    <s v="AVION"/>
    <s v="CALAMA / SANTIAGO"/>
    <d v="2025-04-08T00:00:00"/>
    <s v="01:10 Hrs. AM"/>
    <s v="CHARTER LATAM"/>
    <n v="11"/>
    <n v="24272.727272727272"/>
    <n v="267000"/>
  </r>
  <r>
    <x v="5"/>
    <s v="11754772-8"/>
    <s v="CAÑETE LOPEZ ROBERTO NEFTALI"/>
    <s v="02-01-1971"/>
    <n v="942543022"/>
    <s v="MASCULINO"/>
    <s v="SAN VICENTE SITIO 15 SN"/>
    <s v="RM"/>
    <s v="PIRQUE / SANTIAGO"/>
    <n v="30000"/>
    <s v="AVION"/>
    <s v="CALAMA / SANTIAGO"/>
    <d v="2025-04-08T00:00:00"/>
    <s v="01:10 Hrs. AM"/>
    <s v="CHARTER LATAM"/>
    <m/>
    <m/>
    <m/>
  </r>
  <r>
    <x v="5"/>
    <s v="16267279-7"/>
    <s v="CARRILLO GARATE GUSTAVO ADOLFO"/>
    <s v="19-12-1985"/>
    <n v="953385136"/>
    <s v="MASCULINO"/>
    <s v="CERRO MARMOLEJO 428"/>
    <s v="RM"/>
    <s v="SAN JOSE DE MAIPO / SANTIAGO"/>
    <n v="60000"/>
    <s v="AVION"/>
    <s v="CALAMA / SANTIAGO"/>
    <d v="2025-04-08T00:00:00"/>
    <s v="01:10 Hrs. AM"/>
    <s v="CHARTER LATAM"/>
    <m/>
    <m/>
    <m/>
  </r>
  <r>
    <x v="5"/>
    <s v="13278607-0"/>
    <s v="CONTRERAS AGUILERA FERNANDO JOSE"/>
    <s v="08-08-1977"/>
    <n v="983686014"/>
    <s v="MASCULINO"/>
    <s v="ADRIAN SOTO 964 DPTO 11"/>
    <s v="RM"/>
    <s v="TALAGANTE / SANTIAGO"/>
    <n v="45000"/>
    <s v="AVION"/>
    <s v="CALAMA / SANTIAGO"/>
    <d v="2025-04-08T00:00:00"/>
    <s v="01:10 Hrs. AM"/>
    <s v="CHARTER LATAM"/>
    <m/>
    <m/>
    <m/>
  </r>
  <r>
    <x v="5"/>
    <s v="10513165-8"/>
    <s v="GALLEGUILLOS ROSALES GUSTAVO HERNAN"/>
    <s v="18-01-1967"/>
    <n v="958588070"/>
    <s v="MASCULINO"/>
    <s v="CALLE JUAN CRISTOBAL 4090 "/>
    <s v="RM"/>
    <s v="RECOLETA / SANTIAGO"/>
    <n v="12000"/>
    <s v="AVION"/>
    <s v="CALAMA / SANTIAGO"/>
    <d v="2025-04-08T00:00:00"/>
    <s v="01:10 Hrs. AM"/>
    <s v="CHARTER LATAM"/>
    <m/>
    <m/>
    <m/>
  </r>
  <r>
    <x v="5"/>
    <s v="18865855-5"/>
    <s v="GARCIA VALDIVIA NICOLE ALEJANDRA "/>
    <s v="16-05-1996"/>
    <n v="973545248"/>
    <s v="FEMENINO"/>
    <s v="AV. RODRIGO DE ARAYA 3280 DEPT. 710"/>
    <s v="RM"/>
    <s v="ÑUÑOA / SANTIAGO"/>
    <n v="12000"/>
    <s v="AVION"/>
    <s v="CALAMA / SANTIAGO"/>
    <d v="2025-04-08T00:00:00"/>
    <s v="01:10 Hrs. AM"/>
    <s v="CHARTER LATAM"/>
    <m/>
    <m/>
    <m/>
  </r>
  <r>
    <x v="5"/>
    <s v="12013898-7"/>
    <s v="GOMEZ BARRERA CRISTIAN ARIEL"/>
    <s v="11-07-1981"/>
    <n v="967144480"/>
    <s v="MASCULINO"/>
    <s v="IGNACIO CARRERA PINTO 14127 CASA117 COND PORTONES DE CHICUREO "/>
    <s v="RM"/>
    <s v="COLINA / SANTIAGO"/>
    <n v="40000"/>
    <s v="AVION"/>
    <s v="CALAMA / SANTIAGO"/>
    <d v="2025-04-08T00:00:00"/>
    <s v="01:10 Hrs. AM"/>
    <s v="CHARTER LATAM"/>
    <m/>
    <m/>
    <m/>
  </r>
  <r>
    <x v="5"/>
    <s v="16290000-5"/>
    <s v="HERNANDEZ ORELLANA DANIEL ANDRES"/>
    <d v="1986-03-21T00:00:00"/>
    <n v="955369417"/>
    <s v="MASCULINO"/>
    <s v="PSJE SILFO 644 - VILLA LOS CLAVELE"/>
    <s v="RM"/>
    <s v="MAIPU / SANTIAGO"/>
    <n v="12000"/>
    <s v="AVION"/>
    <s v="CALAMA / SANTIAGO"/>
    <d v="2025-04-08T00:00:00"/>
    <s v="01:10 Hrs. AM"/>
    <s v="CHARTER LATAM"/>
    <m/>
    <m/>
    <m/>
  </r>
  <r>
    <x v="5"/>
    <s v="16695342-1"/>
    <s v="LOPEZ ALARCON FRANCISCO JAVIER "/>
    <s v="07-11-1987"/>
    <n v="962875900"/>
    <s v="MASCULINO"/>
    <s v="LA ALAMBRADA 1452"/>
    <s v="RM"/>
    <s v="LA FLORIDA / SANTIAGO"/>
    <n v="12000"/>
    <s v="AVION"/>
    <s v="CALAMA / SANTIAGO"/>
    <d v="2025-04-08T00:00:00"/>
    <s v="01:10 Hrs. AM"/>
    <s v="CHARTER LATAM"/>
    <m/>
    <m/>
    <m/>
  </r>
  <r>
    <x v="5"/>
    <s v="16985620-6"/>
    <s v="MARTINEZ GODOY CRISTIAN PATRICIO"/>
    <s v="11-11-1987"/>
    <n v="978803504"/>
    <s v="MASCULINO"/>
    <s v="BLAS VIAL 7971 "/>
    <s v="RM"/>
    <s v="LA CISTERNA / SANTIAGO"/>
    <n v="12000"/>
    <s v="AVION"/>
    <s v="CALAMA / SANTIAGO"/>
    <d v="2025-04-08T00:00:00"/>
    <s v="01:10 Hrs. AM"/>
    <s v="CHARTER LATAM"/>
    <m/>
    <m/>
    <m/>
  </r>
  <r>
    <x v="5"/>
    <s v="18294622-2"/>
    <s v="RAMOS ARENAS RAUL ANDRES"/>
    <s v="25-03-1993"/>
    <n v="966614793"/>
    <s v="MASCULINO"/>
    <s v="COLTON 1156, PUENTE ALTO"/>
    <s v="RM"/>
    <s v="PUENTE ALTO / SANTIAGO"/>
    <n v="20000"/>
    <s v="AVION"/>
    <s v="CALAMA / SANTIAGO"/>
    <d v="2025-04-08T00:00:00"/>
    <s v="01:10 Hrs. AM"/>
    <s v="CHARTER LATAM"/>
    <m/>
    <m/>
    <m/>
  </r>
  <r>
    <x v="6"/>
    <s v="10624173-2"/>
    <s v="BRAVO GONZALEZ RENE ELISEO "/>
    <s v="14-06-1967"/>
    <n v="981711236"/>
    <s v="MASCULINO"/>
    <s v="PASAJE SAN PEDRO 8488"/>
    <s v="RM"/>
    <s v="PUDAHUEL / SANTIAGO"/>
    <n v="12000"/>
    <s v="AVION"/>
    <s v="ANTOFAGASTA / SANTIAGO"/>
    <d v="2025-04-08T00:00:00"/>
    <s v="01:20 Hrs. AM"/>
    <s v="CHARTER LATAM"/>
    <n v="6"/>
    <n v="17166.666666666668"/>
    <n v="103000"/>
  </r>
  <r>
    <x v="6"/>
    <s v="18668322-6"/>
    <s v="BULO VERA VALERIA ANDREA"/>
    <s v="20-05-1994"/>
    <n v="978054512"/>
    <s v="FEMENINO"/>
    <s v="SANTA LILIANA 1455 QUILICURA"/>
    <s v="RM"/>
    <s v="QUILICURA / SANTIAGO"/>
    <n v="12000"/>
    <s v="AVION"/>
    <s v="ANTOFAGASTA / SANTIAGO"/>
    <d v="2025-04-08T00:00:00"/>
    <s v="01:20 Hrs. AM"/>
    <s v="CHARTER LATAM"/>
    <m/>
    <m/>
    <m/>
  </r>
  <r>
    <x v="6"/>
    <s v="14145955-4"/>
    <s v="GODOY MUÑOZ CRISTOBAL FELIPE"/>
    <d v="1981-04-27T00:00:00"/>
    <n v="981740888"/>
    <s v="MASCULINO"/>
    <s v="LAS PIRCAS 982 CASA 58"/>
    <s v="RM"/>
    <s v="SAN BERNARDO / SANTIAGO"/>
    <n v="15000"/>
    <s v="AVION"/>
    <s v="ANTOFAGASTA / SANTIAGO"/>
    <d v="2025-04-08T00:00:00"/>
    <s v="01:20 Hrs. AM"/>
    <s v="CHARTER LATAM"/>
    <m/>
    <m/>
    <m/>
  </r>
  <r>
    <x v="6"/>
    <s v="18760618-7"/>
    <s v="HERRERA SOTO BASILIO ANDRES"/>
    <s v="13-08-1994"/>
    <n v="993455153"/>
    <s v="MASCULINO"/>
    <s v="JAVIERA CARRERA 131 "/>
    <s v="RM"/>
    <s v="COLINA / SANTIAGO"/>
    <n v="40000"/>
    <s v="AVION"/>
    <s v="ANTOFAGASTA / SANTIAGO"/>
    <d v="2025-04-08T00:00:00"/>
    <s v="01:20 Hrs. AM"/>
    <s v="CHARTER LATAM"/>
    <m/>
    <m/>
    <m/>
  </r>
  <r>
    <x v="6"/>
    <s v="21962056-K"/>
    <s v="HURTADO ARENAS ELMER "/>
    <s v="23-09-1978"/>
    <n v="994478651"/>
    <s v="MASCULINO"/>
    <s v="EDUARDO COVARRUBIAS 289"/>
    <s v="RM"/>
    <s v="ESTACION CENTRAL / SANTIAGO"/>
    <n v="12000"/>
    <s v="AVION"/>
    <s v="ANTOFAGASTA / SANTIAGO"/>
    <d v="2025-04-08T00:00:00"/>
    <s v="01:20 Hrs. AM"/>
    <s v="CHARTER LATAM"/>
    <m/>
    <m/>
    <m/>
  </r>
  <r>
    <x v="6"/>
    <s v="19290548-6"/>
    <s v="LEON ESCOBAR LEONARDO VICENTE"/>
    <s v="24-01-1996"/>
    <n v="956210351"/>
    <s v="MASCULINO"/>
    <s v="AV. EL MIRADOR 1916"/>
    <s v="RM"/>
    <s v="SANTIAGO CENTRO"/>
    <n v="12000"/>
    <s v="AVION"/>
    <s v="ANTOFAGASTA / SANTIAGO"/>
    <d v="2025-04-08T00:00:00"/>
    <s v="01:20 Hrs. AM"/>
    <s v="CHARTER LATAM"/>
    <m/>
    <m/>
    <m/>
  </r>
  <r>
    <x v="7"/>
    <s v="14716974-4"/>
    <s v="APOSTOLOV APOSTOLOV GAVRIL"/>
    <s v="30-08-1987"/>
    <n v="976559651"/>
    <s v="MASCULINO"/>
    <s v="ROSAS 3147"/>
    <s v="RM"/>
    <s v="SANTIAGO CENTRO"/>
    <n v="12000"/>
    <s v="AVION"/>
    <s v="CALAMA / SANTIAGO"/>
    <d v="2025-04-08T00:00:00"/>
    <s v="00:50 Hrs. AM"/>
    <s v="CHARTER LATAM"/>
    <n v="13"/>
    <n v="17000"/>
    <n v="221000"/>
  </r>
  <r>
    <x v="7"/>
    <s v="16070796-8"/>
    <s v="ARAVENA ARAVENA GUILLERMO ENRIQUE"/>
    <s v="11-07-1985"/>
    <s v="990855020 - WSP 9 8140 0095"/>
    <s v="MASCULINO"/>
    <s v="CARLOS RUS 3072"/>
    <s v="RM"/>
    <s v="SAN BERNARDO / SANTIAGO"/>
    <n v="15000"/>
    <s v="AVION"/>
    <s v="CALAMA / SANTIAGO"/>
    <d v="2025-04-08T00:00:00"/>
    <s v="00:50 Hrs. AM"/>
    <s v="CHARTER LATAM"/>
    <m/>
    <m/>
    <m/>
  </r>
  <r>
    <x v="7"/>
    <s v="12905620-7"/>
    <s v="CASTRO BERMUDEZ ENRIQUE ANTONIO"/>
    <s v="14-09-1974"/>
    <n v="938930372"/>
    <s v="MASCULINO"/>
    <s v="calle Alicahue 1097, etapa F-casa N°88"/>
    <s v="RM"/>
    <s v="SAN BERNARDO / SANTIAGO"/>
    <n v="15000"/>
    <s v="AVION"/>
    <s v="CALAMA / SANTIAGO"/>
    <d v="2025-04-08T00:00:00"/>
    <s v="00:50 Hrs. AM"/>
    <s v="CHARTER LATAM"/>
    <m/>
    <m/>
    <m/>
  </r>
  <r>
    <x v="7"/>
    <s v="18704655-6"/>
    <s v="DIAZ GARAY JUAN MANUEL"/>
    <s v="06-06-1994"/>
    <s v="945878319 - whatsapp 935060801"/>
    <s v="MASCULINO"/>
    <s v="AVENIDA GOYCOLEA 698"/>
    <s v="RM"/>
    <s v="LA CISTERNA / SANTIAGO"/>
    <n v="12000"/>
    <s v="AVION"/>
    <s v="CALAMA / SANTIAGO"/>
    <d v="2025-04-08T00:00:00"/>
    <s v="00:50 Hrs. AM"/>
    <s v="CHARTER LATAM"/>
    <m/>
    <m/>
    <m/>
  </r>
  <r>
    <x v="7"/>
    <s v="9094283-2"/>
    <s v="DUNSTAN BUGUEÑO LUIS"/>
    <s v="01-05-1960"/>
    <n v="997789745"/>
    <s v="MASCULINO"/>
    <s v="PSJE PUELCHE 1977"/>
    <s v="RM"/>
    <s v="SAN RAMON / SANTIAGO"/>
    <n v="12000"/>
    <s v="AVION"/>
    <s v="CALAMA / SANTIAGO"/>
    <d v="2025-04-08T00:00:00"/>
    <s v="00:50 Hrs. AM"/>
    <s v="CHARTER LATAM"/>
    <m/>
    <m/>
    <m/>
  </r>
  <r>
    <x v="7"/>
    <s v="15296678-4"/>
    <s v="LEIMBACH PERALTA CARLOS HEBERTO"/>
    <s v="19-01-1982"/>
    <s v="989110537 - 977259582"/>
    <s v="MASCULINO"/>
    <s v="AV SAN PABLO 5479"/>
    <s v="RM"/>
    <s v="LO PRADO / SANTIAGO"/>
    <n v="12000"/>
    <s v="AVION"/>
    <s v="CALAMA / SANTIAGO"/>
    <d v="2025-04-08T00:00:00"/>
    <s v="00:50 Hrs. AM"/>
    <s v="CHARTER LATAM"/>
    <m/>
    <m/>
    <m/>
  </r>
  <r>
    <x v="7"/>
    <s v="19232963-9"/>
    <s v="LOPEZ VALENCIA FELIPE EDUARDO"/>
    <s v="02-09-1995"/>
    <n v="998641082"/>
    <s v="MASCULINO"/>
    <s v="CERRO MIDDLETON 201"/>
    <s v="RM"/>
    <s v="QUILICURA / SANTIAGO"/>
    <n v="12000"/>
    <s v="AVION"/>
    <s v="CALAMA / SANTIAGO"/>
    <d v="2025-04-08T00:00:00"/>
    <s v="00:50 Hrs. AM"/>
    <s v="CHARTER LATAM"/>
    <m/>
    <m/>
    <m/>
  </r>
  <r>
    <x v="7"/>
    <s v="25523698-9"/>
    <s v="MADRIZ PONTILES MANUEL ENRIQUE"/>
    <d v="1989-03-16T00:00:00"/>
    <n v="951108276"/>
    <s v="MASCULINO"/>
    <s v="SANTA ROSA 365 DPTO 314 "/>
    <s v="RM"/>
    <s v="SANTIAGO CENTRO"/>
    <n v="12000"/>
    <s v="AVION"/>
    <s v="CALAMA / SANTIAGO"/>
    <d v="2025-04-08T00:00:00"/>
    <s v="00:50 Hrs. AM"/>
    <s v="CHARTER LATAM"/>
    <m/>
    <m/>
    <m/>
  </r>
  <r>
    <x v="7"/>
    <s v="18764226-4"/>
    <s v="NUÑEZ BUSTOS DAVID ALEXANDER"/>
    <s v="18-12-1994"/>
    <n v="958190311"/>
    <s v="MASCULINO"/>
    <s v="AVENIDA LOPEZ MATEO 02456"/>
    <s v="RM"/>
    <s v="LO ESPEJO / SANTIAGO"/>
    <n v="12000"/>
    <s v="AVION"/>
    <s v="CALAMA / SANTIAGO"/>
    <d v="2025-04-08T00:00:00"/>
    <s v="00:50 Hrs. AM"/>
    <s v="CHARTER LATAM"/>
    <m/>
    <m/>
    <m/>
  </r>
  <r>
    <x v="7"/>
    <s v="12909824-4"/>
    <s v="PERALTA MORETI PATRICIO MARTIN"/>
    <s v="06-09-1975"/>
    <n v="981305245"/>
    <s v="MASCULINO"/>
    <s v="QUILAMUTA PARCELA 161 SAN PEDRO MELIPILLA "/>
    <s v="RM"/>
    <s v="MELIPILLA / SANTIAGO"/>
    <n v="50000"/>
    <s v="AVION"/>
    <s v="CALAMA / SANTIAGO"/>
    <d v="2025-04-08T00:00:00"/>
    <s v="00:50 Hrs. AM"/>
    <s v="CHARTER LATAM"/>
    <m/>
    <m/>
    <m/>
  </r>
  <r>
    <x v="7"/>
    <s v="12252422-1"/>
    <s v="ROJAS FIGUEROA LUIS RODRIGO"/>
    <s v="27-11-1972"/>
    <n v="995821767"/>
    <s v="MASCULINO"/>
    <s v="ALEJANDRO PETION 4145"/>
    <s v="RM"/>
    <s v="PEDRO AGUIRRE CERDA / SANTIAGO"/>
    <n v="12000"/>
    <s v="AVION"/>
    <s v="CALAMA / SANTIAGO"/>
    <d v="2025-04-08T00:00:00"/>
    <s v="00:50 Hrs. AM"/>
    <s v="CHARTER LATAM"/>
    <m/>
    <m/>
    <m/>
  </r>
  <r>
    <x v="7"/>
    <s v="20063494-2"/>
    <s v="RUANO MORALES MATIAS IVAN"/>
    <s v="15-02-1999"/>
    <n v="934645319"/>
    <s v="MASCULINO"/>
    <s v="Pasaje Estacion Ercilla 3067"/>
    <s v="RM"/>
    <s v="PUENTE ALTO / SANTIAGO"/>
    <n v="20000"/>
    <s v="AVION"/>
    <s v="CALAMA / SANTIAGO"/>
    <d v="2025-04-08T00:00:00"/>
    <s v="00:50 Hrs. AM"/>
    <s v="CHARTER LATAM"/>
    <m/>
    <m/>
    <m/>
  </r>
  <r>
    <x v="7"/>
    <s v="19227489-3"/>
    <s v="SANDOVAL ASCUI ANGELO JESUS"/>
    <s v="26-11-1995"/>
    <n v="944212404"/>
    <s v="MASCULINO"/>
    <s v="MARIO ESPERIDION OSSANDON 397 DEPTO 102 TORRE 3"/>
    <s v="RM"/>
    <s v="BUIN / SANTIAGO"/>
    <n v="25000"/>
    <s v="AVION"/>
    <s v="CALAMA / SANTIAGO"/>
    <d v="2025-04-08T00:00:00"/>
    <s v="00:50 Hrs. AM"/>
    <s v="CHARTER LATAM"/>
    <m/>
    <m/>
    <m/>
  </r>
  <r>
    <x v="8"/>
    <s v="17671154-K"/>
    <s v="GONZALEZ CARRIZO DIEGO ALFONSO"/>
    <d v="1990-09-18T00:00:00"/>
    <n v="936423835"/>
    <s v="MASCULINO"/>
    <s v="ORILLA EL RÍO SITIO 165 B , PRINCIPAL PIRQUE "/>
    <s v="RM"/>
    <s v="PIRQUE / SANTIAGO"/>
    <n v="30000"/>
    <s v="AVION"/>
    <s v="CALAMA / SANTIAGO"/>
    <d v="2025-04-08T00:00:00"/>
    <s v="01:10 Hrs. AM"/>
    <s v="CHARTER LATAM"/>
    <n v="1"/>
    <n v="30000"/>
    <n v="30000"/>
  </r>
  <r>
    <x v="9"/>
    <s v="17781048-7"/>
    <s v="ARCE RAILEN CRISTIAN ALEXIS"/>
    <s v="06-03-1991"/>
    <n v="945052151"/>
    <s v="MASCULINO"/>
    <s v="GENERAL BAQUEDANO 2458"/>
    <s v="RM"/>
    <s v="PEÑALOLEN / SANTIAGO"/>
    <n v="15000"/>
    <s v="AVION"/>
    <s v="CALAMA / SANTIAGO"/>
    <d v="2025-04-07T00:00:00"/>
    <s v="23:39 Hrs. PM"/>
    <s v="LATAM GRUPO: KZSTOM"/>
    <n v="14"/>
    <n v="18714.285714285714"/>
    <n v="262000"/>
  </r>
  <r>
    <x v="9"/>
    <s v="13389015-7"/>
    <s v="BARRA VALDERRAMA ARIEL ALONSO"/>
    <s v="28-10-1978"/>
    <n v="983230466"/>
    <s v="MASCULINO"/>
    <s v="PASAJE BUTALCURA 6055"/>
    <s v="RM"/>
    <s v="ESTACION CENTRAL / SANTIAGO"/>
    <n v="12000"/>
    <s v="AVION"/>
    <s v="CALAMA / SANTIAGO"/>
    <d v="2025-04-07T00:00:00"/>
    <s v="23:39 Hrs. PM"/>
    <s v="LATAM GRUPO: KZSTOM"/>
    <m/>
    <m/>
    <m/>
  </r>
  <r>
    <x v="9"/>
    <s v="19194594-8"/>
    <s v="CASTILLO CHAVEZ CARLOS MARCELO"/>
    <s v="18-08-1995"/>
    <n v="945781311"/>
    <s v="MASCULINO"/>
    <s v="RIO QUILLEN 817"/>
    <s v="RM"/>
    <s v="PAINE / SANTIAGO"/>
    <n v="35000"/>
    <s v="AVION"/>
    <s v="CALAMA / SANTIAGO"/>
    <d v="2025-04-07T00:00:00"/>
    <s v="23:39 Hrs. PM"/>
    <s v="LATAM GRUPO: KZSTOM"/>
    <m/>
    <m/>
    <m/>
  </r>
  <r>
    <x v="9"/>
    <s v="8264207-2"/>
    <s v="CORDOVA SOTO CARLOS ARTURO"/>
    <s v="06-06-1960"/>
    <n v="988908204"/>
    <s v="MASCULINO"/>
    <s v="CRETA 2573 VILLA SOL TERESA"/>
    <s v="RM"/>
    <s v="PUENTE ALTO / SANTIAGO"/>
    <n v="20000"/>
    <s v="AVION"/>
    <s v="CALAMA / SANTIAGO"/>
    <d v="2025-04-07T00:00:00"/>
    <s v="23:39 Hrs. PM"/>
    <s v="LATAM GRUPO: KZSTOM"/>
    <m/>
    <m/>
    <m/>
  </r>
  <r>
    <x v="9"/>
    <s v="11582380-9"/>
    <s v="DIAZ GARCES LUIS ALBERTO"/>
    <s v="03-03-1970"/>
    <n v="985885614"/>
    <s v="MASCULINO"/>
    <s v="DOMINGO TOCORNAL 01234"/>
    <s v="RM"/>
    <s v="PUENTE ALTO / SANTIAGO"/>
    <n v="20000"/>
    <s v="AVION"/>
    <s v="CALAMA / SANTIAGO"/>
    <d v="2025-04-07T00:00:00"/>
    <s v="23:39 Hrs. PM"/>
    <s v="LATAM GRUPO: KZSTOM"/>
    <m/>
    <m/>
    <m/>
  </r>
  <r>
    <x v="9"/>
    <s v="17490645-9"/>
    <s v="GATICA VIDAL RODRIGO GIOVANNI"/>
    <s v="13-11-1990"/>
    <n v="937293613"/>
    <s v="MASCULINO"/>
    <s v="MIGUEL DE UNAMUNO 6024"/>
    <s v="RM"/>
    <s v="SAN JOAQUIN / SANTIAGO"/>
    <n v="12000"/>
    <s v="AVION"/>
    <s v="CALAMA / SANTIAGO"/>
    <d v="2025-04-07T00:00:00"/>
    <s v="23:39 Hrs. PM"/>
    <s v="LATAM GRUPO: KZSTOM"/>
    <m/>
    <m/>
    <m/>
  </r>
  <r>
    <x v="9"/>
    <s v="13297862-K"/>
    <s v="GONZALEZ LORCA TITO ANGELO"/>
    <s v="08-09-1977"/>
    <n v="955136749"/>
    <s v="MASCULINO"/>
    <s v="MURCIA 4318 "/>
    <s v="RM"/>
    <s v="SAN MIGUEL / SANTIAGO"/>
    <n v="12000"/>
    <s v="AVION"/>
    <s v="CALAMA / SANTIAGO"/>
    <d v="2025-04-07T00:00:00"/>
    <s v="23:39 Hrs. PM"/>
    <s v="LATAM GRUPO: KZSTOM"/>
    <m/>
    <m/>
    <m/>
  </r>
  <r>
    <x v="9"/>
    <s v="12979536-0"/>
    <s v="INOSTROZA CAMPOS DANIEL ALEJANDRO"/>
    <s v="03-10-1976"/>
    <n v="972364495"/>
    <s v="MASCULINO"/>
    <s v="JUAN LUIS SAN FUENTE 9530 "/>
    <s v="RM"/>
    <s v="SAN RAMON / SANTIAGO"/>
    <n v="12000"/>
    <s v="AVION"/>
    <s v="CALAMA / SANTIAGO"/>
    <d v="2025-04-07T00:00:00"/>
    <s v="23:39 Hrs. PM"/>
    <s v="LATAM GRUPO: KZSTOM"/>
    <m/>
    <m/>
    <m/>
  </r>
  <r>
    <x v="9"/>
    <s v="18676124-3"/>
    <s v="MANRIQUEZ MANRIQUEZ MAGLIO ALEXANDER"/>
    <s v="15-08-1994"/>
    <n v="926397032"/>
    <s v="MASCULINO"/>
    <s v="AGUAS ABAJO 3640 DEPT. 31"/>
    <s v="RM"/>
    <s v="PUENTE ALTO / SANTIAGO"/>
    <n v="20000"/>
    <s v="AVION"/>
    <s v="CALAMA / SANTIAGO"/>
    <d v="2025-04-07T00:00:00"/>
    <s v="23:39 Hrs. PM"/>
    <s v="LATAM GRUPO: KZSTOM"/>
    <m/>
    <m/>
    <m/>
  </r>
  <r>
    <x v="9"/>
    <s v="8715111-5"/>
    <s v="MONTEALEGRE MEJIA DRANISLAW IGOR"/>
    <s v="18-08-1960"/>
    <n v="951284293"/>
    <s v="MASCULINO"/>
    <s v="OMAR HERRERA GUTIERRES 1642 CASA 105 "/>
    <s v="RM"/>
    <s v="PUENTE ALTO / SANTIAGO"/>
    <n v="20000"/>
    <s v="AVION"/>
    <s v="CALAMA / SANTIAGO"/>
    <d v="2025-04-07T00:00:00"/>
    <s v="23:39 Hrs. PM"/>
    <s v="LATAM GRUPO: KZSTOM"/>
    <m/>
    <m/>
    <m/>
  </r>
  <r>
    <x v="9"/>
    <s v="12650626-0"/>
    <s v="REYES UBIRE VICENTE ANDRES"/>
    <s v="30-06-1974"/>
    <n v="982394804"/>
    <s v="MASCULINO"/>
    <s v="LOS VIÑEDOS 3603, DTO 36"/>
    <s v="RM"/>
    <s v="PUENTE ALTO / SANTIAGO"/>
    <n v="20000"/>
    <s v="AVION"/>
    <s v="CALAMA / SANTIAGO"/>
    <d v="2025-04-07T00:00:00"/>
    <s v="23:39 Hrs. PM"/>
    <s v="LATAM GRUPO: KZSTOM"/>
    <m/>
    <m/>
    <m/>
  </r>
  <r>
    <x v="9"/>
    <s v="12656435-K"/>
    <s v="RIQUELME SUAREZ  ANDRES ANTONIO"/>
    <s v="27-08-1974"/>
    <n v="992797670"/>
    <s v="MASCULINO"/>
    <s v="MEDALLA DE ORO 1641"/>
    <s v="RM"/>
    <s v="COLINA / SANTIAGO"/>
    <n v="40000"/>
    <s v="AVION"/>
    <s v="CALAMA / SANTIAGO"/>
    <d v="2025-04-07T00:00:00"/>
    <s v="23:39 Hrs. PM"/>
    <s v="LATAM GRUPO: KZSTOM"/>
    <m/>
    <m/>
    <m/>
  </r>
  <r>
    <x v="9"/>
    <s v="10884703-4"/>
    <s v="TORRES ROJAS JOSE MIGUEL"/>
    <s v="23-01-1966"/>
    <n v="987483912"/>
    <s v="MASCULINO"/>
    <s v="PUERTO VARAS 7879"/>
    <s v="RM"/>
    <s v="PUDAHUEL / SANTIAGO"/>
    <n v="12000"/>
    <s v="AVION"/>
    <s v="CALAMA / SANTIAGO"/>
    <d v="2025-04-07T00:00:00"/>
    <s v="23:39 Hrs. PM"/>
    <s v="LATAM GRUPO: KZSTOM"/>
    <m/>
    <m/>
    <m/>
  </r>
  <r>
    <x v="9"/>
    <s v="11757356-7"/>
    <s v="ORREGO FUENTES MAURICIO DAVID"/>
    <s v="21-09-1971"/>
    <n v="940553597"/>
    <s v="MASCULINO"/>
    <s v="PASAJE REBECA MATE 9314"/>
    <s v="RM"/>
    <s v="LA FLORIDA / SANTIAGO"/>
    <n v="12000"/>
    <s v="AVION"/>
    <s v="CALAMA / SANTIAGO"/>
    <d v="2025-04-08T00:00:00"/>
    <s v="00:15 Hrs. AM"/>
    <s v="CHARTER LATAM"/>
    <m/>
    <m/>
    <m/>
  </r>
  <r>
    <x v="10"/>
    <s v="10985115-9"/>
    <s v="OÑATE ROSALES PATRICIO GONZALO"/>
    <s v="30-07-1969"/>
    <n v="941491591"/>
    <s v="MASCULINO"/>
    <s v="PSJ JOSE CORTES MADARIAGA 3065"/>
    <s v="RM"/>
    <s v="PUENTE ALTO / SANTIAGO"/>
    <n v="20000"/>
    <s v="AVION"/>
    <s v="CALAMA / SANTIAGO"/>
    <d v="2025-04-08T00:00:00"/>
    <s v="01:10 Hrs. AM"/>
    <s v="CHARTER LATAM"/>
    <n v="1"/>
    <n v="20000"/>
    <n v="20000"/>
  </r>
  <r>
    <x v="11"/>
    <s v="18246660-3"/>
    <s v="CARRILLO CASTRO JOSE FABIAN "/>
    <s v="24-08-1992"/>
    <n v="958023507"/>
    <s v="MASCULINO"/>
    <s v="San Mauricio 5664 "/>
    <s v="RM"/>
    <s v="SAN MIGUEL / SANTIAGO"/>
    <n v="12000"/>
    <s v="AVION "/>
    <s v="CALAMA / SANTIAGO"/>
    <d v="2025-04-07T00:00:00"/>
    <s v="23:39 Hrs. PM"/>
    <s v="LATAM GRUPO: NCIRRX"/>
    <n v="8"/>
    <n v="21250"/>
    <n v="170000"/>
  </r>
  <r>
    <x v="11"/>
    <s v="7769529-K"/>
    <s v="CARRILLO RIQUELME JOSE HUMBERTO"/>
    <s v="25-03-1957"/>
    <n v="953692819"/>
    <s v="MASCULINO"/>
    <s v="San Mauricio 5664 "/>
    <s v="RM"/>
    <s v="SAN MIGUEL / SANTIAGO"/>
    <n v="12000"/>
    <s v="AVION "/>
    <s v="CALAMA / SANTIAGO"/>
    <d v="2025-04-07T00:00:00"/>
    <s v="23:39 Hrs. PM"/>
    <s v="LATAM GRUPO: NCIRRX"/>
    <m/>
    <m/>
    <m/>
  </r>
  <r>
    <x v="11"/>
    <s v="13672706-0"/>
    <s v="PARRAGUE GALAN ROBERTO ALBERTO"/>
    <s v="29-10-1979"/>
    <n v="996308724"/>
    <s v="MASCULINO"/>
    <s v="JOSE PEDRO ALESANDRI 665, DTO 101 C, NUÑOA "/>
    <s v="RM"/>
    <s v="ÑUÑOA / SANTIAGO"/>
    <n v="12000"/>
    <s v="AVION"/>
    <s v="CALAMA / SANTIAGO"/>
    <d v="2025-04-07T00:00:00"/>
    <s v="23:39 Hrs. PM"/>
    <s v="LATAM GRUPO: NCIRRX"/>
    <m/>
    <m/>
    <m/>
  </r>
  <r>
    <x v="11"/>
    <s v="20214435-7"/>
    <s v="PINILLA OJEDA VALENTINA ANTONIA"/>
    <s v="04-10-1999"/>
    <n v="932843572"/>
    <s v="FEMENINO"/>
    <s v="SANTA VICTORIA 492"/>
    <s v="RM"/>
    <s v="SANTIAGO CENTRO"/>
    <n v="12000"/>
    <s v="AVION"/>
    <s v="CALAMA / SANTIAGO"/>
    <d v="2025-04-07T00:00:00"/>
    <s v="23:39 Hrs. PM"/>
    <s v="LATAM GRUPO: NCIRRX"/>
    <m/>
    <m/>
    <m/>
  </r>
  <r>
    <x v="11"/>
    <s v="16459240-5"/>
    <s v="SALINAS ZUBICUETA JUAN PABLO"/>
    <s v="02-01-1984"/>
    <n v="950080297"/>
    <s v="MASCULINO"/>
    <s v="LOS CHACALLES 102 LO MARIN CALEU "/>
    <s v="RM"/>
    <s v="TIL TIL / SANTIAGO"/>
    <n v="50000"/>
    <s v="AVION "/>
    <s v="CALAMA / SANTIAGO"/>
    <d v="2025-04-07T00:00:00"/>
    <s v="23:39 Hrs. PM"/>
    <s v="LATAM GRUPO: NCIRRX"/>
    <m/>
    <m/>
    <m/>
  </r>
  <r>
    <x v="11"/>
    <s v="20288575-6"/>
    <s v="SANTELICES HERNANDEZ FRANCISCO JOSE"/>
    <s v="13-10-1999"/>
    <n v="959393686"/>
    <s v="MASCULINO"/>
    <s v="ALCAZAR 269 "/>
    <s v="RM"/>
    <s v="CERRILLOS / SANTIAGO"/>
    <n v="12000"/>
    <s v="AVION "/>
    <s v="CALAMA / SANTIAGO"/>
    <d v="2025-04-07T00:00:00"/>
    <s v="23:39 Hrs. PM"/>
    <s v="LATAM GRUPO: NCIRRX"/>
    <m/>
    <m/>
    <m/>
  </r>
  <r>
    <x v="11"/>
    <s v="15385892-6"/>
    <s v="VENTE MUÑOZ MARCELO ANDRES"/>
    <s v="13-06-1968"/>
    <n v="987662425"/>
    <s v="MASCULINO"/>
    <s v="AVENIDA AMERICO VESPUCIO SUR 1117 DEPTO 22"/>
    <s v="RM"/>
    <s v="LAS CONDES / SANTIAGO"/>
    <n v="15000"/>
    <s v="AVION"/>
    <s v="CALAMA / SANTIAGO"/>
    <d v="2025-04-07T00:00:00"/>
    <s v="23:39 Hrs. PM"/>
    <s v="LATAM GRUPO: NCIRRX"/>
    <m/>
    <m/>
    <m/>
  </r>
  <r>
    <x v="11"/>
    <s v="17814979-2"/>
    <s v="ZAPATA ZAPATA CHRISTOPHER LUIS ERICK"/>
    <s v="02-10-1981"/>
    <n v="977978623"/>
    <s v="MASCULINO"/>
    <s v="AV. MIRAFLORES 1905 CONDOM. EL ALGARROBO CASA 29"/>
    <s v="RM"/>
    <s v="PEÑAFLOR / SANTIAGO"/>
    <n v="45000"/>
    <s v="AVION"/>
    <s v="CALAMA / SANTIAGO"/>
    <d v="2025-04-07T00:00:00"/>
    <s v="23:39 Hrs. PM"/>
    <s v="LATAM GRUPO: NCIRR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A3F8D-833D-4F01-BC5D-E82DAD1E3567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D16" firstHeaderRow="0" firstDataRow="1" firstDataCol="1"/>
  <pivotFields count="1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2"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5" baseField="0" baseItem="0"/>
    <dataField name="Suma de C/U" fld="16" baseField="0" baseItem="0" numFmtId="165"/>
    <dataField name="Suma de TOTAL" fld="17" baseField="0" baseItem="0" numFmtId="42"/>
  </dataFields>
  <formats count="14">
    <format dxfId="2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1">
      <pivotArea dataOnly="0" labelOnly="1" fieldPosition="0">
        <references count="1">
          <reference field="0" count="1">
            <x v="11"/>
          </reference>
        </references>
      </pivotArea>
    </format>
    <format dxfId="250">
      <pivotArea dataOnly="0" labelOnly="1" fieldPosition="0">
        <references count="1">
          <reference field="0" count="1">
            <x v="4"/>
          </reference>
        </references>
      </pivotArea>
    </format>
    <format dxfId="249">
      <pivotArea dataOnly="0" labelOnly="1" fieldPosition="0">
        <references count="1">
          <reference field="0" count="1">
            <x v="3"/>
          </reference>
        </references>
      </pivotArea>
    </format>
    <format dxfId="248">
      <pivotArea dataOnly="0" labelOnly="1" fieldPosition="0">
        <references count="1">
          <reference field="0" count="1">
            <x v="6"/>
          </reference>
        </references>
      </pivotArea>
    </format>
    <format dxfId="247">
      <pivotArea dataOnly="0" labelOnly="1" fieldPosition="0">
        <references count="1">
          <reference field="0" count="1">
            <x v="9"/>
          </reference>
        </references>
      </pivotArea>
    </format>
    <format dxfId="246">
      <pivotArea dataOnly="0" labelOnly="1" fieldPosition="0">
        <references count="1">
          <reference field="0" count="1">
            <x v="2"/>
          </reference>
        </references>
      </pivotArea>
    </format>
    <format dxfId="245">
      <pivotArea dataOnly="0" labelOnly="1" fieldPosition="0">
        <references count="1">
          <reference field="0" count="1">
            <x v="5"/>
          </reference>
        </references>
      </pivotArea>
    </format>
    <format dxfId="244">
      <pivotArea dataOnly="0" labelOnly="1" fieldPosition="0">
        <references count="1">
          <reference field="0" count="1">
            <x v="7"/>
          </reference>
        </references>
      </pivotArea>
    </format>
    <format dxfId="243">
      <pivotArea dataOnly="0" labelOnly="1" fieldPosition="0">
        <references count="1">
          <reference field="0" count="1">
            <x v="1"/>
          </reference>
        </references>
      </pivotArea>
    </format>
    <format dxfId="242">
      <pivotArea dataOnly="0" labelOnly="1" fieldPosition="0">
        <references count="1">
          <reference field="0" count="1">
            <x v="0"/>
          </reference>
        </references>
      </pivotArea>
    </format>
    <format dxfId="241">
      <pivotArea dataOnly="0" labelOnly="1" fieldPosition="0">
        <references count="1">
          <reference field="0" count="1">
            <x v="10"/>
          </reference>
        </references>
      </pivotArea>
    </format>
    <format dxfId="240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3F99-E8DC-4C1B-96F1-00DC0CF689CF}">
  <sheetPr>
    <tabColor theme="6" tint="0.79998168889431442"/>
    <pageSetUpPr fitToPage="1"/>
  </sheetPr>
  <dimension ref="A3:D16"/>
  <sheetViews>
    <sheetView workbookViewId="0">
      <selection activeCell="A12" sqref="A12"/>
    </sheetView>
  </sheetViews>
  <sheetFormatPr baseColWidth="10" defaultRowHeight="14.4" x14ac:dyDescent="0.3"/>
  <cols>
    <col min="1" max="1" width="56" bestFit="1" customWidth="1"/>
    <col min="2" max="2" width="15.33203125" bestFit="1" customWidth="1"/>
    <col min="3" max="3" width="12" bestFit="1" customWidth="1"/>
    <col min="4" max="4" width="13.6640625" bestFit="1" customWidth="1"/>
  </cols>
  <sheetData>
    <row r="3" spans="1:4" x14ac:dyDescent="0.3">
      <c r="A3" s="114" t="s">
        <v>497</v>
      </c>
      <c r="B3" t="s">
        <v>499</v>
      </c>
      <c r="C3" t="s">
        <v>500</v>
      </c>
      <c r="D3" t="s">
        <v>501</v>
      </c>
    </row>
    <row r="4" spans="1:4" x14ac:dyDescent="0.3">
      <c r="A4" s="118" t="s">
        <v>141</v>
      </c>
      <c r="B4">
        <v>15</v>
      </c>
      <c r="C4" s="117">
        <v>18000</v>
      </c>
      <c r="D4" s="116">
        <v>270000</v>
      </c>
    </row>
    <row r="5" spans="1:4" x14ac:dyDescent="0.3">
      <c r="A5" s="118" t="s">
        <v>14</v>
      </c>
      <c r="B5">
        <v>6</v>
      </c>
      <c r="C5" s="117">
        <v>14666.666666666666</v>
      </c>
      <c r="D5" s="116">
        <v>88000</v>
      </c>
    </row>
    <row r="6" spans="1:4" x14ac:dyDescent="0.3">
      <c r="A6" s="118" t="s">
        <v>42</v>
      </c>
      <c r="B6">
        <v>7</v>
      </c>
      <c r="C6" s="117">
        <v>27714.285714285714</v>
      </c>
      <c r="D6" s="116">
        <v>194000</v>
      </c>
    </row>
    <row r="7" spans="1:4" x14ac:dyDescent="0.3">
      <c r="A7" s="118" t="s">
        <v>264</v>
      </c>
      <c r="B7">
        <v>13</v>
      </c>
      <c r="C7" s="117">
        <v>21923.076923076922</v>
      </c>
      <c r="D7" s="116">
        <v>285000</v>
      </c>
    </row>
    <row r="8" spans="1:4" x14ac:dyDescent="0.3">
      <c r="A8" s="118" t="s">
        <v>400</v>
      </c>
      <c r="B8">
        <v>13</v>
      </c>
      <c r="C8" s="117">
        <v>22307.692307692309</v>
      </c>
      <c r="D8" s="116">
        <v>290000</v>
      </c>
    </row>
    <row r="9" spans="1:4" x14ac:dyDescent="0.3">
      <c r="A9" s="118" t="s">
        <v>324</v>
      </c>
      <c r="B9">
        <v>11</v>
      </c>
      <c r="C9" s="117">
        <v>24272.727272727272</v>
      </c>
      <c r="D9" s="116">
        <v>267000</v>
      </c>
    </row>
    <row r="10" spans="1:4" x14ac:dyDescent="0.3">
      <c r="A10" s="118" t="s">
        <v>371</v>
      </c>
      <c r="B10">
        <v>6</v>
      </c>
      <c r="C10" s="117">
        <v>17166.666666666668</v>
      </c>
      <c r="D10" s="116">
        <v>103000</v>
      </c>
    </row>
    <row r="11" spans="1:4" x14ac:dyDescent="0.3">
      <c r="A11" s="118" t="s">
        <v>76</v>
      </c>
      <c r="B11">
        <v>13</v>
      </c>
      <c r="C11" s="117">
        <v>17000</v>
      </c>
      <c r="D11" s="116">
        <v>221000</v>
      </c>
    </row>
    <row r="12" spans="1:4" x14ac:dyDescent="0.3">
      <c r="A12" s="118" t="s">
        <v>395</v>
      </c>
      <c r="B12">
        <v>1</v>
      </c>
      <c r="C12" s="117">
        <v>30000</v>
      </c>
      <c r="D12" s="116">
        <v>30000</v>
      </c>
    </row>
    <row r="13" spans="1:4" x14ac:dyDescent="0.3">
      <c r="A13" s="118" t="s">
        <v>203</v>
      </c>
      <c r="B13">
        <v>14</v>
      </c>
      <c r="C13" s="117">
        <v>18714.285714285714</v>
      </c>
      <c r="D13" s="116">
        <v>262000</v>
      </c>
    </row>
    <row r="14" spans="1:4" x14ac:dyDescent="0.3">
      <c r="A14" s="118" t="s">
        <v>481</v>
      </c>
      <c r="B14">
        <v>1</v>
      </c>
      <c r="C14" s="117">
        <v>20000</v>
      </c>
      <c r="D14" s="116">
        <v>20000</v>
      </c>
    </row>
    <row r="15" spans="1:4" x14ac:dyDescent="0.3">
      <c r="A15" s="118" t="s">
        <v>443</v>
      </c>
      <c r="B15">
        <v>8</v>
      </c>
      <c r="C15" s="117">
        <v>21250</v>
      </c>
      <c r="D15" s="116">
        <v>170000</v>
      </c>
    </row>
    <row r="16" spans="1:4" x14ac:dyDescent="0.3">
      <c r="A16" s="115" t="s">
        <v>498</v>
      </c>
      <c r="B16">
        <v>108</v>
      </c>
      <c r="C16" s="117">
        <v>253015.40126540125</v>
      </c>
      <c r="D16" s="116">
        <v>2200000</v>
      </c>
    </row>
  </sheetData>
  <pageMargins left="0.7" right="0.7" top="0.75" bottom="0.75" header="0.3" footer="0.3"/>
  <pageSetup scale="9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7EB6-9A79-474A-BF83-03ADC4663CFA}">
  <sheetPr>
    <tabColor rgb="FFFFC000"/>
    <pageSetUpPr fitToPage="1"/>
  </sheetPr>
  <dimension ref="A1:R109"/>
  <sheetViews>
    <sheetView tabSelected="1" topLeftCell="F1" workbookViewId="0">
      <selection activeCell="J2" sqref="J2"/>
    </sheetView>
  </sheetViews>
  <sheetFormatPr baseColWidth="10" defaultRowHeight="14.4" x14ac:dyDescent="0.3"/>
  <cols>
    <col min="1" max="1" width="52.5546875" bestFit="1" customWidth="1"/>
    <col min="2" max="2" width="10.6640625" bestFit="1" customWidth="1"/>
    <col min="3" max="3" width="37.21875" bestFit="1" customWidth="1"/>
    <col min="4" max="4" width="15.6640625" bestFit="1" customWidth="1"/>
    <col min="5" max="5" width="28.77734375" bestFit="1" customWidth="1"/>
    <col min="6" max="6" width="12.21875" bestFit="1" customWidth="1"/>
    <col min="7" max="7" width="60" style="18" bestFit="1" customWidth="1"/>
    <col min="8" max="8" width="11.77734375" bestFit="1" customWidth="1"/>
    <col min="9" max="9" width="29.21875" bestFit="1" customWidth="1"/>
    <col min="10" max="10" width="11.33203125" style="15" bestFit="1" customWidth="1"/>
    <col min="11" max="11" width="9.6640625" bestFit="1" customWidth="1"/>
    <col min="12" max="12" width="21.44140625" bestFit="1" customWidth="1"/>
    <col min="13" max="13" width="10.77734375" bestFit="1" customWidth="1"/>
    <col min="14" max="14" width="12.88671875" bestFit="1" customWidth="1"/>
    <col min="15" max="15" width="33.88671875" bestFit="1" customWidth="1"/>
    <col min="16" max="16" width="12" bestFit="1" customWidth="1"/>
    <col min="17" max="17" width="10.77734375" style="112" bestFit="1" customWidth="1"/>
    <col min="18" max="18" width="10.33203125" style="15" bestFit="1" customWidth="1"/>
  </cols>
  <sheetData>
    <row r="1" spans="1:18" ht="27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4" t="s">
        <v>496</v>
      </c>
      <c r="K1" s="10" t="s">
        <v>9</v>
      </c>
      <c r="L1" s="11" t="s">
        <v>10</v>
      </c>
      <c r="M1" s="12" t="s">
        <v>11</v>
      </c>
      <c r="N1" s="11" t="s">
        <v>12</v>
      </c>
      <c r="O1" s="11" t="s">
        <v>13</v>
      </c>
      <c r="P1" s="11" t="s">
        <v>486</v>
      </c>
      <c r="Q1" s="110" t="s">
        <v>487</v>
      </c>
      <c r="R1" s="108" t="s">
        <v>488</v>
      </c>
    </row>
    <row r="2" spans="1:18" x14ac:dyDescent="0.3">
      <c r="A2" s="21" t="s">
        <v>141</v>
      </c>
      <c r="B2" s="22" t="s">
        <v>142</v>
      </c>
      <c r="C2" s="23" t="s">
        <v>143</v>
      </c>
      <c r="D2" s="22" t="s">
        <v>144</v>
      </c>
      <c r="E2" s="22">
        <v>958054255</v>
      </c>
      <c r="F2" s="24" t="s">
        <v>19</v>
      </c>
      <c r="G2" s="22" t="s">
        <v>145</v>
      </c>
      <c r="H2" s="24" t="s">
        <v>21</v>
      </c>
      <c r="I2" s="22" t="s">
        <v>121</v>
      </c>
      <c r="J2" s="25">
        <v>12000</v>
      </c>
      <c r="K2" s="21" t="s">
        <v>23</v>
      </c>
      <c r="L2" s="21" t="s">
        <v>24</v>
      </c>
      <c r="M2" s="26">
        <v>45754</v>
      </c>
      <c r="N2" s="26" t="s">
        <v>25</v>
      </c>
      <c r="O2" s="27" t="s">
        <v>48</v>
      </c>
      <c r="P2" s="125">
        <v>15</v>
      </c>
      <c r="Q2" s="126">
        <f>AVERAGE(J2:J16)</f>
        <v>18000</v>
      </c>
      <c r="R2" s="127">
        <f>P2*Q2</f>
        <v>270000</v>
      </c>
    </row>
    <row r="3" spans="1:18" x14ac:dyDescent="0.3">
      <c r="A3" s="21" t="s">
        <v>141</v>
      </c>
      <c r="B3" s="22" t="s">
        <v>146</v>
      </c>
      <c r="C3" s="23" t="s">
        <v>147</v>
      </c>
      <c r="D3" s="22" t="s">
        <v>148</v>
      </c>
      <c r="E3" s="22">
        <v>978903872</v>
      </c>
      <c r="F3" s="24" t="s">
        <v>19</v>
      </c>
      <c r="G3" s="22" t="s">
        <v>149</v>
      </c>
      <c r="H3" s="24" t="s">
        <v>21</v>
      </c>
      <c r="I3" s="22" t="s">
        <v>150</v>
      </c>
      <c r="J3" s="25">
        <v>12000</v>
      </c>
      <c r="K3" s="21" t="s">
        <v>23</v>
      </c>
      <c r="L3" s="21" t="s">
        <v>24</v>
      </c>
      <c r="M3" s="26">
        <v>45754</v>
      </c>
      <c r="N3" s="26" t="s">
        <v>25</v>
      </c>
      <c r="O3" s="27" t="s">
        <v>48</v>
      </c>
      <c r="P3" s="125"/>
      <c r="Q3" s="126"/>
      <c r="R3" s="127"/>
    </row>
    <row r="4" spans="1:18" x14ac:dyDescent="0.3">
      <c r="A4" s="21" t="s">
        <v>141</v>
      </c>
      <c r="B4" s="22" t="s">
        <v>151</v>
      </c>
      <c r="C4" s="23" t="s">
        <v>152</v>
      </c>
      <c r="D4" s="22" t="s">
        <v>153</v>
      </c>
      <c r="E4" s="22">
        <v>954768296</v>
      </c>
      <c r="F4" s="21" t="s">
        <v>19</v>
      </c>
      <c r="G4" s="22" t="s">
        <v>154</v>
      </c>
      <c r="H4" s="21" t="s">
        <v>21</v>
      </c>
      <c r="I4" s="22" t="s">
        <v>155</v>
      </c>
      <c r="J4" s="25">
        <v>12000</v>
      </c>
      <c r="K4" s="21" t="s">
        <v>23</v>
      </c>
      <c r="L4" s="21" t="s">
        <v>24</v>
      </c>
      <c r="M4" s="26">
        <v>45754</v>
      </c>
      <c r="N4" s="26" t="s">
        <v>25</v>
      </c>
      <c r="O4" s="27" t="s">
        <v>48</v>
      </c>
      <c r="P4" s="125"/>
      <c r="Q4" s="126"/>
      <c r="R4" s="127"/>
    </row>
    <row r="5" spans="1:18" x14ac:dyDescent="0.3">
      <c r="A5" s="21" t="s">
        <v>141</v>
      </c>
      <c r="B5" s="22" t="s">
        <v>156</v>
      </c>
      <c r="C5" s="23" t="s">
        <v>157</v>
      </c>
      <c r="D5" s="22" t="s">
        <v>158</v>
      </c>
      <c r="E5" s="22">
        <v>977046386</v>
      </c>
      <c r="F5" s="24" t="s">
        <v>19</v>
      </c>
      <c r="G5" s="22" t="s">
        <v>159</v>
      </c>
      <c r="H5" s="24" t="s">
        <v>21</v>
      </c>
      <c r="I5" s="22" t="s">
        <v>160</v>
      </c>
      <c r="J5" s="25">
        <v>15000</v>
      </c>
      <c r="K5" s="21" t="s">
        <v>23</v>
      </c>
      <c r="L5" s="21" t="s">
        <v>24</v>
      </c>
      <c r="M5" s="26">
        <v>45754</v>
      </c>
      <c r="N5" s="26" t="s">
        <v>25</v>
      </c>
      <c r="O5" s="27" t="s">
        <v>48</v>
      </c>
      <c r="P5" s="125"/>
      <c r="Q5" s="126"/>
      <c r="R5" s="127"/>
    </row>
    <row r="6" spans="1:18" x14ac:dyDescent="0.3">
      <c r="A6" s="21" t="s">
        <v>141</v>
      </c>
      <c r="B6" s="21" t="s">
        <v>161</v>
      </c>
      <c r="C6" s="28" t="s">
        <v>162</v>
      </c>
      <c r="D6" s="21" t="s">
        <v>163</v>
      </c>
      <c r="E6" s="21">
        <v>981804132</v>
      </c>
      <c r="F6" s="21" t="s">
        <v>19</v>
      </c>
      <c r="G6" s="21" t="s">
        <v>164</v>
      </c>
      <c r="H6" s="21" t="s">
        <v>21</v>
      </c>
      <c r="I6" s="21" t="s">
        <v>108</v>
      </c>
      <c r="J6" s="25">
        <v>12000</v>
      </c>
      <c r="K6" s="21" t="s">
        <v>23</v>
      </c>
      <c r="L6" s="21" t="s">
        <v>24</v>
      </c>
      <c r="M6" s="26">
        <v>45754</v>
      </c>
      <c r="N6" s="26" t="s">
        <v>25</v>
      </c>
      <c r="O6" s="27" t="s">
        <v>48</v>
      </c>
      <c r="P6" s="125"/>
      <c r="Q6" s="126"/>
      <c r="R6" s="127"/>
    </row>
    <row r="7" spans="1:18" x14ac:dyDescent="0.3">
      <c r="A7" s="21" t="s">
        <v>141</v>
      </c>
      <c r="B7" s="21" t="s">
        <v>165</v>
      </c>
      <c r="C7" s="28" t="s">
        <v>166</v>
      </c>
      <c r="D7" s="21" t="s">
        <v>167</v>
      </c>
      <c r="E7" s="21">
        <v>984091685</v>
      </c>
      <c r="F7" s="21" t="s">
        <v>19</v>
      </c>
      <c r="G7" s="21" t="s">
        <v>168</v>
      </c>
      <c r="H7" s="21" t="s">
        <v>21</v>
      </c>
      <c r="I7" s="21" t="s">
        <v>31</v>
      </c>
      <c r="J7" s="25">
        <v>20000</v>
      </c>
      <c r="K7" s="21" t="s">
        <v>23</v>
      </c>
      <c r="L7" s="21" t="s">
        <v>24</v>
      </c>
      <c r="M7" s="26">
        <v>45754</v>
      </c>
      <c r="N7" s="26" t="s">
        <v>25</v>
      </c>
      <c r="O7" s="27" t="s">
        <v>48</v>
      </c>
      <c r="P7" s="125"/>
      <c r="Q7" s="126"/>
      <c r="R7" s="127"/>
    </row>
    <row r="8" spans="1:18" x14ac:dyDescent="0.3">
      <c r="A8" s="21" t="s">
        <v>141</v>
      </c>
      <c r="B8" s="21" t="s">
        <v>169</v>
      </c>
      <c r="C8" s="28" t="s">
        <v>170</v>
      </c>
      <c r="D8" s="26">
        <v>33842</v>
      </c>
      <c r="E8" s="21" t="s">
        <v>171</v>
      </c>
      <c r="F8" s="21" t="s">
        <v>19</v>
      </c>
      <c r="G8" s="21" t="s">
        <v>172</v>
      </c>
      <c r="H8" s="21" t="s">
        <v>21</v>
      </c>
      <c r="I8" s="21" t="s">
        <v>173</v>
      </c>
      <c r="J8" s="25">
        <v>60000</v>
      </c>
      <c r="K8" s="21" t="s">
        <v>23</v>
      </c>
      <c r="L8" s="21" t="s">
        <v>24</v>
      </c>
      <c r="M8" s="26">
        <v>45754</v>
      </c>
      <c r="N8" s="26" t="s">
        <v>25</v>
      </c>
      <c r="O8" s="27" t="s">
        <v>48</v>
      </c>
      <c r="P8" s="125"/>
      <c r="Q8" s="126"/>
      <c r="R8" s="127"/>
    </row>
    <row r="9" spans="1:18" x14ac:dyDescent="0.3">
      <c r="A9" s="21" t="s">
        <v>141</v>
      </c>
      <c r="B9" s="22" t="s">
        <v>174</v>
      </c>
      <c r="C9" s="23" t="s">
        <v>175</v>
      </c>
      <c r="D9" s="22" t="s">
        <v>176</v>
      </c>
      <c r="E9" s="22">
        <v>963081814</v>
      </c>
      <c r="F9" s="21" t="s">
        <v>19</v>
      </c>
      <c r="G9" s="22" t="s">
        <v>177</v>
      </c>
      <c r="H9" s="21" t="s">
        <v>21</v>
      </c>
      <c r="I9" s="22" t="s">
        <v>97</v>
      </c>
      <c r="J9" s="25">
        <v>12000</v>
      </c>
      <c r="K9" s="21" t="s">
        <v>23</v>
      </c>
      <c r="L9" s="21" t="s">
        <v>24</v>
      </c>
      <c r="M9" s="26">
        <v>45754</v>
      </c>
      <c r="N9" s="26" t="s">
        <v>25</v>
      </c>
      <c r="O9" s="27" t="s">
        <v>48</v>
      </c>
      <c r="P9" s="125"/>
      <c r="Q9" s="126"/>
      <c r="R9" s="127"/>
    </row>
    <row r="10" spans="1:18" x14ac:dyDescent="0.3">
      <c r="A10" s="21" t="s">
        <v>141</v>
      </c>
      <c r="B10" s="21" t="s">
        <v>178</v>
      </c>
      <c r="C10" s="28" t="s">
        <v>179</v>
      </c>
      <c r="D10" s="26">
        <v>34236</v>
      </c>
      <c r="E10" s="21">
        <v>935784706</v>
      </c>
      <c r="F10" s="21" t="s">
        <v>19</v>
      </c>
      <c r="G10" s="21" t="s">
        <v>180</v>
      </c>
      <c r="H10" s="21" t="s">
        <v>21</v>
      </c>
      <c r="I10" s="21" t="s">
        <v>47</v>
      </c>
      <c r="J10" s="25">
        <v>12000</v>
      </c>
      <c r="K10" s="21" t="s">
        <v>23</v>
      </c>
      <c r="L10" s="21" t="s">
        <v>24</v>
      </c>
      <c r="M10" s="26">
        <v>45754</v>
      </c>
      <c r="N10" s="26" t="s">
        <v>25</v>
      </c>
      <c r="O10" s="27" t="s">
        <v>26</v>
      </c>
      <c r="P10" s="125"/>
      <c r="Q10" s="126"/>
      <c r="R10" s="127"/>
    </row>
    <row r="11" spans="1:18" x14ac:dyDescent="0.3">
      <c r="A11" s="21" t="s">
        <v>141</v>
      </c>
      <c r="B11" s="21" t="s">
        <v>185</v>
      </c>
      <c r="C11" s="28" t="s">
        <v>186</v>
      </c>
      <c r="D11" s="26">
        <v>34875</v>
      </c>
      <c r="E11" s="21">
        <v>974585485</v>
      </c>
      <c r="F11" s="21" t="s">
        <v>19</v>
      </c>
      <c r="G11" s="21" t="s">
        <v>187</v>
      </c>
      <c r="H11" s="21" t="s">
        <v>21</v>
      </c>
      <c r="I11" s="21" t="s">
        <v>102</v>
      </c>
      <c r="J11" s="25">
        <v>12000</v>
      </c>
      <c r="K11" s="21" t="s">
        <v>23</v>
      </c>
      <c r="L11" s="21" t="s">
        <v>24</v>
      </c>
      <c r="M11" s="26">
        <v>45754</v>
      </c>
      <c r="N11" s="26" t="s">
        <v>25</v>
      </c>
      <c r="O11" s="27" t="s">
        <v>26</v>
      </c>
      <c r="P11" s="125"/>
      <c r="Q11" s="126"/>
      <c r="R11" s="127"/>
    </row>
    <row r="12" spans="1:18" x14ac:dyDescent="0.3">
      <c r="A12" s="21" t="s">
        <v>141</v>
      </c>
      <c r="B12" s="21" t="s">
        <v>188</v>
      </c>
      <c r="C12" s="28" t="s">
        <v>189</v>
      </c>
      <c r="D12" s="26">
        <v>28850</v>
      </c>
      <c r="E12" s="21">
        <v>934211303</v>
      </c>
      <c r="F12" s="21" t="s">
        <v>19</v>
      </c>
      <c r="G12" s="21" t="s">
        <v>190</v>
      </c>
      <c r="H12" s="21" t="s">
        <v>21</v>
      </c>
      <c r="I12" s="21" t="s">
        <v>131</v>
      </c>
      <c r="J12" s="25">
        <v>12000</v>
      </c>
      <c r="K12" s="21" t="s">
        <v>23</v>
      </c>
      <c r="L12" s="21" t="s">
        <v>24</v>
      </c>
      <c r="M12" s="26">
        <v>45754</v>
      </c>
      <c r="N12" s="26" t="s">
        <v>25</v>
      </c>
      <c r="O12" s="27" t="s">
        <v>26</v>
      </c>
      <c r="P12" s="125"/>
      <c r="Q12" s="126"/>
      <c r="R12" s="127"/>
    </row>
    <row r="13" spans="1:18" x14ac:dyDescent="0.3">
      <c r="A13" s="21" t="s">
        <v>141</v>
      </c>
      <c r="B13" s="21" t="s">
        <v>194</v>
      </c>
      <c r="C13" s="28" t="s">
        <v>195</v>
      </c>
      <c r="D13" s="26">
        <v>35590</v>
      </c>
      <c r="E13" s="21">
        <v>975702022</v>
      </c>
      <c r="F13" s="21" t="s">
        <v>196</v>
      </c>
      <c r="G13" s="21" t="s">
        <v>197</v>
      </c>
      <c r="H13" s="21" t="s">
        <v>21</v>
      </c>
      <c r="I13" s="21" t="s">
        <v>22</v>
      </c>
      <c r="J13" s="29">
        <v>12000</v>
      </c>
      <c r="K13" s="21" t="s">
        <v>23</v>
      </c>
      <c r="L13" s="21" t="s">
        <v>24</v>
      </c>
      <c r="M13" s="26">
        <v>45754</v>
      </c>
      <c r="N13" s="26" t="s">
        <v>25</v>
      </c>
      <c r="O13" s="21" t="s">
        <v>26</v>
      </c>
      <c r="P13" s="125"/>
      <c r="Q13" s="126"/>
      <c r="R13" s="127"/>
    </row>
    <row r="14" spans="1:18" x14ac:dyDescent="0.3">
      <c r="A14" s="21" t="s">
        <v>141</v>
      </c>
      <c r="B14" s="22" t="s">
        <v>198</v>
      </c>
      <c r="C14" s="23" t="s">
        <v>199</v>
      </c>
      <c r="D14" s="22" t="s">
        <v>200</v>
      </c>
      <c r="E14" s="22">
        <v>952285419</v>
      </c>
      <c r="F14" s="21" t="s">
        <v>19</v>
      </c>
      <c r="G14" s="22" t="s">
        <v>201</v>
      </c>
      <c r="H14" s="21" t="s">
        <v>21</v>
      </c>
      <c r="I14" s="22" t="s">
        <v>202</v>
      </c>
      <c r="J14" s="25">
        <v>12000</v>
      </c>
      <c r="K14" s="21" t="s">
        <v>23</v>
      </c>
      <c r="L14" s="21" t="s">
        <v>24</v>
      </c>
      <c r="M14" s="26">
        <v>45754</v>
      </c>
      <c r="N14" s="26" t="s">
        <v>25</v>
      </c>
      <c r="O14" s="21" t="s">
        <v>26</v>
      </c>
      <c r="P14" s="125"/>
      <c r="Q14" s="126"/>
      <c r="R14" s="127"/>
    </row>
    <row r="15" spans="1:18" x14ac:dyDescent="0.3">
      <c r="A15" s="21" t="s">
        <v>141</v>
      </c>
      <c r="B15" s="24" t="s">
        <v>191</v>
      </c>
      <c r="C15" s="30" t="s">
        <v>192</v>
      </c>
      <c r="D15" s="31">
        <v>33641</v>
      </c>
      <c r="E15" s="24">
        <v>988412501</v>
      </c>
      <c r="F15" s="24" t="s">
        <v>19</v>
      </c>
      <c r="G15" s="24" t="s">
        <v>193</v>
      </c>
      <c r="H15" s="24" t="s">
        <v>21</v>
      </c>
      <c r="I15" s="24" t="s">
        <v>53</v>
      </c>
      <c r="J15" s="25">
        <v>15000</v>
      </c>
      <c r="K15" s="21" t="s">
        <v>23</v>
      </c>
      <c r="L15" s="21" t="s">
        <v>24</v>
      </c>
      <c r="M15" s="26">
        <v>45754</v>
      </c>
      <c r="N15" s="26" t="s">
        <v>25</v>
      </c>
      <c r="O15" s="21" t="s">
        <v>26</v>
      </c>
      <c r="P15" s="125"/>
      <c r="Q15" s="126"/>
      <c r="R15" s="127"/>
    </row>
    <row r="16" spans="1:18" x14ac:dyDescent="0.3">
      <c r="A16" s="21" t="s">
        <v>141</v>
      </c>
      <c r="B16" s="21" t="s">
        <v>181</v>
      </c>
      <c r="C16" s="28" t="s">
        <v>182</v>
      </c>
      <c r="D16" s="26">
        <v>23061</v>
      </c>
      <c r="E16" s="21" t="s">
        <v>183</v>
      </c>
      <c r="F16" s="21" t="s">
        <v>19</v>
      </c>
      <c r="G16" s="21" t="s">
        <v>184</v>
      </c>
      <c r="H16" s="21" t="s">
        <v>21</v>
      </c>
      <c r="I16" s="21" t="s">
        <v>65</v>
      </c>
      <c r="J16" s="25">
        <v>40000</v>
      </c>
      <c r="K16" s="21" t="s">
        <v>23</v>
      </c>
      <c r="L16" s="21" t="s">
        <v>24</v>
      </c>
      <c r="M16" s="26">
        <v>45755</v>
      </c>
      <c r="N16" s="21" t="s">
        <v>81</v>
      </c>
      <c r="O16" s="21" t="s">
        <v>82</v>
      </c>
      <c r="P16" s="125"/>
      <c r="Q16" s="126"/>
      <c r="R16" s="127"/>
    </row>
    <row r="17" spans="1:18" x14ac:dyDescent="0.3">
      <c r="A17" s="34" t="s">
        <v>14</v>
      </c>
      <c r="B17" s="35" t="s">
        <v>15</v>
      </c>
      <c r="C17" s="36" t="s">
        <v>16</v>
      </c>
      <c r="D17" s="35" t="s">
        <v>17</v>
      </c>
      <c r="E17" s="35" t="s">
        <v>18</v>
      </c>
      <c r="F17" s="37" t="s">
        <v>19</v>
      </c>
      <c r="G17" s="35" t="s">
        <v>20</v>
      </c>
      <c r="H17" s="34" t="s">
        <v>21</v>
      </c>
      <c r="I17" s="35" t="s">
        <v>22</v>
      </c>
      <c r="J17" s="38">
        <v>12000</v>
      </c>
      <c r="K17" s="39" t="s">
        <v>23</v>
      </c>
      <c r="L17" s="37" t="s">
        <v>24</v>
      </c>
      <c r="M17" s="113">
        <v>45754</v>
      </c>
      <c r="N17" s="40" t="s">
        <v>25</v>
      </c>
      <c r="O17" s="34" t="s">
        <v>26</v>
      </c>
      <c r="P17" s="119">
        <v>6</v>
      </c>
      <c r="Q17" s="120">
        <f>AVERAGE(J17:J22)</f>
        <v>14666.666666666666</v>
      </c>
      <c r="R17" s="121">
        <f>P17*Q17</f>
        <v>88000</v>
      </c>
    </row>
    <row r="18" spans="1:18" x14ac:dyDescent="0.3">
      <c r="A18" s="34" t="s">
        <v>14</v>
      </c>
      <c r="B18" s="37" t="s">
        <v>27</v>
      </c>
      <c r="C18" s="41" t="s">
        <v>28</v>
      </c>
      <c r="D18" s="37" t="s">
        <v>29</v>
      </c>
      <c r="E18" s="37">
        <v>942248658</v>
      </c>
      <c r="F18" s="37" t="s">
        <v>19</v>
      </c>
      <c r="G18" s="37" t="s">
        <v>30</v>
      </c>
      <c r="H18" s="34" t="s">
        <v>21</v>
      </c>
      <c r="I18" s="37" t="s">
        <v>31</v>
      </c>
      <c r="J18" s="42">
        <v>20000</v>
      </c>
      <c r="K18" s="34" t="s">
        <v>23</v>
      </c>
      <c r="L18" s="37" t="s">
        <v>24</v>
      </c>
      <c r="M18" s="113">
        <v>45754</v>
      </c>
      <c r="N18" s="40" t="s">
        <v>25</v>
      </c>
      <c r="O18" s="34" t="s">
        <v>26</v>
      </c>
      <c r="P18" s="119"/>
      <c r="Q18" s="120"/>
      <c r="R18" s="121"/>
    </row>
    <row r="19" spans="1:18" x14ac:dyDescent="0.3">
      <c r="A19" s="34" t="s">
        <v>14</v>
      </c>
      <c r="B19" s="35" t="s">
        <v>32</v>
      </c>
      <c r="C19" s="43" t="s">
        <v>33</v>
      </c>
      <c r="D19" s="35" t="s">
        <v>34</v>
      </c>
      <c r="E19" s="35">
        <v>942770100</v>
      </c>
      <c r="F19" s="35" t="s">
        <v>19</v>
      </c>
      <c r="G19" s="35" t="s">
        <v>35</v>
      </c>
      <c r="H19" s="39" t="s">
        <v>21</v>
      </c>
      <c r="I19" s="35" t="s">
        <v>36</v>
      </c>
      <c r="J19" s="42">
        <v>12000</v>
      </c>
      <c r="K19" s="39" t="s">
        <v>23</v>
      </c>
      <c r="L19" s="37" t="s">
        <v>24</v>
      </c>
      <c r="M19" s="113">
        <v>45754</v>
      </c>
      <c r="N19" s="40" t="s">
        <v>25</v>
      </c>
      <c r="O19" s="34" t="s">
        <v>26</v>
      </c>
      <c r="P19" s="119"/>
      <c r="Q19" s="120"/>
      <c r="R19" s="121"/>
    </row>
    <row r="20" spans="1:18" x14ac:dyDescent="0.3">
      <c r="A20" s="34" t="s">
        <v>14</v>
      </c>
      <c r="B20" s="37" t="s">
        <v>37</v>
      </c>
      <c r="C20" s="41" t="s">
        <v>38</v>
      </c>
      <c r="D20" s="37" t="s">
        <v>39</v>
      </c>
      <c r="E20" s="37" t="s">
        <v>40</v>
      </c>
      <c r="F20" s="37" t="s">
        <v>19</v>
      </c>
      <c r="G20" s="37" t="s">
        <v>41</v>
      </c>
      <c r="H20" s="34" t="s">
        <v>21</v>
      </c>
      <c r="I20" s="37" t="s">
        <v>31</v>
      </c>
      <c r="J20" s="42">
        <v>20000</v>
      </c>
      <c r="K20" s="34" t="s">
        <v>23</v>
      </c>
      <c r="L20" s="37" t="s">
        <v>24</v>
      </c>
      <c r="M20" s="113">
        <v>45754</v>
      </c>
      <c r="N20" s="40" t="s">
        <v>25</v>
      </c>
      <c r="O20" s="34" t="s">
        <v>26</v>
      </c>
      <c r="P20" s="119"/>
      <c r="Q20" s="120"/>
      <c r="R20" s="121"/>
    </row>
    <row r="21" spans="1:18" x14ac:dyDescent="0.3">
      <c r="A21" s="34" t="s">
        <v>14</v>
      </c>
      <c r="B21" s="37" t="s">
        <v>489</v>
      </c>
      <c r="C21" s="44" t="s">
        <v>490</v>
      </c>
      <c r="D21" s="45">
        <v>35674</v>
      </c>
      <c r="E21" s="37">
        <v>959865129</v>
      </c>
      <c r="F21" s="37" t="s">
        <v>19</v>
      </c>
      <c r="G21" s="37" t="s">
        <v>491</v>
      </c>
      <c r="H21" s="34" t="s">
        <v>21</v>
      </c>
      <c r="I21" s="37" t="s">
        <v>22</v>
      </c>
      <c r="J21" s="38">
        <v>12000</v>
      </c>
      <c r="K21" s="37" t="s">
        <v>23</v>
      </c>
      <c r="L21" s="34" t="s">
        <v>24</v>
      </c>
      <c r="M21" s="40">
        <v>45755</v>
      </c>
      <c r="N21" s="34" t="s">
        <v>330</v>
      </c>
      <c r="O21" s="37" t="s">
        <v>82</v>
      </c>
      <c r="P21" s="119"/>
      <c r="Q21" s="120"/>
      <c r="R21" s="121"/>
    </row>
    <row r="22" spans="1:18" x14ac:dyDescent="0.3">
      <c r="A22" s="34" t="s">
        <v>14</v>
      </c>
      <c r="B22" s="37" t="s">
        <v>492</v>
      </c>
      <c r="C22" s="41" t="s">
        <v>493</v>
      </c>
      <c r="D22" s="37" t="s">
        <v>494</v>
      </c>
      <c r="E22" s="37">
        <v>998037570</v>
      </c>
      <c r="F22" s="37" t="s">
        <v>19</v>
      </c>
      <c r="G22" s="37" t="s">
        <v>495</v>
      </c>
      <c r="H22" s="34" t="s">
        <v>21</v>
      </c>
      <c r="I22" s="37" t="s">
        <v>155</v>
      </c>
      <c r="J22" s="42">
        <v>12000</v>
      </c>
      <c r="K22" s="34" t="s">
        <v>23</v>
      </c>
      <c r="L22" s="34" t="s">
        <v>24</v>
      </c>
      <c r="M22" s="40">
        <v>45755</v>
      </c>
      <c r="N22" s="34" t="s">
        <v>330</v>
      </c>
      <c r="O22" s="37" t="s">
        <v>82</v>
      </c>
      <c r="P22" s="119"/>
      <c r="Q22" s="120"/>
      <c r="R22" s="121"/>
    </row>
    <row r="23" spans="1:18" x14ac:dyDescent="0.3">
      <c r="A23" s="21" t="s">
        <v>42</v>
      </c>
      <c r="B23" s="21" t="s">
        <v>43</v>
      </c>
      <c r="C23" s="23" t="s">
        <v>44</v>
      </c>
      <c r="D23" s="21" t="s">
        <v>45</v>
      </c>
      <c r="E23" s="21">
        <v>998297896</v>
      </c>
      <c r="F23" s="21" t="s">
        <v>19</v>
      </c>
      <c r="G23" s="21" t="s">
        <v>46</v>
      </c>
      <c r="H23" s="21" t="s">
        <v>21</v>
      </c>
      <c r="I23" s="21" t="s">
        <v>47</v>
      </c>
      <c r="J23" s="25">
        <v>12000</v>
      </c>
      <c r="K23" s="21" t="s">
        <v>23</v>
      </c>
      <c r="L23" s="21" t="s">
        <v>24</v>
      </c>
      <c r="M23" s="26">
        <v>45754</v>
      </c>
      <c r="N23" s="26" t="s">
        <v>25</v>
      </c>
      <c r="O23" s="21" t="s">
        <v>48</v>
      </c>
      <c r="P23" s="125">
        <v>7</v>
      </c>
      <c r="Q23" s="126">
        <f>AVERAGE(J23:J29)</f>
        <v>27714.285714285714</v>
      </c>
      <c r="R23" s="127">
        <f>P23*Q23</f>
        <v>194000</v>
      </c>
    </row>
    <row r="24" spans="1:18" x14ac:dyDescent="0.3">
      <c r="A24" s="21" t="s">
        <v>42</v>
      </c>
      <c r="B24" s="21" t="s">
        <v>49</v>
      </c>
      <c r="C24" s="23" t="s">
        <v>50</v>
      </c>
      <c r="D24" s="21" t="s">
        <v>51</v>
      </c>
      <c r="E24" s="21">
        <v>982830376</v>
      </c>
      <c r="F24" s="21" t="s">
        <v>19</v>
      </c>
      <c r="G24" s="21" t="s">
        <v>52</v>
      </c>
      <c r="H24" s="21" t="s">
        <v>21</v>
      </c>
      <c r="I24" s="21" t="s">
        <v>53</v>
      </c>
      <c r="J24" s="25">
        <v>15000</v>
      </c>
      <c r="K24" s="21" t="s">
        <v>23</v>
      </c>
      <c r="L24" s="21" t="s">
        <v>24</v>
      </c>
      <c r="M24" s="26">
        <v>45754</v>
      </c>
      <c r="N24" s="26" t="s">
        <v>25</v>
      </c>
      <c r="O24" s="21" t="s">
        <v>48</v>
      </c>
      <c r="P24" s="125"/>
      <c r="Q24" s="126"/>
      <c r="R24" s="127"/>
    </row>
    <row r="25" spans="1:18" x14ac:dyDescent="0.3">
      <c r="A25" s="21" t="s">
        <v>42</v>
      </c>
      <c r="B25" s="22" t="s">
        <v>54</v>
      </c>
      <c r="C25" s="23" t="s">
        <v>55</v>
      </c>
      <c r="D25" s="22" t="s">
        <v>56</v>
      </c>
      <c r="E25" s="22">
        <v>951989602</v>
      </c>
      <c r="F25" s="21" t="s">
        <v>19</v>
      </c>
      <c r="G25" s="22" t="s">
        <v>57</v>
      </c>
      <c r="H25" s="21" t="s">
        <v>21</v>
      </c>
      <c r="I25" s="22" t="s">
        <v>399</v>
      </c>
      <c r="J25" s="25">
        <v>30000</v>
      </c>
      <c r="K25" s="21" t="s">
        <v>23</v>
      </c>
      <c r="L25" s="21" t="s">
        <v>24</v>
      </c>
      <c r="M25" s="26">
        <v>45754</v>
      </c>
      <c r="N25" s="26" t="s">
        <v>25</v>
      </c>
      <c r="O25" s="21" t="s">
        <v>48</v>
      </c>
      <c r="P25" s="125"/>
      <c r="Q25" s="126"/>
      <c r="R25" s="127"/>
    </row>
    <row r="26" spans="1:18" x14ac:dyDescent="0.3">
      <c r="A26" s="21" t="s">
        <v>42</v>
      </c>
      <c r="B26" s="21" t="s">
        <v>58</v>
      </c>
      <c r="C26" s="47" t="s">
        <v>59</v>
      </c>
      <c r="D26" s="48">
        <v>30362</v>
      </c>
      <c r="E26" s="21">
        <v>994144627</v>
      </c>
      <c r="F26" s="21" t="s">
        <v>19</v>
      </c>
      <c r="G26" s="21" t="s">
        <v>60</v>
      </c>
      <c r="H26" s="21" t="s">
        <v>21</v>
      </c>
      <c r="I26" s="21" t="s">
        <v>31</v>
      </c>
      <c r="J26" s="25">
        <v>20000</v>
      </c>
      <c r="K26" s="26" t="s">
        <v>23</v>
      </c>
      <c r="L26" s="21" t="s">
        <v>24</v>
      </c>
      <c r="M26" s="26">
        <v>45754</v>
      </c>
      <c r="N26" s="26" t="s">
        <v>25</v>
      </c>
      <c r="O26" s="27" t="s">
        <v>48</v>
      </c>
      <c r="P26" s="125"/>
      <c r="Q26" s="126"/>
      <c r="R26" s="127"/>
    </row>
    <row r="27" spans="1:18" x14ac:dyDescent="0.3">
      <c r="A27" s="21" t="s">
        <v>42</v>
      </c>
      <c r="B27" s="21" t="s">
        <v>61</v>
      </c>
      <c r="C27" s="47" t="s">
        <v>62</v>
      </c>
      <c r="D27" s="21" t="s">
        <v>63</v>
      </c>
      <c r="E27" s="21">
        <v>962832933</v>
      </c>
      <c r="F27" s="21" t="s">
        <v>19</v>
      </c>
      <c r="G27" s="21" t="s">
        <v>64</v>
      </c>
      <c r="H27" s="21" t="s">
        <v>21</v>
      </c>
      <c r="I27" s="21" t="s">
        <v>65</v>
      </c>
      <c r="J27" s="25">
        <v>40000</v>
      </c>
      <c r="K27" s="21" t="s">
        <v>23</v>
      </c>
      <c r="L27" s="21" t="s">
        <v>24</v>
      </c>
      <c r="M27" s="26">
        <v>45754</v>
      </c>
      <c r="N27" s="26" t="s">
        <v>25</v>
      </c>
      <c r="O27" s="27" t="s">
        <v>48</v>
      </c>
      <c r="P27" s="125"/>
      <c r="Q27" s="126"/>
      <c r="R27" s="127"/>
    </row>
    <row r="28" spans="1:18" x14ac:dyDescent="0.3">
      <c r="A28" s="21" t="s">
        <v>42</v>
      </c>
      <c r="B28" s="21" t="s">
        <v>66</v>
      </c>
      <c r="C28" s="47" t="s">
        <v>67</v>
      </c>
      <c r="D28" s="21" t="s">
        <v>68</v>
      </c>
      <c r="E28" s="21">
        <v>944116651</v>
      </c>
      <c r="F28" s="21" t="s">
        <v>19</v>
      </c>
      <c r="G28" s="21" t="s">
        <v>69</v>
      </c>
      <c r="H28" s="21" t="s">
        <v>21</v>
      </c>
      <c r="I28" s="21" t="s">
        <v>70</v>
      </c>
      <c r="J28" s="25">
        <v>12000</v>
      </c>
      <c r="K28" s="21" t="s">
        <v>23</v>
      </c>
      <c r="L28" s="21" t="s">
        <v>24</v>
      </c>
      <c r="M28" s="26">
        <v>45754</v>
      </c>
      <c r="N28" s="26" t="s">
        <v>25</v>
      </c>
      <c r="O28" s="27" t="s">
        <v>48</v>
      </c>
      <c r="P28" s="125"/>
      <c r="Q28" s="126"/>
      <c r="R28" s="127"/>
    </row>
    <row r="29" spans="1:18" x14ac:dyDescent="0.3">
      <c r="A29" s="21" t="s">
        <v>42</v>
      </c>
      <c r="B29" s="21" t="s">
        <v>71</v>
      </c>
      <c r="C29" s="47" t="s">
        <v>72</v>
      </c>
      <c r="D29" s="21" t="s">
        <v>73</v>
      </c>
      <c r="E29" s="21">
        <v>936956891</v>
      </c>
      <c r="F29" s="21" t="s">
        <v>19</v>
      </c>
      <c r="G29" s="21" t="s">
        <v>74</v>
      </c>
      <c r="H29" s="21" t="s">
        <v>21</v>
      </c>
      <c r="I29" s="21" t="s">
        <v>75</v>
      </c>
      <c r="J29" s="25">
        <v>65000</v>
      </c>
      <c r="K29" s="21" t="s">
        <v>23</v>
      </c>
      <c r="L29" s="21" t="s">
        <v>24</v>
      </c>
      <c r="M29" s="26">
        <v>45754</v>
      </c>
      <c r="N29" s="26" t="s">
        <v>25</v>
      </c>
      <c r="O29" s="27" t="s">
        <v>48</v>
      </c>
      <c r="P29" s="125"/>
      <c r="Q29" s="126"/>
      <c r="R29" s="127"/>
    </row>
    <row r="30" spans="1:18" x14ac:dyDescent="0.3">
      <c r="A30" s="49" t="s">
        <v>264</v>
      </c>
      <c r="B30" s="50" t="s">
        <v>265</v>
      </c>
      <c r="C30" s="51" t="s">
        <v>266</v>
      </c>
      <c r="D30" s="50" t="s">
        <v>267</v>
      </c>
      <c r="E30" s="50">
        <v>946878186</v>
      </c>
      <c r="F30" s="50" t="s">
        <v>19</v>
      </c>
      <c r="G30" s="50" t="s">
        <v>268</v>
      </c>
      <c r="H30" s="50" t="s">
        <v>21</v>
      </c>
      <c r="I30" s="50" t="s">
        <v>269</v>
      </c>
      <c r="J30" s="52">
        <v>35000</v>
      </c>
      <c r="K30" s="50" t="s">
        <v>23</v>
      </c>
      <c r="L30" s="53" t="s">
        <v>270</v>
      </c>
      <c r="M30" s="54">
        <v>45755</v>
      </c>
      <c r="N30" s="53" t="s">
        <v>271</v>
      </c>
      <c r="O30" s="55" t="s">
        <v>272</v>
      </c>
      <c r="P30" s="119">
        <v>13</v>
      </c>
      <c r="Q30" s="120">
        <f>AVERAGE(J30:J42)</f>
        <v>21923.076923076922</v>
      </c>
      <c r="R30" s="121">
        <f>P30*Q30</f>
        <v>285000</v>
      </c>
    </row>
    <row r="31" spans="1:18" x14ac:dyDescent="0.3">
      <c r="A31" s="49" t="s">
        <v>264</v>
      </c>
      <c r="B31" s="50" t="s">
        <v>273</v>
      </c>
      <c r="C31" s="51" t="s">
        <v>274</v>
      </c>
      <c r="D31" s="50" t="s">
        <v>275</v>
      </c>
      <c r="E31" s="50">
        <v>990035920</v>
      </c>
      <c r="F31" s="50" t="s">
        <v>19</v>
      </c>
      <c r="G31" s="50" t="s">
        <v>276</v>
      </c>
      <c r="H31" s="50" t="s">
        <v>21</v>
      </c>
      <c r="I31" s="53" t="s">
        <v>31</v>
      </c>
      <c r="J31" s="42">
        <v>20000</v>
      </c>
      <c r="K31" s="53" t="s">
        <v>23</v>
      </c>
      <c r="L31" s="53" t="s">
        <v>270</v>
      </c>
      <c r="M31" s="54">
        <v>45755</v>
      </c>
      <c r="N31" s="53" t="s">
        <v>271</v>
      </c>
      <c r="O31" s="55" t="s">
        <v>272</v>
      </c>
      <c r="P31" s="119"/>
      <c r="Q31" s="120"/>
      <c r="R31" s="121"/>
    </row>
    <row r="32" spans="1:18" x14ac:dyDescent="0.3">
      <c r="A32" s="49" t="s">
        <v>264</v>
      </c>
      <c r="B32" s="53" t="s">
        <v>277</v>
      </c>
      <c r="C32" s="56" t="s">
        <v>278</v>
      </c>
      <c r="D32" s="53" t="s">
        <v>279</v>
      </c>
      <c r="E32" s="53" t="s">
        <v>280</v>
      </c>
      <c r="F32" s="50" t="s">
        <v>19</v>
      </c>
      <c r="G32" s="53" t="s">
        <v>281</v>
      </c>
      <c r="H32" s="50" t="s">
        <v>21</v>
      </c>
      <c r="I32" s="53" t="s">
        <v>97</v>
      </c>
      <c r="J32" s="42">
        <v>12000</v>
      </c>
      <c r="K32" s="50" t="s">
        <v>23</v>
      </c>
      <c r="L32" s="53" t="s">
        <v>270</v>
      </c>
      <c r="M32" s="54">
        <v>45755</v>
      </c>
      <c r="N32" s="53" t="s">
        <v>271</v>
      </c>
      <c r="O32" s="55" t="s">
        <v>272</v>
      </c>
      <c r="P32" s="119"/>
      <c r="Q32" s="120"/>
      <c r="R32" s="121"/>
    </row>
    <row r="33" spans="1:18" x14ac:dyDescent="0.3">
      <c r="A33" s="49" t="s">
        <v>264</v>
      </c>
      <c r="B33" s="53" t="s">
        <v>282</v>
      </c>
      <c r="C33" s="57" t="s">
        <v>283</v>
      </c>
      <c r="D33" s="50" t="s">
        <v>284</v>
      </c>
      <c r="E33" s="50">
        <v>933397735</v>
      </c>
      <c r="F33" s="50" t="s">
        <v>196</v>
      </c>
      <c r="G33" s="53" t="s">
        <v>285</v>
      </c>
      <c r="H33" s="50" t="s">
        <v>21</v>
      </c>
      <c r="I33" s="50" t="s">
        <v>47</v>
      </c>
      <c r="J33" s="42">
        <v>12000</v>
      </c>
      <c r="K33" s="50" t="s">
        <v>23</v>
      </c>
      <c r="L33" s="53" t="s">
        <v>270</v>
      </c>
      <c r="M33" s="54">
        <v>45755</v>
      </c>
      <c r="N33" s="53" t="s">
        <v>271</v>
      </c>
      <c r="O33" s="55" t="s">
        <v>272</v>
      </c>
      <c r="P33" s="119"/>
      <c r="Q33" s="120"/>
      <c r="R33" s="121"/>
    </row>
    <row r="34" spans="1:18" x14ac:dyDescent="0.3">
      <c r="A34" s="49" t="s">
        <v>264</v>
      </c>
      <c r="B34" s="53" t="s">
        <v>286</v>
      </c>
      <c r="C34" s="57" t="s">
        <v>287</v>
      </c>
      <c r="D34" s="53" t="s">
        <v>288</v>
      </c>
      <c r="E34" s="53">
        <v>937252532</v>
      </c>
      <c r="F34" s="50" t="s">
        <v>19</v>
      </c>
      <c r="G34" s="53" t="s">
        <v>289</v>
      </c>
      <c r="H34" s="50" t="s">
        <v>21</v>
      </c>
      <c r="I34" s="53" t="s">
        <v>31</v>
      </c>
      <c r="J34" s="42">
        <v>20000</v>
      </c>
      <c r="K34" s="50" t="s">
        <v>23</v>
      </c>
      <c r="L34" s="53" t="s">
        <v>270</v>
      </c>
      <c r="M34" s="54">
        <v>45755</v>
      </c>
      <c r="N34" s="53" t="s">
        <v>271</v>
      </c>
      <c r="O34" s="55" t="s">
        <v>272</v>
      </c>
      <c r="P34" s="119"/>
      <c r="Q34" s="120"/>
      <c r="R34" s="121"/>
    </row>
    <row r="35" spans="1:18" x14ac:dyDescent="0.3">
      <c r="A35" s="49" t="s">
        <v>264</v>
      </c>
      <c r="B35" s="58" t="s">
        <v>290</v>
      </c>
      <c r="C35" s="58" t="s">
        <v>291</v>
      </c>
      <c r="D35" s="53" t="s">
        <v>292</v>
      </c>
      <c r="E35" s="53">
        <v>975689176</v>
      </c>
      <c r="F35" s="50" t="s">
        <v>19</v>
      </c>
      <c r="G35" s="53" t="s">
        <v>293</v>
      </c>
      <c r="H35" s="50" t="s">
        <v>21</v>
      </c>
      <c r="I35" s="53" t="s">
        <v>31</v>
      </c>
      <c r="J35" s="42">
        <v>20000</v>
      </c>
      <c r="K35" s="50" t="s">
        <v>23</v>
      </c>
      <c r="L35" s="53" t="s">
        <v>270</v>
      </c>
      <c r="M35" s="54">
        <v>45755</v>
      </c>
      <c r="N35" s="53" t="s">
        <v>271</v>
      </c>
      <c r="O35" s="50" t="s">
        <v>272</v>
      </c>
      <c r="P35" s="119"/>
      <c r="Q35" s="120"/>
      <c r="R35" s="121"/>
    </row>
    <row r="36" spans="1:18" x14ac:dyDescent="0.3">
      <c r="A36" s="49" t="s">
        <v>264</v>
      </c>
      <c r="B36" s="50" t="s">
        <v>294</v>
      </c>
      <c r="C36" s="57" t="s">
        <v>295</v>
      </c>
      <c r="D36" s="59" t="s">
        <v>296</v>
      </c>
      <c r="E36" s="50">
        <v>983710434</v>
      </c>
      <c r="F36" s="50" t="s">
        <v>19</v>
      </c>
      <c r="G36" s="60" t="s">
        <v>297</v>
      </c>
      <c r="H36" s="50" t="s">
        <v>21</v>
      </c>
      <c r="I36" s="50" t="s">
        <v>298</v>
      </c>
      <c r="J36" s="52">
        <v>15000</v>
      </c>
      <c r="K36" s="50" t="s">
        <v>23</v>
      </c>
      <c r="L36" s="53" t="s">
        <v>270</v>
      </c>
      <c r="M36" s="54">
        <v>45755</v>
      </c>
      <c r="N36" s="53" t="s">
        <v>271</v>
      </c>
      <c r="O36" s="55" t="s">
        <v>272</v>
      </c>
      <c r="P36" s="119"/>
      <c r="Q36" s="120"/>
      <c r="R36" s="121"/>
    </row>
    <row r="37" spans="1:18" x14ac:dyDescent="0.3">
      <c r="A37" s="49" t="s">
        <v>264</v>
      </c>
      <c r="B37" s="53" t="s">
        <v>299</v>
      </c>
      <c r="C37" s="56" t="s">
        <v>300</v>
      </c>
      <c r="D37" s="53" t="s">
        <v>301</v>
      </c>
      <c r="E37" s="53">
        <v>971669071</v>
      </c>
      <c r="F37" s="50" t="s">
        <v>19</v>
      </c>
      <c r="G37" s="53" t="s">
        <v>302</v>
      </c>
      <c r="H37" s="50" t="s">
        <v>21</v>
      </c>
      <c r="I37" s="53" t="s">
        <v>303</v>
      </c>
      <c r="J37" s="52">
        <v>12000</v>
      </c>
      <c r="K37" s="50" t="s">
        <v>23</v>
      </c>
      <c r="L37" s="53" t="s">
        <v>270</v>
      </c>
      <c r="M37" s="54">
        <v>45755</v>
      </c>
      <c r="N37" s="53" t="s">
        <v>271</v>
      </c>
      <c r="O37" s="55" t="s">
        <v>272</v>
      </c>
      <c r="P37" s="119"/>
      <c r="Q37" s="120"/>
      <c r="R37" s="121"/>
    </row>
    <row r="38" spans="1:18" x14ac:dyDescent="0.3">
      <c r="A38" s="49" t="s">
        <v>264</v>
      </c>
      <c r="B38" s="50" t="s">
        <v>304</v>
      </c>
      <c r="C38" s="51" t="s">
        <v>305</v>
      </c>
      <c r="D38" s="50" t="s">
        <v>306</v>
      </c>
      <c r="E38" s="50">
        <v>979458014</v>
      </c>
      <c r="F38" s="50" t="s">
        <v>19</v>
      </c>
      <c r="G38" s="50" t="s">
        <v>307</v>
      </c>
      <c r="H38" s="50" t="s">
        <v>21</v>
      </c>
      <c r="I38" s="50" t="s">
        <v>126</v>
      </c>
      <c r="J38" s="61">
        <v>50000</v>
      </c>
      <c r="K38" s="55" t="s">
        <v>23</v>
      </c>
      <c r="L38" s="53" t="s">
        <v>270</v>
      </c>
      <c r="M38" s="54">
        <v>45755</v>
      </c>
      <c r="N38" s="53" t="s">
        <v>271</v>
      </c>
      <c r="O38" s="55" t="s">
        <v>272</v>
      </c>
      <c r="P38" s="119"/>
      <c r="Q38" s="120"/>
      <c r="R38" s="121"/>
    </row>
    <row r="39" spans="1:18" x14ac:dyDescent="0.3">
      <c r="A39" s="49" t="s">
        <v>264</v>
      </c>
      <c r="B39" s="53" t="s">
        <v>308</v>
      </c>
      <c r="C39" s="57" t="s">
        <v>309</v>
      </c>
      <c r="D39" s="53" t="s">
        <v>310</v>
      </c>
      <c r="E39" s="53">
        <v>973992653</v>
      </c>
      <c r="F39" s="50" t="s">
        <v>19</v>
      </c>
      <c r="G39" s="53" t="s">
        <v>311</v>
      </c>
      <c r="H39" s="50" t="s">
        <v>21</v>
      </c>
      <c r="I39" s="62" t="s">
        <v>303</v>
      </c>
      <c r="J39" s="52">
        <v>12000</v>
      </c>
      <c r="K39" s="53" t="s">
        <v>23</v>
      </c>
      <c r="L39" s="53" t="s">
        <v>270</v>
      </c>
      <c r="M39" s="54">
        <v>45755</v>
      </c>
      <c r="N39" s="53" t="s">
        <v>271</v>
      </c>
      <c r="O39" s="55" t="s">
        <v>272</v>
      </c>
      <c r="P39" s="119"/>
      <c r="Q39" s="120"/>
      <c r="R39" s="121"/>
    </row>
    <row r="40" spans="1:18" x14ac:dyDescent="0.3">
      <c r="A40" s="49" t="s">
        <v>264</v>
      </c>
      <c r="B40" s="50" t="s">
        <v>312</v>
      </c>
      <c r="C40" s="51" t="s">
        <v>313</v>
      </c>
      <c r="D40" s="50" t="s">
        <v>314</v>
      </c>
      <c r="E40" s="50">
        <v>981706536</v>
      </c>
      <c r="F40" s="50" t="s">
        <v>19</v>
      </c>
      <c r="G40" s="50" t="s">
        <v>315</v>
      </c>
      <c r="H40" s="50" t="s">
        <v>21</v>
      </c>
      <c r="I40" s="63" t="s">
        <v>316</v>
      </c>
      <c r="J40" s="52">
        <v>45000</v>
      </c>
      <c r="K40" s="53" t="s">
        <v>23</v>
      </c>
      <c r="L40" s="53" t="s">
        <v>270</v>
      </c>
      <c r="M40" s="54">
        <v>45755</v>
      </c>
      <c r="N40" s="53" t="s">
        <v>271</v>
      </c>
      <c r="O40" s="55" t="s">
        <v>272</v>
      </c>
      <c r="P40" s="119"/>
      <c r="Q40" s="120"/>
      <c r="R40" s="121"/>
    </row>
    <row r="41" spans="1:18" x14ac:dyDescent="0.3">
      <c r="A41" s="49" t="s">
        <v>264</v>
      </c>
      <c r="B41" s="50" t="s">
        <v>317</v>
      </c>
      <c r="C41" s="51" t="s">
        <v>318</v>
      </c>
      <c r="D41" s="50" t="s">
        <v>319</v>
      </c>
      <c r="E41" s="50">
        <v>973918487</v>
      </c>
      <c r="F41" s="50" t="s">
        <v>19</v>
      </c>
      <c r="G41" s="50" t="s">
        <v>320</v>
      </c>
      <c r="H41" s="50" t="s">
        <v>21</v>
      </c>
      <c r="I41" s="37" t="s">
        <v>22</v>
      </c>
      <c r="J41" s="38">
        <v>12000</v>
      </c>
      <c r="K41" s="50" t="s">
        <v>23</v>
      </c>
      <c r="L41" s="53" t="s">
        <v>270</v>
      </c>
      <c r="M41" s="54">
        <v>45755</v>
      </c>
      <c r="N41" s="53" t="s">
        <v>271</v>
      </c>
      <c r="O41" s="55" t="s">
        <v>272</v>
      </c>
      <c r="P41" s="119"/>
      <c r="Q41" s="120"/>
      <c r="R41" s="121"/>
    </row>
    <row r="42" spans="1:18" x14ac:dyDescent="0.3">
      <c r="A42" s="49" t="s">
        <v>264</v>
      </c>
      <c r="B42" s="50" t="s">
        <v>321</v>
      </c>
      <c r="C42" s="57" t="s">
        <v>322</v>
      </c>
      <c r="D42" s="59">
        <v>35801</v>
      </c>
      <c r="E42" s="50">
        <v>926252990</v>
      </c>
      <c r="F42" s="50" t="s">
        <v>19</v>
      </c>
      <c r="G42" s="60" t="s">
        <v>323</v>
      </c>
      <c r="H42" s="50" t="s">
        <v>21</v>
      </c>
      <c r="I42" s="50" t="s">
        <v>31</v>
      </c>
      <c r="J42" s="42">
        <v>20000</v>
      </c>
      <c r="K42" s="50" t="s">
        <v>23</v>
      </c>
      <c r="L42" s="53" t="s">
        <v>270</v>
      </c>
      <c r="M42" s="54">
        <v>45755</v>
      </c>
      <c r="N42" s="53" t="s">
        <v>271</v>
      </c>
      <c r="O42" s="55" t="s">
        <v>272</v>
      </c>
      <c r="P42" s="119"/>
      <c r="Q42" s="120"/>
      <c r="R42" s="121"/>
    </row>
    <row r="43" spans="1:18" x14ac:dyDescent="0.3">
      <c r="A43" s="5" t="s">
        <v>400</v>
      </c>
      <c r="B43" s="5" t="s">
        <v>401</v>
      </c>
      <c r="C43" s="64" t="s">
        <v>402</v>
      </c>
      <c r="D43" s="6">
        <v>27101</v>
      </c>
      <c r="E43" s="5">
        <v>971944867</v>
      </c>
      <c r="F43" s="5" t="s">
        <v>19</v>
      </c>
      <c r="G43" s="5" t="s">
        <v>403</v>
      </c>
      <c r="H43" s="5" t="s">
        <v>21</v>
      </c>
      <c r="I43" s="5" t="s">
        <v>160</v>
      </c>
      <c r="J43" s="19">
        <v>15000</v>
      </c>
      <c r="K43" s="5" t="s">
        <v>23</v>
      </c>
      <c r="L43" s="5" t="s">
        <v>24</v>
      </c>
      <c r="M43" s="6">
        <v>45755</v>
      </c>
      <c r="N43" s="5" t="s">
        <v>81</v>
      </c>
      <c r="O43" s="33" t="s">
        <v>82</v>
      </c>
      <c r="P43" s="122">
        <v>13</v>
      </c>
      <c r="Q43" s="123">
        <f>AVERAGE(J43:J55)</f>
        <v>22307.692307692309</v>
      </c>
      <c r="R43" s="124">
        <f>P43*Q43</f>
        <v>290000</v>
      </c>
    </row>
    <row r="44" spans="1:18" x14ac:dyDescent="0.3">
      <c r="A44" s="5" t="s">
        <v>400</v>
      </c>
      <c r="B44" s="65" t="s">
        <v>404</v>
      </c>
      <c r="C44" s="64" t="s">
        <v>405</v>
      </c>
      <c r="D44" s="7" t="s">
        <v>406</v>
      </c>
      <c r="E44" s="65">
        <v>954181441</v>
      </c>
      <c r="F44" s="5" t="s">
        <v>19</v>
      </c>
      <c r="G44" s="65" t="s">
        <v>407</v>
      </c>
      <c r="H44" s="5" t="s">
        <v>21</v>
      </c>
      <c r="I44" s="65" t="s">
        <v>121</v>
      </c>
      <c r="J44" s="66">
        <v>12000</v>
      </c>
      <c r="K44" s="65" t="s">
        <v>23</v>
      </c>
      <c r="L44" s="5" t="s">
        <v>24</v>
      </c>
      <c r="M44" s="6">
        <v>45755</v>
      </c>
      <c r="N44" s="5" t="s">
        <v>81</v>
      </c>
      <c r="O44" s="33" t="s">
        <v>82</v>
      </c>
      <c r="P44" s="122"/>
      <c r="Q44" s="123"/>
      <c r="R44" s="124"/>
    </row>
    <row r="45" spans="1:18" x14ac:dyDescent="0.3">
      <c r="A45" s="5" t="s">
        <v>400</v>
      </c>
      <c r="B45" s="65" t="s">
        <v>408</v>
      </c>
      <c r="C45" s="64" t="s">
        <v>409</v>
      </c>
      <c r="D45" s="7">
        <v>33215</v>
      </c>
      <c r="E45" s="65">
        <v>977159766</v>
      </c>
      <c r="F45" s="5" t="s">
        <v>19</v>
      </c>
      <c r="G45" s="65" t="s">
        <v>410</v>
      </c>
      <c r="H45" s="5" t="s">
        <v>21</v>
      </c>
      <c r="I45" s="65" t="s">
        <v>217</v>
      </c>
      <c r="J45" s="66">
        <v>35000</v>
      </c>
      <c r="K45" s="65" t="s">
        <v>23</v>
      </c>
      <c r="L45" s="5" t="s">
        <v>24</v>
      </c>
      <c r="M45" s="6">
        <v>45755</v>
      </c>
      <c r="N45" s="5" t="s">
        <v>81</v>
      </c>
      <c r="O45" s="33" t="s">
        <v>82</v>
      </c>
      <c r="P45" s="122"/>
      <c r="Q45" s="123"/>
      <c r="R45" s="124"/>
    </row>
    <row r="46" spans="1:18" x14ac:dyDescent="0.3">
      <c r="A46" s="5" t="s">
        <v>400</v>
      </c>
      <c r="B46" s="65" t="s">
        <v>411</v>
      </c>
      <c r="C46" s="64" t="s">
        <v>412</v>
      </c>
      <c r="D46" s="7">
        <v>29581</v>
      </c>
      <c r="E46" s="65">
        <v>965302549</v>
      </c>
      <c r="F46" s="5" t="s">
        <v>19</v>
      </c>
      <c r="G46" s="65" t="s">
        <v>413</v>
      </c>
      <c r="H46" s="5" t="s">
        <v>21</v>
      </c>
      <c r="I46" s="65" t="s">
        <v>53</v>
      </c>
      <c r="J46" s="19">
        <v>15000</v>
      </c>
      <c r="K46" s="65" t="s">
        <v>23</v>
      </c>
      <c r="L46" s="5" t="s">
        <v>24</v>
      </c>
      <c r="M46" s="6">
        <v>45755</v>
      </c>
      <c r="N46" s="5" t="s">
        <v>81</v>
      </c>
      <c r="O46" s="33" t="s">
        <v>82</v>
      </c>
      <c r="P46" s="122"/>
      <c r="Q46" s="123"/>
      <c r="R46" s="124"/>
    </row>
    <row r="47" spans="1:18" x14ac:dyDescent="0.3">
      <c r="A47" s="5" t="s">
        <v>400</v>
      </c>
      <c r="B47" s="65" t="s">
        <v>414</v>
      </c>
      <c r="C47" s="64" t="s">
        <v>415</v>
      </c>
      <c r="D47" s="7">
        <v>34561</v>
      </c>
      <c r="E47" s="65">
        <v>959139503</v>
      </c>
      <c r="F47" s="5" t="s">
        <v>19</v>
      </c>
      <c r="G47" s="65" t="s">
        <v>416</v>
      </c>
      <c r="H47" s="65" t="s">
        <v>21</v>
      </c>
      <c r="I47" s="65" t="s">
        <v>31</v>
      </c>
      <c r="J47" s="19">
        <v>20000</v>
      </c>
      <c r="K47" s="65" t="s">
        <v>23</v>
      </c>
      <c r="L47" s="5" t="s">
        <v>24</v>
      </c>
      <c r="M47" s="6">
        <v>45755</v>
      </c>
      <c r="N47" s="5" t="s">
        <v>81</v>
      </c>
      <c r="O47" s="33" t="s">
        <v>82</v>
      </c>
      <c r="P47" s="122"/>
      <c r="Q47" s="123"/>
      <c r="R47" s="124"/>
    </row>
    <row r="48" spans="1:18" x14ac:dyDescent="0.3">
      <c r="A48" s="5" t="s">
        <v>400</v>
      </c>
      <c r="B48" s="5" t="s">
        <v>417</v>
      </c>
      <c r="C48" s="64" t="s">
        <v>418</v>
      </c>
      <c r="D48" s="6">
        <v>33265</v>
      </c>
      <c r="E48" s="5">
        <v>989128679</v>
      </c>
      <c r="F48" s="5" t="s">
        <v>19</v>
      </c>
      <c r="G48" s="5" t="s">
        <v>419</v>
      </c>
      <c r="H48" s="5" t="s">
        <v>21</v>
      </c>
      <c r="I48" s="65" t="s">
        <v>97</v>
      </c>
      <c r="J48" s="19">
        <v>12000</v>
      </c>
      <c r="K48" s="5" t="s">
        <v>23</v>
      </c>
      <c r="L48" s="5" t="s">
        <v>24</v>
      </c>
      <c r="M48" s="6">
        <v>45755</v>
      </c>
      <c r="N48" s="5" t="s">
        <v>81</v>
      </c>
      <c r="O48" s="33" t="s">
        <v>82</v>
      </c>
      <c r="P48" s="122"/>
      <c r="Q48" s="123"/>
      <c r="R48" s="124"/>
    </row>
    <row r="49" spans="1:18" x14ac:dyDescent="0.3">
      <c r="A49" s="5" t="s">
        <v>400</v>
      </c>
      <c r="B49" s="65" t="s">
        <v>420</v>
      </c>
      <c r="C49" s="64" t="s">
        <v>421</v>
      </c>
      <c r="D49" s="7">
        <v>31991</v>
      </c>
      <c r="E49" s="65">
        <v>975263867</v>
      </c>
      <c r="F49" s="5" t="s">
        <v>19</v>
      </c>
      <c r="G49" s="65" t="s">
        <v>422</v>
      </c>
      <c r="H49" s="5" t="s">
        <v>21</v>
      </c>
      <c r="I49" s="65" t="s">
        <v>22</v>
      </c>
      <c r="J49" s="20">
        <v>12000</v>
      </c>
      <c r="K49" s="65" t="s">
        <v>23</v>
      </c>
      <c r="L49" s="5" t="s">
        <v>24</v>
      </c>
      <c r="M49" s="6">
        <v>45755</v>
      </c>
      <c r="N49" s="5" t="s">
        <v>81</v>
      </c>
      <c r="O49" s="33" t="s">
        <v>82</v>
      </c>
      <c r="P49" s="122"/>
      <c r="Q49" s="123"/>
      <c r="R49" s="124"/>
    </row>
    <row r="50" spans="1:18" x14ac:dyDescent="0.3">
      <c r="A50" s="5" t="s">
        <v>400</v>
      </c>
      <c r="B50" s="65" t="s">
        <v>423</v>
      </c>
      <c r="C50" s="64" t="s">
        <v>424</v>
      </c>
      <c r="D50" s="7">
        <v>32008</v>
      </c>
      <c r="E50" s="65">
        <v>935758153</v>
      </c>
      <c r="F50" s="5" t="s">
        <v>19</v>
      </c>
      <c r="G50" s="65" t="s">
        <v>425</v>
      </c>
      <c r="H50" s="5" t="s">
        <v>21</v>
      </c>
      <c r="I50" s="65" t="s">
        <v>426</v>
      </c>
      <c r="J50" s="66">
        <v>60000</v>
      </c>
      <c r="K50" s="65" t="s">
        <v>23</v>
      </c>
      <c r="L50" s="5" t="s">
        <v>24</v>
      </c>
      <c r="M50" s="6">
        <v>45755</v>
      </c>
      <c r="N50" s="5" t="s">
        <v>81</v>
      </c>
      <c r="O50" s="33" t="s">
        <v>82</v>
      </c>
      <c r="P50" s="122"/>
      <c r="Q50" s="123"/>
      <c r="R50" s="124"/>
    </row>
    <row r="51" spans="1:18" x14ac:dyDescent="0.3">
      <c r="A51" s="5" t="s">
        <v>400</v>
      </c>
      <c r="B51" s="65" t="s">
        <v>427</v>
      </c>
      <c r="C51" s="64" t="s">
        <v>428</v>
      </c>
      <c r="D51" s="7">
        <v>31966</v>
      </c>
      <c r="E51" s="65">
        <v>976232470</v>
      </c>
      <c r="F51" s="5" t="s">
        <v>19</v>
      </c>
      <c r="G51" s="65" t="s">
        <v>429</v>
      </c>
      <c r="H51" s="65" t="s">
        <v>21</v>
      </c>
      <c r="I51" s="65" t="s">
        <v>31</v>
      </c>
      <c r="J51" s="19">
        <v>20000</v>
      </c>
      <c r="K51" s="65" t="s">
        <v>23</v>
      </c>
      <c r="L51" s="5" t="s">
        <v>24</v>
      </c>
      <c r="M51" s="6">
        <v>45755</v>
      </c>
      <c r="N51" s="5" t="s">
        <v>81</v>
      </c>
      <c r="O51" s="5" t="s">
        <v>82</v>
      </c>
      <c r="P51" s="122"/>
      <c r="Q51" s="123"/>
      <c r="R51" s="124"/>
    </row>
    <row r="52" spans="1:18" x14ac:dyDescent="0.3">
      <c r="A52" s="5" t="s">
        <v>400</v>
      </c>
      <c r="B52" s="65" t="s">
        <v>430</v>
      </c>
      <c r="C52" s="30" t="s">
        <v>431</v>
      </c>
      <c r="D52" s="7">
        <v>33732</v>
      </c>
      <c r="E52" s="65">
        <v>936390806</v>
      </c>
      <c r="F52" s="5" t="s">
        <v>19</v>
      </c>
      <c r="G52" s="65" t="s">
        <v>432</v>
      </c>
      <c r="H52" s="5" t="s">
        <v>21</v>
      </c>
      <c r="I52" s="65" t="s">
        <v>303</v>
      </c>
      <c r="J52" s="66">
        <v>12000</v>
      </c>
      <c r="K52" s="65" t="s">
        <v>23</v>
      </c>
      <c r="L52" s="5" t="s">
        <v>24</v>
      </c>
      <c r="M52" s="6">
        <v>45755</v>
      </c>
      <c r="N52" s="5" t="s">
        <v>81</v>
      </c>
      <c r="O52" s="5" t="s">
        <v>82</v>
      </c>
      <c r="P52" s="122"/>
      <c r="Q52" s="123"/>
      <c r="R52" s="124"/>
    </row>
    <row r="53" spans="1:18" x14ac:dyDescent="0.3">
      <c r="A53" s="5" t="s">
        <v>400</v>
      </c>
      <c r="B53" s="65" t="s">
        <v>433</v>
      </c>
      <c r="C53" s="64" t="s">
        <v>434</v>
      </c>
      <c r="D53" s="7">
        <v>24272</v>
      </c>
      <c r="E53" s="65">
        <v>992199968</v>
      </c>
      <c r="F53" s="5" t="s">
        <v>19</v>
      </c>
      <c r="G53" s="65" t="s">
        <v>435</v>
      </c>
      <c r="H53" s="65" t="s">
        <v>21</v>
      </c>
      <c r="I53" s="65" t="s">
        <v>160</v>
      </c>
      <c r="J53" s="19">
        <v>15000</v>
      </c>
      <c r="K53" s="65" t="s">
        <v>23</v>
      </c>
      <c r="L53" s="5" t="s">
        <v>24</v>
      </c>
      <c r="M53" s="6">
        <v>45755</v>
      </c>
      <c r="N53" s="5" t="s">
        <v>81</v>
      </c>
      <c r="O53" s="33" t="s">
        <v>82</v>
      </c>
      <c r="P53" s="122"/>
      <c r="Q53" s="123"/>
      <c r="R53" s="124"/>
    </row>
    <row r="54" spans="1:18" x14ac:dyDescent="0.3">
      <c r="A54" s="5" t="s">
        <v>400</v>
      </c>
      <c r="B54" s="65" t="s">
        <v>436</v>
      </c>
      <c r="C54" s="64" t="s">
        <v>437</v>
      </c>
      <c r="D54" s="7" t="s">
        <v>438</v>
      </c>
      <c r="E54" s="65">
        <v>944791208</v>
      </c>
      <c r="F54" s="5" t="s">
        <v>19</v>
      </c>
      <c r="G54" s="65" t="s">
        <v>439</v>
      </c>
      <c r="H54" s="5" t="s">
        <v>21</v>
      </c>
      <c r="I54" s="65" t="s">
        <v>22</v>
      </c>
      <c r="J54" s="20">
        <v>12000</v>
      </c>
      <c r="K54" s="65" t="s">
        <v>23</v>
      </c>
      <c r="L54" s="5" t="s">
        <v>24</v>
      </c>
      <c r="M54" s="6">
        <v>45755</v>
      </c>
      <c r="N54" s="5" t="s">
        <v>81</v>
      </c>
      <c r="O54" s="33" t="s">
        <v>82</v>
      </c>
      <c r="P54" s="122"/>
      <c r="Q54" s="123"/>
      <c r="R54" s="124"/>
    </row>
    <row r="55" spans="1:18" x14ac:dyDescent="0.3">
      <c r="A55" s="65" t="s">
        <v>400</v>
      </c>
      <c r="B55" s="65" t="s">
        <v>440</v>
      </c>
      <c r="C55" s="64" t="s">
        <v>441</v>
      </c>
      <c r="D55" s="7">
        <v>31684</v>
      </c>
      <c r="E55" s="65">
        <v>992032071</v>
      </c>
      <c r="F55" s="65" t="s">
        <v>19</v>
      </c>
      <c r="G55" s="65" t="s">
        <v>442</v>
      </c>
      <c r="H55" s="67" t="s">
        <v>21</v>
      </c>
      <c r="I55" s="65" t="s">
        <v>126</v>
      </c>
      <c r="J55" s="68">
        <v>50000</v>
      </c>
      <c r="K55" s="5" t="s">
        <v>23</v>
      </c>
      <c r="L55" s="5" t="s">
        <v>24</v>
      </c>
      <c r="M55" s="6">
        <v>45755</v>
      </c>
      <c r="N55" s="5" t="s">
        <v>81</v>
      </c>
      <c r="O55" s="33" t="s">
        <v>82</v>
      </c>
      <c r="P55" s="122"/>
      <c r="Q55" s="123"/>
      <c r="R55" s="124"/>
    </row>
    <row r="56" spans="1:18" x14ac:dyDescent="0.3">
      <c r="A56" s="70" t="s">
        <v>324</v>
      </c>
      <c r="B56" s="71" t="s">
        <v>325</v>
      </c>
      <c r="C56" s="72" t="s">
        <v>326</v>
      </c>
      <c r="D56" s="71" t="s">
        <v>327</v>
      </c>
      <c r="E56" s="73" t="s">
        <v>328</v>
      </c>
      <c r="F56" s="70" t="s">
        <v>19</v>
      </c>
      <c r="G56" s="71" t="s">
        <v>329</v>
      </c>
      <c r="H56" s="74" t="s">
        <v>21</v>
      </c>
      <c r="I56" s="75" t="s">
        <v>47</v>
      </c>
      <c r="J56" s="76">
        <v>12000</v>
      </c>
      <c r="K56" s="74" t="s">
        <v>23</v>
      </c>
      <c r="L56" s="74" t="s">
        <v>24</v>
      </c>
      <c r="M56" s="77">
        <v>45755</v>
      </c>
      <c r="N56" s="74" t="s">
        <v>330</v>
      </c>
      <c r="O56" s="46" t="s">
        <v>82</v>
      </c>
      <c r="P56" s="119">
        <v>11</v>
      </c>
      <c r="Q56" s="120">
        <f>AVERAGE(J56:J66)</f>
        <v>24272.727272727272</v>
      </c>
      <c r="R56" s="121">
        <f>P56*Q56</f>
        <v>267000</v>
      </c>
    </row>
    <row r="57" spans="1:18" x14ac:dyDescent="0.3">
      <c r="A57" s="70" t="s">
        <v>324</v>
      </c>
      <c r="B57" s="74" t="s">
        <v>331</v>
      </c>
      <c r="C57" s="72" t="s">
        <v>332</v>
      </c>
      <c r="D57" s="74" t="s">
        <v>333</v>
      </c>
      <c r="E57" s="74">
        <v>942543022</v>
      </c>
      <c r="F57" s="70" t="s">
        <v>19</v>
      </c>
      <c r="G57" s="74" t="s">
        <v>334</v>
      </c>
      <c r="H57" s="74" t="s">
        <v>21</v>
      </c>
      <c r="I57" s="78" t="s">
        <v>399</v>
      </c>
      <c r="J57" s="42">
        <v>30000</v>
      </c>
      <c r="K57" s="74" t="s">
        <v>23</v>
      </c>
      <c r="L57" s="74" t="s">
        <v>24</v>
      </c>
      <c r="M57" s="77">
        <v>45755</v>
      </c>
      <c r="N57" s="74" t="s">
        <v>330</v>
      </c>
      <c r="O57" s="46" t="s">
        <v>82</v>
      </c>
      <c r="P57" s="119"/>
      <c r="Q57" s="120"/>
      <c r="R57" s="121"/>
    </row>
    <row r="58" spans="1:18" x14ac:dyDescent="0.3">
      <c r="A58" s="70" t="s">
        <v>324</v>
      </c>
      <c r="B58" s="74" t="s">
        <v>335</v>
      </c>
      <c r="C58" s="72" t="s">
        <v>336</v>
      </c>
      <c r="D58" s="74" t="s">
        <v>337</v>
      </c>
      <c r="E58" s="74">
        <v>953385136</v>
      </c>
      <c r="F58" s="70" t="s">
        <v>19</v>
      </c>
      <c r="G58" s="74" t="s">
        <v>338</v>
      </c>
      <c r="H58" s="74" t="s">
        <v>21</v>
      </c>
      <c r="I58" s="46" t="s">
        <v>173</v>
      </c>
      <c r="J58" s="42">
        <v>60000</v>
      </c>
      <c r="K58" s="74" t="s">
        <v>23</v>
      </c>
      <c r="L58" s="74" t="s">
        <v>24</v>
      </c>
      <c r="M58" s="77">
        <v>45755</v>
      </c>
      <c r="N58" s="74" t="s">
        <v>330</v>
      </c>
      <c r="O58" s="46" t="s">
        <v>82</v>
      </c>
      <c r="P58" s="119"/>
      <c r="Q58" s="120"/>
      <c r="R58" s="121"/>
    </row>
    <row r="59" spans="1:18" x14ac:dyDescent="0.3">
      <c r="A59" s="70" t="s">
        <v>324</v>
      </c>
      <c r="B59" s="70" t="s">
        <v>339</v>
      </c>
      <c r="C59" s="72" t="s">
        <v>340</v>
      </c>
      <c r="D59" s="79" t="s">
        <v>341</v>
      </c>
      <c r="E59" s="70">
        <v>983686014</v>
      </c>
      <c r="F59" s="70" t="s">
        <v>19</v>
      </c>
      <c r="G59" s="70" t="s">
        <v>342</v>
      </c>
      <c r="H59" s="70" t="s">
        <v>21</v>
      </c>
      <c r="I59" s="70" t="s">
        <v>316</v>
      </c>
      <c r="J59" s="80">
        <v>45000</v>
      </c>
      <c r="K59" s="70" t="s">
        <v>23</v>
      </c>
      <c r="L59" s="74" t="s">
        <v>24</v>
      </c>
      <c r="M59" s="77">
        <v>45755</v>
      </c>
      <c r="N59" s="74" t="s">
        <v>330</v>
      </c>
      <c r="O59" s="46" t="s">
        <v>82</v>
      </c>
      <c r="P59" s="119"/>
      <c r="Q59" s="120"/>
      <c r="R59" s="121"/>
    </row>
    <row r="60" spans="1:18" x14ac:dyDescent="0.3">
      <c r="A60" s="70" t="s">
        <v>324</v>
      </c>
      <c r="B60" s="46" t="s">
        <v>343</v>
      </c>
      <c r="C60" s="72" t="s">
        <v>344</v>
      </c>
      <c r="D60" s="81" t="s">
        <v>345</v>
      </c>
      <c r="E60" s="46">
        <v>958588070</v>
      </c>
      <c r="F60" s="70" t="s">
        <v>19</v>
      </c>
      <c r="G60" s="46" t="s">
        <v>346</v>
      </c>
      <c r="H60" s="74" t="s">
        <v>21</v>
      </c>
      <c r="I60" s="46" t="s">
        <v>347</v>
      </c>
      <c r="J60" s="80">
        <v>12000</v>
      </c>
      <c r="K60" s="46" t="s">
        <v>23</v>
      </c>
      <c r="L60" s="74" t="s">
        <v>24</v>
      </c>
      <c r="M60" s="77">
        <v>45755</v>
      </c>
      <c r="N60" s="74" t="s">
        <v>330</v>
      </c>
      <c r="O60" s="46" t="s">
        <v>82</v>
      </c>
      <c r="P60" s="119"/>
      <c r="Q60" s="120"/>
      <c r="R60" s="121"/>
    </row>
    <row r="61" spans="1:18" x14ac:dyDescent="0.3">
      <c r="A61" s="82" t="s">
        <v>324</v>
      </c>
      <c r="B61" s="34" t="s">
        <v>348</v>
      </c>
      <c r="C61" s="44" t="s">
        <v>349</v>
      </c>
      <c r="D61" s="34" t="s">
        <v>350</v>
      </c>
      <c r="E61" s="34">
        <v>973545248</v>
      </c>
      <c r="F61" s="82" t="s">
        <v>196</v>
      </c>
      <c r="G61" s="34" t="s">
        <v>351</v>
      </c>
      <c r="H61" s="34" t="s">
        <v>21</v>
      </c>
      <c r="I61" s="37" t="s">
        <v>456</v>
      </c>
      <c r="J61" s="42">
        <v>12000</v>
      </c>
      <c r="K61" s="34" t="s">
        <v>23</v>
      </c>
      <c r="L61" s="34" t="s">
        <v>24</v>
      </c>
      <c r="M61" s="40">
        <v>45755</v>
      </c>
      <c r="N61" s="34" t="s">
        <v>330</v>
      </c>
      <c r="O61" s="37" t="s">
        <v>82</v>
      </c>
      <c r="P61" s="119"/>
      <c r="Q61" s="120"/>
      <c r="R61" s="121"/>
    </row>
    <row r="62" spans="1:18" x14ac:dyDescent="0.3">
      <c r="A62" s="70" t="s">
        <v>324</v>
      </c>
      <c r="B62" s="70" t="s">
        <v>352</v>
      </c>
      <c r="C62" s="72" t="s">
        <v>353</v>
      </c>
      <c r="D62" s="79" t="s">
        <v>354</v>
      </c>
      <c r="E62" s="70">
        <v>967144480</v>
      </c>
      <c r="F62" s="70" t="s">
        <v>19</v>
      </c>
      <c r="G62" s="70" t="s">
        <v>355</v>
      </c>
      <c r="H62" s="70" t="s">
        <v>21</v>
      </c>
      <c r="I62" s="70" t="s">
        <v>65</v>
      </c>
      <c r="J62" s="76">
        <v>40000</v>
      </c>
      <c r="K62" s="70" t="s">
        <v>23</v>
      </c>
      <c r="L62" s="74" t="s">
        <v>24</v>
      </c>
      <c r="M62" s="77">
        <v>45755</v>
      </c>
      <c r="N62" s="74" t="s">
        <v>330</v>
      </c>
      <c r="O62" s="46" t="s">
        <v>82</v>
      </c>
      <c r="P62" s="119"/>
      <c r="Q62" s="120"/>
      <c r="R62" s="121"/>
    </row>
    <row r="63" spans="1:18" x14ac:dyDescent="0.3">
      <c r="A63" s="70" t="s">
        <v>324</v>
      </c>
      <c r="B63" s="46" t="s">
        <v>356</v>
      </c>
      <c r="C63" s="72" t="s">
        <v>357</v>
      </c>
      <c r="D63" s="81">
        <v>31492</v>
      </c>
      <c r="E63" s="46">
        <v>955369417</v>
      </c>
      <c r="F63" s="70" t="s">
        <v>19</v>
      </c>
      <c r="G63" s="46" t="s">
        <v>358</v>
      </c>
      <c r="H63" s="74" t="s">
        <v>21</v>
      </c>
      <c r="I63" s="46" t="s">
        <v>22</v>
      </c>
      <c r="J63" s="83">
        <v>12000</v>
      </c>
      <c r="K63" s="74" t="s">
        <v>23</v>
      </c>
      <c r="L63" s="74" t="s">
        <v>24</v>
      </c>
      <c r="M63" s="77">
        <v>45755</v>
      </c>
      <c r="N63" s="74" t="s">
        <v>330</v>
      </c>
      <c r="O63" s="46" t="s">
        <v>82</v>
      </c>
      <c r="P63" s="119"/>
      <c r="Q63" s="120"/>
      <c r="R63" s="121"/>
    </row>
    <row r="64" spans="1:18" x14ac:dyDescent="0.3">
      <c r="A64" s="82" t="s">
        <v>324</v>
      </c>
      <c r="B64" s="37" t="s">
        <v>359</v>
      </c>
      <c r="C64" s="44" t="s">
        <v>360</v>
      </c>
      <c r="D64" s="45" t="s">
        <v>361</v>
      </c>
      <c r="E64" s="37">
        <v>962875900</v>
      </c>
      <c r="F64" s="82" t="s">
        <v>19</v>
      </c>
      <c r="G64" s="37" t="s">
        <v>362</v>
      </c>
      <c r="H64" s="34" t="s">
        <v>21</v>
      </c>
      <c r="I64" s="37" t="s">
        <v>150</v>
      </c>
      <c r="J64" s="80">
        <v>12000</v>
      </c>
      <c r="K64" s="37" t="s">
        <v>23</v>
      </c>
      <c r="L64" s="34" t="s">
        <v>24</v>
      </c>
      <c r="M64" s="40">
        <v>45755</v>
      </c>
      <c r="N64" s="34" t="s">
        <v>330</v>
      </c>
      <c r="O64" s="37" t="s">
        <v>82</v>
      </c>
      <c r="P64" s="119"/>
      <c r="Q64" s="120"/>
      <c r="R64" s="121"/>
    </row>
    <row r="65" spans="1:18" x14ac:dyDescent="0.3">
      <c r="A65" s="70" t="s">
        <v>324</v>
      </c>
      <c r="B65" s="46" t="s">
        <v>363</v>
      </c>
      <c r="C65" s="72" t="s">
        <v>364</v>
      </c>
      <c r="D65" s="81" t="s">
        <v>365</v>
      </c>
      <c r="E65" s="46">
        <v>978803504</v>
      </c>
      <c r="F65" s="70" t="s">
        <v>19</v>
      </c>
      <c r="G65" s="46" t="s">
        <v>366</v>
      </c>
      <c r="H65" s="74" t="s">
        <v>21</v>
      </c>
      <c r="I65" s="46" t="s">
        <v>97</v>
      </c>
      <c r="J65" s="76">
        <v>12000</v>
      </c>
      <c r="K65" s="46" t="s">
        <v>23</v>
      </c>
      <c r="L65" s="74" t="s">
        <v>24</v>
      </c>
      <c r="M65" s="77">
        <v>45755</v>
      </c>
      <c r="N65" s="74" t="s">
        <v>330</v>
      </c>
      <c r="O65" s="46" t="s">
        <v>82</v>
      </c>
      <c r="P65" s="119"/>
      <c r="Q65" s="120"/>
      <c r="R65" s="121"/>
    </row>
    <row r="66" spans="1:18" x14ac:dyDescent="0.3">
      <c r="A66" s="82" t="s">
        <v>324</v>
      </c>
      <c r="B66" s="37" t="s">
        <v>367</v>
      </c>
      <c r="C66" s="84" t="s">
        <v>368</v>
      </c>
      <c r="D66" s="37" t="s">
        <v>369</v>
      </c>
      <c r="E66" s="37">
        <v>966614793</v>
      </c>
      <c r="F66" s="82" t="s">
        <v>19</v>
      </c>
      <c r="G66" s="37" t="s">
        <v>370</v>
      </c>
      <c r="H66" s="34" t="s">
        <v>21</v>
      </c>
      <c r="I66" s="37" t="s">
        <v>31</v>
      </c>
      <c r="J66" s="42">
        <v>20000</v>
      </c>
      <c r="K66" s="34" t="s">
        <v>23</v>
      </c>
      <c r="L66" s="34" t="s">
        <v>24</v>
      </c>
      <c r="M66" s="40">
        <v>45755</v>
      </c>
      <c r="N66" s="34" t="s">
        <v>330</v>
      </c>
      <c r="O66" s="37" t="s">
        <v>82</v>
      </c>
      <c r="P66" s="119"/>
      <c r="Q66" s="120"/>
      <c r="R66" s="121"/>
    </row>
    <row r="67" spans="1:18" x14ac:dyDescent="0.3">
      <c r="A67" s="16" t="s">
        <v>371</v>
      </c>
      <c r="B67" s="85" t="s">
        <v>372</v>
      </c>
      <c r="C67" s="86" t="s">
        <v>373</v>
      </c>
      <c r="D67" s="85" t="s">
        <v>374</v>
      </c>
      <c r="E67" s="85">
        <v>981711236</v>
      </c>
      <c r="F67" s="85" t="s">
        <v>19</v>
      </c>
      <c r="G67" s="85" t="s">
        <v>375</v>
      </c>
      <c r="H67" s="16" t="s">
        <v>21</v>
      </c>
      <c r="I67" s="87" t="s">
        <v>70</v>
      </c>
      <c r="J67" s="19">
        <v>12000</v>
      </c>
      <c r="K67" s="16" t="s">
        <v>23</v>
      </c>
      <c r="L67" s="16" t="s">
        <v>270</v>
      </c>
      <c r="M67" s="17">
        <v>45755</v>
      </c>
      <c r="N67" s="16" t="s">
        <v>271</v>
      </c>
      <c r="O67" s="16" t="s">
        <v>82</v>
      </c>
      <c r="P67" s="122">
        <v>6</v>
      </c>
      <c r="Q67" s="123">
        <f>AVERAGE(J67:J72)</f>
        <v>17166.666666666668</v>
      </c>
      <c r="R67" s="124">
        <f>P67*Q67</f>
        <v>103000</v>
      </c>
    </row>
    <row r="68" spans="1:18" x14ac:dyDescent="0.3">
      <c r="A68" s="16" t="s">
        <v>371</v>
      </c>
      <c r="B68" s="16" t="s">
        <v>376</v>
      </c>
      <c r="C68" s="32" t="s">
        <v>377</v>
      </c>
      <c r="D68" s="17" t="s">
        <v>378</v>
      </c>
      <c r="E68" s="16">
        <v>978054512</v>
      </c>
      <c r="F68" s="16" t="s">
        <v>196</v>
      </c>
      <c r="G68" s="16" t="s">
        <v>379</v>
      </c>
      <c r="H68" s="16" t="s">
        <v>21</v>
      </c>
      <c r="I68" s="88" t="s">
        <v>113</v>
      </c>
      <c r="J68" s="19">
        <v>12000</v>
      </c>
      <c r="K68" s="16" t="s">
        <v>23</v>
      </c>
      <c r="L68" s="16" t="s">
        <v>270</v>
      </c>
      <c r="M68" s="17">
        <v>45755</v>
      </c>
      <c r="N68" s="16" t="s">
        <v>271</v>
      </c>
      <c r="O68" s="16" t="s">
        <v>82</v>
      </c>
      <c r="P68" s="122"/>
      <c r="Q68" s="123"/>
      <c r="R68" s="124"/>
    </row>
    <row r="69" spans="1:18" x14ac:dyDescent="0.3">
      <c r="A69" s="1" t="s">
        <v>371</v>
      </c>
      <c r="B69" s="3" t="s">
        <v>380</v>
      </c>
      <c r="C69" s="13" t="s">
        <v>381</v>
      </c>
      <c r="D69" s="4">
        <v>29703</v>
      </c>
      <c r="E69" s="3">
        <v>981740888</v>
      </c>
      <c r="F69" s="1" t="s">
        <v>19</v>
      </c>
      <c r="G69" s="3" t="s">
        <v>382</v>
      </c>
      <c r="H69" s="1" t="s">
        <v>21</v>
      </c>
      <c r="I69" s="3" t="s">
        <v>53</v>
      </c>
      <c r="J69" s="19">
        <v>15000</v>
      </c>
      <c r="K69" s="3" t="s">
        <v>23</v>
      </c>
      <c r="L69" s="1" t="s">
        <v>270</v>
      </c>
      <c r="M69" s="2">
        <v>45755</v>
      </c>
      <c r="N69" s="1" t="s">
        <v>271</v>
      </c>
      <c r="O69" s="1" t="s">
        <v>82</v>
      </c>
      <c r="P69" s="122"/>
      <c r="Q69" s="123"/>
      <c r="R69" s="124"/>
    </row>
    <row r="70" spans="1:18" x14ac:dyDescent="0.3">
      <c r="A70" s="1" t="s">
        <v>371</v>
      </c>
      <c r="B70" s="1" t="s">
        <v>383</v>
      </c>
      <c r="C70" s="13" t="s">
        <v>384</v>
      </c>
      <c r="D70" s="2" t="s">
        <v>385</v>
      </c>
      <c r="E70" s="1">
        <v>993455153</v>
      </c>
      <c r="F70" s="1" t="s">
        <v>19</v>
      </c>
      <c r="G70" s="1" t="s">
        <v>386</v>
      </c>
      <c r="H70" s="1" t="s">
        <v>21</v>
      </c>
      <c r="I70" s="1" t="s">
        <v>65</v>
      </c>
      <c r="J70" s="19">
        <v>40000</v>
      </c>
      <c r="K70" s="1" t="s">
        <v>23</v>
      </c>
      <c r="L70" s="1" t="s">
        <v>270</v>
      </c>
      <c r="M70" s="2">
        <v>45755</v>
      </c>
      <c r="N70" s="1" t="s">
        <v>271</v>
      </c>
      <c r="O70" s="1" t="s">
        <v>82</v>
      </c>
      <c r="P70" s="122"/>
      <c r="Q70" s="123"/>
      <c r="R70" s="124"/>
    </row>
    <row r="71" spans="1:18" x14ac:dyDescent="0.3">
      <c r="A71" s="1" t="s">
        <v>371</v>
      </c>
      <c r="B71" s="3" t="s">
        <v>387</v>
      </c>
      <c r="C71" s="13" t="s">
        <v>388</v>
      </c>
      <c r="D71" s="4" t="s">
        <v>389</v>
      </c>
      <c r="E71" s="3">
        <v>994478651</v>
      </c>
      <c r="F71" s="1" t="s">
        <v>19</v>
      </c>
      <c r="G71" s="3" t="s">
        <v>390</v>
      </c>
      <c r="H71" s="1" t="s">
        <v>21</v>
      </c>
      <c r="I71" s="3" t="s">
        <v>212</v>
      </c>
      <c r="J71" s="19">
        <v>12000</v>
      </c>
      <c r="K71" s="3" t="s">
        <v>23</v>
      </c>
      <c r="L71" s="1" t="s">
        <v>270</v>
      </c>
      <c r="M71" s="2">
        <v>45755</v>
      </c>
      <c r="N71" s="1" t="s">
        <v>271</v>
      </c>
      <c r="O71" s="1" t="s">
        <v>82</v>
      </c>
      <c r="P71" s="122"/>
      <c r="Q71" s="123"/>
      <c r="R71" s="124"/>
    </row>
    <row r="72" spans="1:18" x14ac:dyDescent="0.3">
      <c r="A72" s="1" t="s">
        <v>371</v>
      </c>
      <c r="B72" s="3" t="s">
        <v>391</v>
      </c>
      <c r="C72" s="13" t="s">
        <v>392</v>
      </c>
      <c r="D72" s="4" t="s">
        <v>393</v>
      </c>
      <c r="E72" s="3">
        <v>956210351</v>
      </c>
      <c r="F72" s="1" t="s">
        <v>19</v>
      </c>
      <c r="G72" s="3" t="s">
        <v>394</v>
      </c>
      <c r="H72" s="1" t="s">
        <v>21</v>
      </c>
      <c r="I72" s="3" t="s">
        <v>47</v>
      </c>
      <c r="J72" s="19">
        <v>12000</v>
      </c>
      <c r="K72" s="3" t="s">
        <v>23</v>
      </c>
      <c r="L72" s="1" t="s">
        <v>270</v>
      </c>
      <c r="M72" s="2">
        <v>45755</v>
      </c>
      <c r="N72" s="1" t="s">
        <v>271</v>
      </c>
      <c r="O72" s="1" t="s">
        <v>82</v>
      </c>
      <c r="P72" s="122"/>
      <c r="Q72" s="123"/>
      <c r="R72" s="124"/>
    </row>
    <row r="73" spans="1:18" x14ac:dyDescent="0.3">
      <c r="A73" s="89" t="s">
        <v>76</v>
      </c>
      <c r="B73" s="90" t="s">
        <v>77</v>
      </c>
      <c r="C73" s="36" t="s">
        <v>78</v>
      </c>
      <c r="D73" s="90" t="s">
        <v>79</v>
      </c>
      <c r="E73" s="90">
        <v>976559651</v>
      </c>
      <c r="F73" s="91" t="s">
        <v>19</v>
      </c>
      <c r="G73" s="90" t="s">
        <v>80</v>
      </c>
      <c r="H73" s="35" t="s">
        <v>21</v>
      </c>
      <c r="I73" s="90" t="s">
        <v>47</v>
      </c>
      <c r="J73" s="42">
        <v>12000</v>
      </c>
      <c r="K73" s="35" t="s">
        <v>23</v>
      </c>
      <c r="L73" s="89" t="s">
        <v>24</v>
      </c>
      <c r="M73" s="92">
        <v>45755</v>
      </c>
      <c r="N73" s="93" t="s">
        <v>81</v>
      </c>
      <c r="O73" s="94" t="s">
        <v>82</v>
      </c>
      <c r="P73" s="119">
        <v>13</v>
      </c>
      <c r="Q73" s="120">
        <f>AVERAGE(J73:J85)</f>
        <v>17000</v>
      </c>
      <c r="R73" s="121">
        <f>P73*Q73</f>
        <v>221000</v>
      </c>
    </row>
    <row r="74" spans="1:18" x14ac:dyDescent="0.3">
      <c r="A74" s="89" t="s">
        <v>76</v>
      </c>
      <c r="B74" s="35" t="s">
        <v>83</v>
      </c>
      <c r="C74" s="36" t="s">
        <v>84</v>
      </c>
      <c r="D74" s="35" t="s">
        <v>85</v>
      </c>
      <c r="E74" s="35" t="s">
        <v>86</v>
      </c>
      <c r="F74" s="94" t="s">
        <v>19</v>
      </c>
      <c r="G74" s="35" t="s">
        <v>87</v>
      </c>
      <c r="H74" s="89" t="s">
        <v>21</v>
      </c>
      <c r="I74" s="35" t="s">
        <v>53</v>
      </c>
      <c r="J74" s="42">
        <v>15000</v>
      </c>
      <c r="K74" s="89" t="s">
        <v>23</v>
      </c>
      <c r="L74" s="89" t="s">
        <v>24</v>
      </c>
      <c r="M74" s="92">
        <v>45755</v>
      </c>
      <c r="N74" s="93" t="s">
        <v>81</v>
      </c>
      <c r="O74" s="94" t="s">
        <v>82</v>
      </c>
      <c r="P74" s="119"/>
      <c r="Q74" s="120"/>
      <c r="R74" s="121"/>
    </row>
    <row r="75" spans="1:18" x14ac:dyDescent="0.3">
      <c r="A75" s="89" t="s">
        <v>76</v>
      </c>
      <c r="B75" s="35" t="s">
        <v>88</v>
      </c>
      <c r="C75" s="36" t="s">
        <v>89</v>
      </c>
      <c r="D75" s="35" t="s">
        <v>90</v>
      </c>
      <c r="E75" s="35">
        <v>938930372</v>
      </c>
      <c r="F75" s="94" t="s">
        <v>19</v>
      </c>
      <c r="G75" s="35" t="s">
        <v>91</v>
      </c>
      <c r="H75" s="89" t="s">
        <v>21</v>
      </c>
      <c r="I75" s="35" t="s">
        <v>53</v>
      </c>
      <c r="J75" s="42">
        <v>15000</v>
      </c>
      <c r="K75" s="89" t="s">
        <v>23</v>
      </c>
      <c r="L75" s="89" t="s">
        <v>24</v>
      </c>
      <c r="M75" s="92">
        <v>45755</v>
      </c>
      <c r="N75" s="93" t="s">
        <v>81</v>
      </c>
      <c r="O75" s="94" t="s">
        <v>82</v>
      </c>
      <c r="P75" s="119"/>
      <c r="Q75" s="120"/>
      <c r="R75" s="121"/>
    </row>
    <row r="76" spans="1:18" x14ac:dyDescent="0.3">
      <c r="A76" s="89" t="s">
        <v>76</v>
      </c>
      <c r="B76" s="35" t="s">
        <v>92</v>
      </c>
      <c r="C76" s="36" t="s">
        <v>93</v>
      </c>
      <c r="D76" s="35" t="s">
        <v>94</v>
      </c>
      <c r="E76" s="35" t="s">
        <v>95</v>
      </c>
      <c r="F76" s="94" t="s">
        <v>19</v>
      </c>
      <c r="G76" s="35" t="s">
        <v>96</v>
      </c>
      <c r="H76" s="89" t="s">
        <v>21</v>
      </c>
      <c r="I76" s="35" t="s">
        <v>97</v>
      </c>
      <c r="J76" s="42">
        <v>12000</v>
      </c>
      <c r="K76" s="94" t="s">
        <v>23</v>
      </c>
      <c r="L76" s="89" t="s">
        <v>24</v>
      </c>
      <c r="M76" s="92">
        <v>45755</v>
      </c>
      <c r="N76" s="93" t="s">
        <v>81</v>
      </c>
      <c r="O76" s="94" t="s">
        <v>82</v>
      </c>
      <c r="P76" s="119"/>
      <c r="Q76" s="120"/>
      <c r="R76" s="121"/>
    </row>
    <row r="77" spans="1:18" x14ac:dyDescent="0.3">
      <c r="A77" s="89" t="s">
        <v>76</v>
      </c>
      <c r="B77" s="35" t="s">
        <v>98</v>
      </c>
      <c r="C77" s="36" t="s">
        <v>99</v>
      </c>
      <c r="D77" s="35" t="s">
        <v>100</v>
      </c>
      <c r="E77" s="35">
        <v>997789745</v>
      </c>
      <c r="F77" s="94" t="s">
        <v>19</v>
      </c>
      <c r="G77" s="35" t="s">
        <v>101</v>
      </c>
      <c r="H77" s="89" t="s">
        <v>21</v>
      </c>
      <c r="I77" s="35" t="s">
        <v>102</v>
      </c>
      <c r="J77" s="61">
        <v>12000</v>
      </c>
      <c r="K77" s="89" t="s">
        <v>23</v>
      </c>
      <c r="L77" s="89" t="s">
        <v>24</v>
      </c>
      <c r="M77" s="92">
        <v>45755</v>
      </c>
      <c r="N77" s="93" t="s">
        <v>81</v>
      </c>
      <c r="O77" s="94" t="s">
        <v>82</v>
      </c>
      <c r="P77" s="119"/>
      <c r="Q77" s="120"/>
      <c r="R77" s="121"/>
    </row>
    <row r="78" spans="1:18" x14ac:dyDescent="0.3">
      <c r="A78" s="89" t="s">
        <v>76</v>
      </c>
      <c r="B78" s="35" t="s">
        <v>103</v>
      </c>
      <c r="C78" s="36" t="s">
        <v>104</v>
      </c>
      <c r="D78" s="35" t="s">
        <v>105</v>
      </c>
      <c r="E78" s="35" t="s">
        <v>106</v>
      </c>
      <c r="F78" s="94" t="s">
        <v>19</v>
      </c>
      <c r="G78" s="35" t="s">
        <v>107</v>
      </c>
      <c r="H78" s="89" t="s">
        <v>21</v>
      </c>
      <c r="I78" s="35" t="s">
        <v>108</v>
      </c>
      <c r="J78" s="61">
        <v>12000</v>
      </c>
      <c r="K78" s="89" t="s">
        <v>23</v>
      </c>
      <c r="L78" s="89" t="s">
        <v>24</v>
      </c>
      <c r="M78" s="92">
        <v>45755</v>
      </c>
      <c r="N78" s="93" t="s">
        <v>81</v>
      </c>
      <c r="O78" s="94" t="s">
        <v>82</v>
      </c>
      <c r="P78" s="119"/>
      <c r="Q78" s="120"/>
      <c r="R78" s="121"/>
    </row>
    <row r="79" spans="1:18" x14ac:dyDescent="0.3">
      <c r="A79" s="89" t="s">
        <v>76</v>
      </c>
      <c r="B79" s="94" t="s">
        <v>109</v>
      </c>
      <c r="C79" s="36" t="s">
        <v>110</v>
      </c>
      <c r="D79" s="95" t="s">
        <v>111</v>
      </c>
      <c r="E79" s="94">
        <v>998641082</v>
      </c>
      <c r="F79" s="94" t="s">
        <v>19</v>
      </c>
      <c r="G79" s="94" t="s">
        <v>112</v>
      </c>
      <c r="H79" s="94" t="s">
        <v>21</v>
      </c>
      <c r="I79" s="94" t="s">
        <v>113</v>
      </c>
      <c r="J79" s="42">
        <v>12000</v>
      </c>
      <c r="K79" s="94" t="s">
        <v>23</v>
      </c>
      <c r="L79" s="89" t="s">
        <v>24</v>
      </c>
      <c r="M79" s="92">
        <v>45755</v>
      </c>
      <c r="N79" s="93" t="s">
        <v>81</v>
      </c>
      <c r="O79" s="94" t="s">
        <v>82</v>
      </c>
      <c r="P79" s="119"/>
      <c r="Q79" s="120"/>
      <c r="R79" s="121"/>
    </row>
    <row r="80" spans="1:18" x14ac:dyDescent="0.3">
      <c r="A80" s="89" t="s">
        <v>76</v>
      </c>
      <c r="B80" s="53" t="s">
        <v>114</v>
      </c>
      <c r="C80" s="36" t="s">
        <v>115</v>
      </c>
      <c r="D80" s="96">
        <v>32583</v>
      </c>
      <c r="E80" s="53">
        <v>951108276</v>
      </c>
      <c r="F80" s="50" t="s">
        <v>19</v>
      </c>
      <c r="G80" s="53" t="s">
        <v>116</v>
      </c>
      <c r="H80" s="53" t="s">
        <v>21</v>
      </c>
      <c r="I80" s="53" t="s">
        <v>47</v>
      </c>
      <c r="J80" s="42">
        <v>12000</v>
      </c>
      <c r="K80" s="53" t="s">
        <v>23</v>
      </c>
      <c r="L80" s="89" t="s">
        <v>24</v>
      </c>
      <c r="M80" s="92">
        <v>45755</v>
      </c>
      <c r="N80" s="93" t="s">
        <v>81</v>
      </c>
      <c r="O80" s="94" t="s">
        <v>82</v>
      </c>
      <c r="P80" s="119"/>
      <c r="Q80" s="120"/>
      <c r="R80" s="121"/>
    </row>
    <row r="81" spans="1:18" x14ac:dyDescent="0.3">
      <c r="A81" s="89" t="s">
        <v>76</v>
      </c>
      <c r="B81" s="35" t="s">
        <v>117</v>
      </c>
      <c r="C81" s="36" t="s">
        <v>118</v>
      </c>
      <c r="D81" s="35" t="s">
        <v>119</v>
      </c>
      <c r="E81" s="35">
        <v>958190311</v>
      </c>
      <c r="F81" s="94" t="s">
        <v>19</v>
      </c>
      <c r="G81" s="35" t="s">
        <v>120</v>
      </c>
      <c r="H81" s="89" t="s">
        <v>21</v>
      </c>
      <c r="I81" s="35" t="s">
        <v>121</v>
      </c>
      <c r="J81" s="61">
        <v>12000</v>
      </c>
      <c r="K81" s="89" t="s">
        <v>23</v>
      </c>
      <c r="L81" s="89" t="s">
        <v>24</v>
      </c>
      <c r="M81" s="92">
        <v>45755</v>
      </c>
      <c r="N81" s="93" t="s">
        <v>81</v>
      </c>
      <c r="O81" s="94" t="s">
        <v>82</v>
      </c>
      <c r="P81" s="119"/>
      <c r="Q81" s="120"/>
      <c r="R81" s="121"/>
    </row>
    <row r="82" spans="1:18" x14ac:dyDescent="0.3">
      <c r="A82" s="89" t="s">
        <v>76</v>
      </c>
      <c r="B82" s="35" t="s">
        <v>122</v>
      </c>
      <c r="C82" s="36" t="s">
        <v>123</v>
      </c>
      <c r="D82" s="35" t="s">
        <v>124</v>
      </c>
      <c r="E82" s="35">
        <v>981305245</v>
      </c>
      <c r="F82" s="94" t="s">
        <v>19</v>
      </c>
      <c r="G82" s="35" t="s">
        <v>125</v>
      </c>
      <c r="H82" s="89" t="s">
        <v>21</v>
      </c>
      <c r="I82" s="35" t="s">
        <v>126</v>
      </c>
      <c r="J82" s="61">
        <v>50000</v>
      </c>
      <c r="K82" s="89" t="s">
        <v>23</v>
      </c>
      <c r="L82" s="89" t="s">
        <v>24</v>
      </c>
      <c r="M82" s="92">
        <v>45755</v>
      </c>
      <c r="N82" s="93" t="s">
        <v>81</v>
      </c>
      <c r="O82" s="94" t="s">
        <v>82</v>
      </c>
      <c r="P82" s="119"/>
      <c r="Q82" s="120"/>
      <c r="R82" s="121"/>
    </row>
    <row r="83" spans="1:18" x14ac:dyDescent="0.3">
      <c r="A83" s="89" t="s">
        <v>76</v>
      </c>
      <c r="B83" s="35" t="s">
        <v>127</v>
      </c>
      <c r="C83" s="36" t="s">
        <v>128</v>
      </c>
      <c r="D83" s="35" t="s">
        <v>129</v>
      </c>
      <c r="E83" s="35">
        <v>995821767</v>
      </c>
      <c r="F83" s="91" t="s">
        <v>19</v>
      </c>
      <c r="G83" s="35" t="s">
        <v>130</v>
      </c>
      <c r="H83" s="39" t="s">
        <v>21</v>
      </c>
      <c r="I83" s="35" t="s">
        <v>131</v>
      </c>
      <c r="J83" s="42">
        <v>12000</v>
      </c>
      <c r="K83" s="97" t="s">
        <v>23</v>
      </c>
      <c r="L83" s="89" t="s">
        <v>24</v>
      </c>
      <c r="M83" s="92">
        <v>45755</v>
      </c>
      <c r="N83" s="93" t="s">
        <v>81</v>
      </c>
      <c r="O83" s="94" t="s">
        <v>82</v>
      </c>
      <c r="P83" s="119"/>
      <c r="Q83" s="120"/>
      <c r="R83" s="121"/>
    </row>
    <row r="84" spans="1:18" x14ac:dyDescent="0.3">
      <c r="A84" s="89" t="s">
        <v>76</v>
      </c>
      <c r="B84" s="35" t="s">
        <v>132</v>
      </c>
      <c r="C84" s="36" t="s">
        <v>133</v>
      </c>
      <c r="D84" s="35" t="s">
        <v>134</v>
      </c>
      <c r="E84" s="35">
        <v>934645319</v>
      </c>
      <c r="F84" s="94" t="s">
        <v>19</v>
      </c>
      <c r="G84" s="35" t="s">
        <v>135</v>
      </c>
      <c r="H84" s="89" t="s">
        <v>21</v>
      </c>
      <c r="I84" s="35" t="s">
        <v>31</v>
      </c>
      <c r="J84" s="42">
        <v>20000</v>
      </c>
      <c r="K84" s="94" t="s">
        <v>23</v>
      </c>
      <c r="L84" s="89" t="s">
        <v>24</v>
      </c>
      <c r="M84" s="92">
        <v>45755</v>
      </c>
      <c r="N84" s="93" t="s">
        <v>81</v>
      </c>
      <c r="O84" s="94" t="s">
        <v>82</v>
      </c>
      <c r="P84" s="119"/>
      <c r="Q84" s="120"/>
      <c r="R84" s="121"/>
    </row>
    <row r="85" spans="1:18" x14ac:dyDescent="0.3">
      <c r="A85" s="89" t="s">
        <v>76</v>
      </c>
      <c r="B85" s="35" t="s">
        <v>136</v>
      </c>
      <c r="C85" s="36" t="s">
        <v>137</v>
      </c>
      <c r="D85" s="35" t="s">
        <v>138</v>
      </c>
      <c r="E85" s="35">
        <v>944212404</v>
      </c>
      <c r="F85" s="94" t="s">
        <v>19</v>
      </c>
      <c r="G85" s="35" t="s">
        <v>139</v>
      </c>
      <c r="H85" s="89" t="s">
        <v>21</v>
      </c>
      <c r="I85" s="35" t="s">
        <v>140</v>
      </c>
      <c r="J85" s="42">
        <v>25000</v>
      </c>
      <c r="K85" s="89" t="s">
        <v>23</v>
      </c>
      <c r="L85" s="89" t="s">
        <v>24</v>
      </c>
      <c r="M85" s="92">
        <v>45755</v>
      </c>
      <c r="N85" s="93" t="s">
        <v>81</v>
      </c>
      <c r="O85" s="94" t="s">
        <v>82</v>
      </c>
      <c r="P85" s="119"/>
      <c r="Q85" s="120"/>
      <c r="R85" s="121"/>
    </row>
    <row r="86" spans="1:18" x14ac:dyDescent="0.3">
      <c r="A86" s="8" t="s">
        <v>395</v>
      </c>
      <c r="B86" s="8" t="s">
        <v>396</v>
      </c>
      <c r="C86" s="98" t="s">
        <v>397</v>
      </c>
      <c r="D86" s="9">
        <v>33134</v>
      </c>
      <c r="E86" s="8">
        <v>936423835</v>
      </c>
      <c r="F86" s="8" t="s">
        <v>19</v>
      </c>
      <c r="G86" s="8" t="s">
        <v>398</v>
      </c>
      <c r="H86" s="8" t="s">
        <v>21</v>
      </c>
      <c r="I86" s="8" t="s">
        <v>399</v>
      </c>
      <c r="J86" s="99">
        <v>30000</v>
      </c>
      <c r="K86" s="100" t="s">
        <v>23</v>
      </c>
      <c r="L86" s="8" t="s">
        <v>24</v>
      </c>
      <c r="M86" s="9">
        <v>45755</v>
      </c>
      <c r="N86" s="8" t="s">
        <v>330</v>
      </c>
      <c r="O86" s="1" t="s">
        <v>82</v>
      </c>
      <c r="P86" s="69">
        <v>1</v>
      </c>
      <c r="Q86" s="111">
        <f>AVERAGE(J86)</f>
        <v>30000</v>
      </c>
      <c r="R86" s="109">
        <f>P86*Q86</f>
        <v>30000</v>
      </c>
    </row>
    <row r="87" spans="1:18" x14ac:dyDescent="0.3">
      <c r="A87" s="53" t="s">
        <v>203</v>
      </c>
      <c r="B87" s="53" t="s">
        <v>204</v>
      </c>
      <c r="C87" s="101" t="s">
        <v>205</v>
      </c>
      <c r="D87" s="53" t="s">
        <v>206</v>
      </c>
      <c r="E87" s="53">
        <v>945052151</v>
      </c>
      <c r="F87" s="53" t="s">
        <v>19</v>
      </c>
      <c r="G87" s="53" t="s">
        <v>207</v>
      </c>
      <c r="H87" s="50" t="s">
        <v>21</v>
      </c>
      <c r="I87" s="53" t="s">
        <v>160</v>
      </c>
      <c r="J87" s="42">
        <v>15000</v>
      </c>
      <c r="K87" s="53" t="s">
        <v>23</v>
      </c>
      <c r="L87" s="37" t="s">
        <v>24</v>
      </c>
      <c r="M87" s="113">
        <v>45754</v>
      </c>
      <c r="N87" s="40" t="s">
        <v>25</v>
      </c>
      <c r="O87" s="34" t="s">
        <v>26</v>
      </c>
      <c r="P87" s="119">
        <v>14</v>
      </c>
      <c r="Q87" s="120">
        <f>AVERAGE(J87:J100)</f>
        <v>18714.285714285714</v>
      </c>
      <c r="R87" s="121">
        <f>P87*Q87</f>
        <v>262000</v>
      </c>
    </row>
    <row r="88" spans="1:18" x14ac:dyDescent="0.3">
      <c r="A88" s="53" t="s">
        <v>203</v>
      </c>
      <c r="B88" s="53" t="s">
        <v>208</v>
      </c>
      <c r="C88" s="101" t="s">
        <v>209</v>
      </c>
      <c r="D88" s="53" t="s">
        <v>210</v>
      </c>
      <c r="E88" s="53">
        <v>983230466</v>
      </c>
      <c r="F88" s="53" t="s">
        <v>19</v>
      </c>
      <c r="G88" s="53" t="s">
        <v>211</v>
      </c>
      <c r="H88" s="50" t="s">
        <v>21</v>
      </c>
      <c r="I88" s="53" t="s">
        <v>212</v>
      </c>
      <c r="J88" s="52">
        <v>12000</v>
      </c>
      <c r="K88" s="53" t="s">
        <v>23</v>
      </c>
      <c r="L88" s="37" t="s">
        <v>24</v>
      </c>
      <c r="M88" s="113">
        <v>45754</v>
      </c>
      <c r="N88" s="40" t="s">
        <v>25</v>
      </c>
      <c r="O88" s="34" t="s">
        <v>26</v>
      </c>
      <c r="P88" s="119"/>
      <c r="Q88" s="120"/>
      <c r="R88" s="121"/>
    </row>
    <row r="89" spans="1:18" x14ac:dyDescent="0.3">
      <c r="A89" s="53" t="s">
        <v>203</v>
      </c>
      <c r="B89" s="35" t="s">
        <v>213</v>
      </c>
      <c r="C89" s="101" t="s">
        <v>214</v>
      </c>
      <c r="D89" s="35" t="s">
        <v>215</v>
      </c>
      <c r="E89" s="35">
        <v>945781311</v>
      </c>
      <c r="F89" s="53" t="s">
        <v>19</v>
      </c>
      <c r="G89" s="35" t="s">
        <v>216</v>
      </c>
      <c r="H89" s="50" t="s">
        <v>21</v>
      </c>
      <c r="I89" s="35" t="s">
        <v>217</v>
      </c>
      <c r="J89" s="52">
        <v>35000</v>
      </c>
      <c r="K89" s="50" t="s">
        <v>23</v>
      </c>
      <c r="L89" s="37" t="s">
        <v>24</v>
      </c>
      <c r="M89" s="113">
        <v>45754</v>
      </c>
      <c r="N89" s="40" t="s">
        <v>25</v>
      </c>
      <c r="O89" s="34" t="s">
        <v>26</v>
      </c>
      <c r="P89" s="119"/>
      <c r="Q89" s="120"/>
      <c r="R89" s="121"/>
    </row>
    <row r="90" spans="1:18" x14ac:dyDescent="0.3">
      <c r="A90" s="53" t="s">
        <v>203</v>
      </c>
      <c r="B90" s="53" t="s">
        <v>218</v>
      </c>
      <c r="C90" s="101" t="s">
        <v>219</v>
      </c>
      <c r="D90" s="53" t="s">
        <v>220</v>
      </c>
      <c r="E90" s="53">
        <v>988908204</v>
      </c>
      <c r="F90" s="53" t="s">
        <v>19</v>
      </c>
      <c r="G90" s="53" t="s">
        <v>221</v>
      </c>
      <c r="H90" s="50" t="s">
        <v>21</v>
      </c>
      <c r="I90" s="53" t="s">
        <v>31</v>
      </c>
      <c r="J90" s="42">
        <v>20000</v>
      </c>
      <c r="K90" s="50" t="s">
        <v>23</v>
      </c>
      <c r="L90" s="37" t="s">
        <v>24</v>
      </c>
      <c r="M90" s="113">
        <v>45754</v>
      </c>
      <c r="N90" s="40" t="s">
        <v>25</v>
      </c>
      <c r="O90" s="34" t="s">
        <v>26</v>
      </c>
      <c r="P90" s="119"/>
      <c r="Q90" s="120"/>
      <c r="R90" s="121"/>
    </row>
    <row r="91" spans="1:18" x14ac:dyDescent="0.3">
      <c r="A91" s="53" t="s">
        <v>203</v>
      </c>
      <c r="B91" s="53" t="s">
        <v>222</v>
      </c>
      <c r="C91" s="101" t="s">
        <v>223</v>
      </c>
      <c r="D91" s="53" t="s">
        <v>224</v>
      </c>
      <c r="E91" s="53">
        <v>985885614</v>
      </c>
      <c r="F91" s="53" t="s">
        <v>19</v>
      </c>
      <c r="G91" s="53" t="s">
        <v>225</v>
      </c>
      <c r="H91" s="50" t="s">
        <v>21</v>
      </c>
      <c r="I91" s="53" t="s">
        <v>31</v>
      </c>
      <c r="J91" s="42">
        <v>20000</v>
      </c>
      <c r="K91" s="53" t="s">
        <v>23</v>
      </c>
      <c r="L91" s="37" t="s">
        <v>24</v>
      </c>
      <c r="M91" s="113">
        <v>45754</v>
      </c>
      <c r="N91" s="40" t="s">
        <v>25</v>
      </c>
      <c r="O91" s="34" t="s">
        <v>26</v>
      </c>
      <c r="P91" s="119"/>
      <c r="Q91" s="120"/>
      <c r="R91" s="121"/>
    </row>
    <row r="92" spans="1:18" x14ac:dyDescent="0.3">
      <c r="A92" s="53" t="s">
        <v>203</v>
      </c>
      <c r="B92" s="35" t="s">
        <v>226</v>
      </c>
      <c r="C92" s="36" t="s">
        <v>227</v>
      </c>
      <c r="D92" s="35" t="s">
        <v>228</v>
      </c>
      <c r="E92" s="35">
        <v>937293613</v>
      </c>
      <c r="F92" s="53" t="s">
        <v>19</v>
      </c>
      <c r="G92" s="35" t="s">
        <v>229</v>
      </c>
      <c r="H92" s="50" t="s">
        <v>21</v>
      </c>
      <c r="I92" s="35" t="s">
        <v>230</v>
      </c>
      <c r="J92" s="52">
        <v>12000</v>
      </c>
      <c r="K92" s="50" t="s">
        <v>23</v>
      </c>
      <c r="L92" s="37" t="s">
        <v>24</v>
      </c>
      <c r="M92" s="113">
        <v>45754</v>
      </c>
      <c r="N92" s="40" t="s">
        <v>25</v>
      </c>
      <c r="O92" s="34" t="s">
        <v>26</v>
      </c>
      <c r="P92" s="119"/>
      <c r="Q92" s="120"/>
      <c r="R92" s="121"/>
    </row>
    <row r="93" spans="1:18" x14ac:dyDescent="0.3">
      <c r="A93" s="53" t="s">
        <v>203</v>
      </c>
      <c r="B93" s="53" t="s">
        <v>231</v>
      </c>
      <c r="C93" s="101" t="s">
        <v>232</v>
      </c>
      <c r="D93" s="53" t="s">
        <v>233</v>
      </c>
      <c r="E93" s="53">
        <v>955136749</v>
      </c>
      <c r="F93" s="53" t="s">
        <v>19</v>
      </c>
      <c r="G93" s="53" t="s">
        <v>234</v>
      </c>
      <c r="H93" s="50" t="s">
        <v>21</v>
      </c>
      <c r="I93" s="50" t="s">
        <v>36</v>
      </c>
      <c r="J93" s="52">
        <v>12000</v>
      </c>
      <c r="K93" s="50" t="s">
        <v>23</v>
      </c>
      <c r="L93" s="37" t="s">
        <v>24</v>
      </c>
      <c r="M93" s="113">
        <v>45754</v>
      </c>
      <c r="N93" s="40" t="s">
        <v>25</v>
      </c>
      <c r="O93" s="34" t="s">
        <v>26</v>
      </c>
      <c r="P93" s="119"/>
      <c r="Q93" s="120"/>
      <c r="R93" s="121"/>
    </row>
    <row r="94" spans="1:18" x14ac:dyDescent="0.3">
      <c r="A94" s="53" t="s">
        <v>203</v>
      </c>
      <c r="B94" s="53" t="s">
        <v>235</v>
      </c>
      <c r="C94" s="101" t="s">
        <v>236</v>
      </c>
      <c r="D94" s="102" t="s">
        <v>237</v>
      </c>
      <c r="E94" s="53">
        <v>972364495</v>
      </c>
      <c r="F94" s="50" t="s">
        <v>19</v>
      </c>
      <c r="G94" s="53" t="s">
        <v>238</v>
      </c>
      <c r="H94" s="50" t="s">
        <v>21</v>
      </c>
      <c r="I94" s="53" t="s">
        <v>102</v>
      </c>
      <c r="J94" s="52">
        <v>12000</v>
      </c>
      <c r="K94" s="53" t="s">
        <v>23</v>
      </c>
      <c r="L94" s="37" t="s">
        <v>24</v>
      </c>
      <c r="M94" s="113">
        <v>45754</v>
      </c>
      <c r="N94" s="40" t="s">
        <v>25</v>
      </c>
      <c r="O94" s="34" t="s">
        <v>26</v>
      </c>
      <c r="P94" s="119"/>
      <c r="Q94" s="120"/>
      <c r="R94" s="121"/>
    </row>
    <row r="95" spans="1:18" x14ac:dyDescent="0.3">
      <c r="A95" s="53" t="s">
        <v>203</v>
      </c>
      <c r="B95" s="35" t="s">
        <v>239</v>
      </c>
      <c r="C95" s="101" t="s">
        <v>240</v>
      </c>
      <c r="D95" s="35" t="s">
        <v>241</v>
      </c>
      <c r="E95" s="35">
        <v>926397032</v>
      </c>
      <c r="F95" s="53" t="s">
        <v>19</v>
      </c>
      <c r="G95" s="35" t="s">
        <v>242</v>
      </c>
      <c r="H95" s="50" t="s">
        <v>21</v>
      </c>
      <c r="I95" s="35" t="s">
        <v>31</v>
      </c>
      <c r="J95" s="42">
        <v>20000</v>
      </c>
      <c r="K95" s="50" t="s">
        <v>23</v>
      </c>
      <c r="L95" s="37" t="s">
        <v>24</v>
      </c>
      <c r="M95" s="113">
        <v>45754</v>
      </c>
      <c r="N95" s="40" t="s">
        <v>25</v>
      </c>
      <c r="O95" s="34" t="s">
        <v>26</v>
      </c>
      <c r="P95" s="119"/>
      <c r="Q95" s="120"/>
      <c r="R95" s="121"/>
    </row>
    <row r="96" spans="1:18" x14ac:dyDescent="0.3">
      <c r="A96" s="53" t="s">
        <v>203</v>
      </c>
      <c r="B96" s="35" t="s">
        <v>243</v>
      </c>
      <c r="C96" s="36" t="s">
        <v>244</v>
      </c>
      <c r="D96" s="35" t="s">
        <v>245</v>
      </c>
      <c r="E96" s="35">
        <v>951284293</v>
      </c>
      <c r="F96" s="53" t="s">
        <v>19</v>
      </c>
      <c r="G96" s="35" t="s">
        <v>246</v>
      </c>
      <c r="H96" s="50" t="s">
        <v>21</v>
      </c>
      <c r="I96" s="35" t="s">
        <v>31</v>
      </c>
      <c r="J96" s="42">
        <v>20000</v>
      </c>
      <c r="K96" s="50" t="s">
        <v>23</v>
      </c>
      <c r="L96" s="37" t="s">
        <v>24</v>
      </c>
      <c r="M96" s="113">
        <v>45754</v>
      </c>
      <c r="N96" s="40" t="s">
        <v>25</v>
      </c>
      <c r="O96" s="34" t="s">
        <v>26</v>
      </c>
      <c r="P96" s="119"/>
      <c r="Q96" s="120"/>
      <c r="R96" s="121"/>
    </row>
    <row r="97" spans="1:18" x14ac:dyDescent="0.3">
      <c r="A97" s="53" t="s">
        <v>203</v>
      </c>
      <c r="B97" s="53" t="s">
        <v>252</v>
      </c>
      <c r="C97" s="101" t="s">
        <v>253</v>
      </c>
      <c r="D97" s="59" t="s">
        <v>254</v>
      </c>
      <c r="E97" s="50">
        <v>982394804</v>
      </c>
      <c r="F97" s="50" t="s">
        <v>19</v>
      </c>
      <c r="G97" s="50" t="s">
        <v>255</v>
      </c>
      <c r="H97" s="50" t="s">
        <v>21</v>
      </c>
      <c r="I97" s="50" t="s">
        <v>31</v>
      </c>
      <c r="J97" s="42">
        <v>20000</v>
      </c>
      <c r="K97" s="50" t="s">
        <v>23</v>
      </c>
      <c r="L97" s="37" t="s">
        <v>24</v>
      </c>
      <c r="M97" s="113">
        <v>45754</v>
      </c>
      <c r="N97" s="40" t="s">
        <v>25</v>
      </c>
      <c r="O97" s="34" t="s">
        <v>26</v>
      </c>
      <c r="P97" s="119"/>
      <c r="Q97" s="120"/>
      <c r="R97" s="121"/>
    </row>
    <row r="98" spans="1:18" x14ac:dyDescent="0.3">
      <c r="A98" s="53" t="s">
        <v>203</v>
      </c>
      <c r="B98" s="35" t="s">
        <v>256</v>
      </c>
      <c r="C98" s="36" t="s">
        <v>257</v>
      </c>
      <c r="D98" s="35" t="s">
        <v>258</v>
      </c>
      <c r="E98" s="35">
        <v>992797670</v>
      </c>
      <c r="F98" s="53" t="s">
        <v>19</v>
      </c>
      <c r="G98" s="35" t="s">
        <v>259</v>
      </c>
      <c r="H98" s="50" t="s">
        <v>21</v>
      </c>
      <c r="I98" s="35" t="s">
        <v>65</v>
      </c>
      <c r="J98" s="42">
        <v>40000</v>
      </c>
      <c r="K98" s="82" t="s">
        <v>23</v>
      </c>
      <c r="L98" s="37" t="s">
        <v>24</v>
      </c>
      <c r="M98" s="113">
        <v>45754</v>
      </c>
      <c r="N98" s="40" t="s">
        <v>25</v>
      </c>
      <c r="O98" s="34" t="s">
        <v>26</v>
      </c>
      <c r="P98" s="119"/>
      <c r="Q98" s="120"/>
      <c r="R98" s="121"/>
    </row>
    <row r="99" spans="1:18" x14ac:dyDescent="0.3">
      <c r="A99" s="53" t="s">
        <v>203</v>
      </c>
      <c r="B99" s="53" t="s">
        <v>260</v>
      </c>
      <c r="C99" s="101" t="s">
        <v>261</v>
      </c>
      <c r="D99" s="53" t="s">
        <v>262</v>
      </c>
      <c r="E99" s="53">
        <v>987483912</v>
      </c>
      <c r="F99" s="53" t="s">
        <v>19</v>
      </c>
      <c r="G99" s="53" t="s">
        <v>263</v>
      </c>
      <c r="H99" s="50" t="s">
        <v>21</v>
      </c>
      <c r="I99" s="53" t="s">
        <v>70</v>
      </c>
      <c r="J99" s="52">
        <v>12000</v>
      </c>
      <c r="K99" s="53" t="s">
        <v>23</v>
      </c>
      <c r="L99" s="46" t="s">
        <v>24</v>
      </c>
      <c r="M99" s="79">
        <v>45754</v>
      </c>
      <c r="N99" s="77" t="s">
        <v>25</v>
      </c>
      <c r="O99" s="74" t="s">
        <v>26</v>
      </c>
      <c r="P99" s="119"/>
      <c r="Q99" s="120"/>
      <c r="R99" s="121"/>
    </row>
    <row r="100" spans="1:18" x14ac:dyDescent="0.3">
      <c r="A100" s="53" t="s">
        <v>203</v>
      </c>
      <c r="B100" s="53" t="s">
        <v>247</v>
      </c>
      <c r="C100" s="101" t="s">
        <v>248</v>
      </c>
      <c r="D100" s="59" t="s">
        <v>249</v>
      </c>
      <c r="E100" s="50">
        <v>940553597</v>
      </c>
      <c r="F100" s="50" t="s">
        <v>19</v>
      </c>
      <c r="G100" s="50" t="s">
        <v>250</v>
      </c>
      <c r="H100" s="50" t="s">
        <v>21</v>
      </c>
      <c r="I100" s="50" t="s">
        <v>150</v>
      </c>
      <c r="J100" s="52">
        <v>12000</v>
      </c>
      <c r="K100" s="50" t="s">
        <v>23</v>
      </c>
      <c r="L100" s="55" t="s">
        <v>24</v>
      </c>
      <c r="M100" s="103">
        <v>45755</v>
      </c>
      <c r="N100" s="104" t="s">
        <v>251</v>
      </c>
      <c r="O100" s="55" t="s">
        <v>82</v>
      </c>
      <c r="P100" s="119"/>
      <c r="Q100" s="120"/>
      <c r="R100" s="121"/>
    </row>
    <row r="101" spans="1:18" x14ac:dyDescent="0.3">
      <c r="A101" s="21" t="s">
        <v>481</v>
      </c>
      <c r="B101" s="3" t="s">
        <v>482</v>
      </c>
      <c r="C101" s="47" t="s">
        <v>483</v>
      </c>
      <c r="D101" s="3" t="s">
        <v>484</v>
      </c>
      <c r="E101" s="3">
        <v>941491591</v>
      </c>
      <c r="F101" s="21" t="s">
        <v>19</v>
      </c>
      <c r="G101" s="3" t="s">
        <v>485</v>
      </c>
      <c r="H101" s="1" t="s">
        <v>21</v>
      </c>
      <c r="I101" s="3" t="s">
        <v>31</v>
      </c>
      <c r="J101" s="19">
        <v>20000</v>
      </c>
      <c r="K101" s="21" t="s">
        <v>23</v>
      </c>
      <c r="L101" s="16" t="s">
        <v>24</v>
      </c>
      <c r="M101" s="17">
        <v>45755</v>
      </c>
      <c r="N101" s="16" t="s">
        <v>330</v>
      </c>
      <c r="O101" s="85" t="s">
        <v>82</v>
      </c>
      <c r="P101" s="69">
        <v>1</v>
      </c>
      <c r="Q101" s="111">
        <f>AVERAGE(J101)</f>
        <v>20000</v>
      </c>
      <c r="R101" s="109">
        <f>P101*Q101</f>
        <v>20000</v>
      </c>
    </row>
    <row r="102" spans="1:18" x14ac:dyDescent="0.3">
      <c r="A102" s="82" t="s">
        <v>443</v>
      </c>
      <c r="B102" s="37" t="s">
        <v>444</v>
      </c>
      <c r="C102" s="105" t="s">
        <v>445</v>
      </c>
      <c r="D102" s="106" t="s">
        <v>446</v>
      </c>
      <c r="E102" s="107">
        <v>958023507</v>
      </c>
      <c r="F102" s="34" t="s">
        <v>19</v>
      </c>
      <c r="G102" s="107" t="s">
        <v>447</v>
      </c>
      <c r="H102" s="107" t="s">
        <v>21</v>
      </c>
      <c r="I102" s="107" t="s">
        <v>36</v>
      </c>
      <c r="J102" s="42">
        <v>12000</v>
      </c>
      <c r="K102" s="34" t="s">
        <v>448</v>
      </c>
      <c r="L102" s="74" t="s">
        <v>24</v>
      </c>
      <c r="M102" s="77">
        <v>45754</v>
      </c>
      <c r="N102" s="74" t="s">
        <v>25</v>
      </c>
      <c r="O102" s="74" t="s">
        <v>48</v>
      </c>
      <c r="P102" s="119">
        <v>8</v>
      </c>
      <c r="Q102" s="120">
        <f>AVERAGE(J102:J109)</f>
        <v>21250</v>
      </c>
      <c r="R102" s="121">
        <f>P102*Q102</f>
        <v>170000</v>
      </c>
    </row>
    <row r="103" spans="1:18" x14ac:dyDescent="0.3">
      <c r="A103" s="82" t="s">
        <v>443</v>
      </c>
      <c r="B103" s="37" t="s">
        <v>449</v>
      </c>
      <c r="C103" s="105" t="s">
        <v>450</v>
      </c>
      <c r="D103" s="106" t="s">
        <v>451</v>
      </c>
      <c r="E103" s="107">
        <v>953692819</v>
      </c>
      <c r="F103" s="34" t="s">
        <v>19</v>
      </c>
      <c r="G103" s="107" t="s">
        <v>447</v>
      </c>
      <c r="H103" s="107" t="s">
        <v>21</v>
      </c>
      <c r="I103" s="107" t="s">
        <v>36</v>
      </c>
      <c r="J103" s="42">
        <v>12000</v>
      </c>
      <c r="K103" s="34" t="s">
        <v>448</v>
      </c>
      <c r="L103" s="74" t="s">
        <v>24</v>
      </c>
      <c r="M103" s="77">
        <v>45754</v>
      </c>
      <c r="N103" s="74" t="s">
        <v>25</v>
      </c>
      <c r="O103" s="74" t="s">
        <v>48</v>
      </c>
      <c r="P103" s="119"/>
      <c r="Q103" s="120"/>
      <c r="R103" s="121"/>
    </row>
    <row r="104" spans="1:18" x14ac:dyDescent="0.3">
      <c r="A104" s="82" t="s">
        <v>443</v>
      </c>
      <c r="B104" s="37" t="s">
        <v>452</v>
      </c>
      <c r="C104" s="84" t="s">
        <v>453</v>
      </c>
      <c r="D104" s="37" t="s">
        <v>454</v>
      </c>
      <c r="E104" s="37">
        <v>996308724</v>
      </c>
      <c r="F104" s="34" t="s">
        <v>19</v>
      </c>
      <c r="G104" s="37" t="s">
        <v>455</v>
      </c>
      <c r="H104" s="34" t="s">
        <v>21</v>
      </c>
      <c r="I104" s="37" t="s">
        <v>456</v>
      </c>
      <c r="J104" s="42">
        <v>12000</v>
      </c>
      <c r="K104" s="34" t="s">
        <v>23</v>
      </c>
      <c r="L104" s="74" t="s">
        <v>24</v>
      </c>
      <c r="M104" s="77">
        <v>45754</v>
      </c>
      <c r="N104" s="74" t="s">
        <v>25</v>
      </c>
      <c r="O104" s="74" t="s">
        <v>48</v>
      </c>
      <c r="P104" s="119"/>
      <c r="Q104" s="120"/>
      <c r="R104" s="121"/>
    </row>
    <row r="105" spans="1:18" x14ac:dyDescent="0.3">
      <c r="A105" s="82" t="s">
        <v>443</v>
      </c>
      <c r="B105" s="36" t="s">
        <v>457</v>
      </c>
      <c r="C105" s="84" t="s">
        <v>458</v>
      </c>
      <c r="D105" s="35" t="s">
        <v>459</v>
      </c>
      <c r="E105" s="35">
        <v>932843572</v>
      </c>
      <c r="F105" s="35" t="s">
        <v>196</v>
      </c>
      <c r="G105" s="35" t="s">
        <v>460</v>
      </c>
      <c r="H105" s="34" t="s">
        <v>21</v>
      </c>
      <c r="I105" s="35" t="s">
        <v>47</v>
      </c>
      <c r="J105" s="42">
        <v>12000</v>
      </c>
      <c r="K105" s="34" t="s">
        <v>23</v>
      </c>
      <c r="L105" s="74" t="s">
        <v>24</v>
      </c>
      <c r="M105" s="77">
        <v>45754</v>
      </c>
      <c r="N105" s="74" t="s">
        <v>25</v>
      </c>
      <c r="O105" s="74" t="s">
        <v>48</v>
      </c>
      <c r="P105" s="119"/>
      <c r="Q105" s="120"/>
      <c r="R105" s="121"/>
    </row>
    <row r="106" spans="1:18" x14ac:dyDescent="0.3">
      <c r="A106" s="82" t="s">
        <v>443</v>
      </c>
      <c r="B106" s="37" t="s">
        <v>461</v>
      </c>
      <c r="C106" s="84" t="s">
        <v>462</v>
      </c>
      <c r="D106" s="106" t="s">
        <v>463</v>
      </c>
      <c r="E106" s="107">
        <v>950080297</v>
      </c>
      <c r="F106" s="34" t="s">
        <v>19</v>
      </c>
      <c r="G106" s="107" t="s">
        <v>464</v>
      </c>
      <c r="H106" s="107" t="s">
        <v>21</v>
      </c>
      <c r="I106" s="107" t="s">
        <v>465</v>
      </c>
      <c r="J106" s="42">
        <v>50000</v>
      </c>
      <c r="K106" s="34" t="s">
        <v>448</v>
      </c>
      <c r="L106" s="74" t="s">
        <v>24</v>
      </c>
      <c r="M106" s="77">
        <v>45754</v>
      </c>
      <c r="N106" s="74" t="s">
        <v>25</v>
      </c>
      <c r="O106" s="74" t="s">
        <v>48</v>
      </c>
      <c r="P106" s="119"/>
      <c r="Q106" s="120"/>
      <c r="R106" s="121"/>
    </row>
    <row r="107" spans="1:18" x14ac:dyDescent="0.3">
      <c r="A107" s="82" t="s">
        <v>443</v>
      </c>
      <c r="B107" s="37" t="s">
        <v>466</v>
      </c>
      <c r="C107" s="84" t="s">
        <v>467</v>
      </c>
      <c r="D107" s="106" t="s">
        <v>468</v>
      </c>
      <c r="E107" s="107">
        <v>959393686</v>
      </c>
      <c r="F107" s="34" t="s">
        <v>19</v>
      </c>
      <c r="G107" s="107" t="s">
        <v>469</v>
      </c>
      <c r="H107" s="107" t="s">
        <v>21</v>
      </c>
      <c r="I107" s="107" t="s">
        <v>470</v>
      </c>
      <c r="J107" s="42">
        <v>12000</v>
      </c>
      <c r="K107" s="34" t="s">
        <v>448</v>
      </c>
      <c r="L107" s="34" t="s">
        <v>24</v>
      </c>
      <c r="M107" s="40">
        <v>45754</v>
      </c>
      <c r="N107" s="34" t="s">
        <v>25</v>
      </c>
      <c r="O107" s="34" t="s">
        <v>48</v>
      </c>
      <c r="P107" s="119"/>
      <c r="Q107" s="120"/>
      <c r="R107" s="121"/>
    </row>
    <row r="108" spans="1:18" x14ac:dyDescent="0.3">
      <c r="A108" s="82" t="s">
        <v>443</v>
      </c>
      <c r="B108" s="97" t="s">
        <v>471</v>
      </c>
      <c r="C108" s="84" t="s">
        <v>472</v>
      </c>
      <c r="D108" s="97" t="s">
        <v>473</v>
      </c>
      <c r="E108" s="97">
        <v>987662425</v>
      </c>
      <c r="F108" s="34" t="s">
        <v>19</v>
      </c>
      <c r="G108" s="97" t="s">
        <v>474</v>
      </c>
      <c r="H108" s="34" t="s">
        <v>21</v>
      </c>
      <c r="I108" s="97" t="s">
        <v>475</v>
      </c>
      <c r="J108" s="42">
        <v>15000</v>
      </c>
      <c r="K108" s="34" t="s">
        <v>23</v>
      </c>
      <c r="L108" s="34" t="s">
        <v>24</v>
      </c>
      <c r="M108" s="40">
        <v>45754</v>
      </c>
      <c r="N108" s="34" t="s">
        <v>25</v>
      </c>
      <c r="O108" s="34" t="s">
        <v>48</v>
      </c>
      <c r="P108" s="119"/>
      <c r="Q108" s="120"/>
      <c r="R108" s="121"/>
    </row>
    <row r="109" spans="1:18" x14ac:dyDescent="0.3">
      <c r="A109" s="82" t="s">
        <v>443</v>
      </c>
      <c r="B109" s="97" t="s">
        <v>476</v>
      </c>
      <c r="C109" s="84" t="s">
        <v>477</v>
      </c>
      <c r="D109" s="97" t="s">
        <v>478</v>
      </c>
      <c r="E109" s="97">
        <v>977978623</v>
      </c>
      <c r="F109" s="34" t="s">
        <v>19</v>
      </c>
      <c r="G109" s="97" t="s">
        <v>479</v>
      </c>
      <c r="H109" s="34" t="s">
        <v>21</v>
      </c>
      <c r="I109" s="97" t="s">
        <v>480</v>
      </c>
      <c r="J109" s="42">
        <v>45000</v>
      </c>
      <c r="K109" s="34" t="s">
        <v>23</v>
      </c>
      <c r="L109" s="34" t="s">
        <v>24</v>
      </c>
      <c r="M109" s="40">
        <v>45754</v>
      </c>
      <c r="N109" s="34" t="s">
        <v>25</v>
      </c>
      <c r="O109" s="34" t="s">
        <v>48</v>
      </c>
      <c r="P109" s="119"/>
      <c r="Q109" s="120"/>
      <c r="R109" s="121"/>
    </row>
  </sheetData>
  <autoFilter ref="A1:R109" xr:uid="{AAE27EB6-9A79-474A-BF83-03ADC4663CFA}">
    <sortState xmlns:xlrd2="http://schemas.microsoft.com/office/spreadsheetml/2017/richdata2" ref="A2:R109">
      <sortCondition ref="A1:A109"/>
    </sortState>
  </autoFilter>
  <mergeCells count="30">
    <mergeCell ref="P2:P16"/>
    <mergeCell ref="Q2:Q16"/>
    <mergeCell ref="R2:R16"/>
    <mergeCell ref="P17:P22"/>
    <mergeCell ref="Q17:Q22"/>
    <mergeCell ref="R17:R22"/>
    <mergeCell ref="P23:P29"/>
    <mergeCell ref="Q23:Q29"/>
    <mergeCell ref="R23:R29"/>
    <mergeCell ref="P30:P42"/>
    <mergeCell ref="Q30:Q42"/>
    <mergeCell ref="R30:R42"/>
    <mergeCell ref="P43:P55"/>
    <mergeCell ref="Q43:Q55"/>
    <mergeCell ref="R43:R55"/>
    <mergeCell ref="P56:P66"/>
    <mergeCell ref="Q56:Q66"/>
    <mergeCell ref="R56:R66"/>
    <mergeCell ref="P67:P72"/>
    <mergeCell ref="Q67:Q72"/>
    <mergeCell ref="R67:R72"/>
    <mergeCell ref="P73:P85"/>
    <mergeCell ref="Q73:Q85"/>
    <mergeCell ref="R73:R85"/>
    <mergeCell ref="P87:P100"/>
    <mergeCell ref="Q87:Q100"/>
    <mergeCell ref="R87:R100"/>
    <mergeCell ref="P102:P109"/>
    <mergeCell ref="Q102:Q109"/>
    <mergeCell ref="R102:R109"/>
  </mergeCells>
  <conditionalFormatting sqref="B1">
    <cfRule type="duplicateValues" dxfId="239" priority="242"/>
    <cfRule type="duplicateValues" dxfId="238" priority="241"/>
    <cfRule type="duplicateValues" dxfId="237" priority="240"/>
    <cfRule type="duplicateValues" dxfId="236" priority="239"/>
    <cfRule type="duplicateValues" dxfId="235" priority="238"/>
    <cfRule type="duplicateValues" dxfId="234" priority="237"/>
  </conditionalFormatting>
  <conditionalFormatting sqref="B6">
    <cfRule type="duplicateValues" dxfId="233" priority="227"/>
  </conditionalFormatting>
  <conditionalFormatting sqref="B6:B7">
    <cfRule type="duplicateValues" dxfId="232" priority="229"/>
    <cfRule type="duplicateValues" dxfId="231" priority="228"/>
    <cfRule type="duplicateValues" dxfId="230" priority="243"/>
  </conditionalFormatting>
  <conditionalFormatting sqref="B6:B8">
    <cfRule type="duplicateValues" dxfId="229" priority="244"/>
    <cfRule type="duplicateValues" dxfId="228" priority="245"/>
  </conditionalFormatting>
  <conditionalFormatting sqref="B6:B9">
    <cfRule type="duplicateValues" dxfId="227" priority="235"/>
    <cfRule type="duplicateValues" dxfId="226" priority="234"/>
    <cfRule type="duplicateValues" dxfId="225" priority="236"/>
  </conditionalFormatting>
  <conditionalFormatting sqref="B6:B10">
    <cfRule type="duplicateValues" dxfId="224" priority="233"/>
  </conditionalFormatting>
  <conditionalFormatting sqref="B7">
    <cfRule type="duplicateValues" dxfId="223" priority="218"/>
  </conditionalFormatting>
  <conditionalFormatting sqref="B8">
    <cfRule type="duplicateValues" dxfId="222" priority="209"/>
    <cfRule type="duplicateValues" dxfId="221" priority="208"/>
  </conditionalFormatting>
  <conditionalFormatting sqref="B13">
    <cfRule type="duplicateValues" dxfId="220" priority="165"/>
  </conditionalFormatting>
  <conditionalFormatting sqref="B13:B17">
    <cfRule type="duplicateValues" dxfId="219" priority="164"/>
    <cfRule type="duplicateValues" dxfId="218" priority="163"/>
  </conditionalFormatting>
  <conditionalFormatting sqref="B14">
    <cfRule type="duplicateValues" dxfId="217" priority="162"/>
    <cfRule type="duplicateValues" dxfId="216" priority="161"/>
  </conditionalFormatting>
  <conditionalFormatting sqref="B15">
    <cfRule type="duplicateValues" dxfId="215" priority="158"/>
    <cfRule type="duplicateValues" dxfId="214" priority="156"/>
    <cfRule type="duplicateValues" dxfId="213" priority="155"/>
    <cfRule type="duplicateValues" dxfId="212" priority="154"/>
    <cfRule type="duplicateValues" dxfId="211" priority="160"/>
    <cfRule type="duplicateValues" dxfId="210" priority="157"/>
    <cfRule type="duplicateValues" dxfId="209" priority="159"/>
  </conditionalFormatting>
  <conditionalFormatting sqref="B16">
    <cfRule type="duplicateValues" dxfId="208" priority="151"/>
    <cfRule type="duplicateValues" dxfId="207" priority="150"/>
    <cfRule type="duplicateValues" dxfId="206" priority="149"/>
    <cfRule type="duplicateValues" dxfId="205" priority="148"/>
    <cfRule type="duplicateValues" dxfId="204" priority="147"/>
    <cfRule type="duplicateValues" dxfId="203" priority="146"/>
    <cfRule type="duplicateValues" dxfId="202" priority="145"/>
    <cfRule type="duplicateValues" dxfId="201" priority="153"/>
    <cfRule type="duplicateValues" dxfId="200" priority="152"/>
    <cfRule type="duplicateValues" dxfId="199" priority="144"/>
  </conditionalFormatting>
  <conditionalFormatting sqref="B17">
    <cfRule type="duplicateValues" dxfId="198" priority="143"/>
    <cfRule type="duplicateValues" dxfId="197" priority="142"/>
    <cfRule type="duplicateValues" dxfId="196" priority="141"/>
    <cfRule type="duplicateValues" dxfId="195" priority="140"/>
    <cfRule type="duplicateValues" dxfId="194" priority="139"/>
    <cfRule type="duplicateValues" dxfId="193" priority="138"/>
    <cfRule type="duplicateValues" dxfId="192" priority="137"/>
  </conditionalFormatting>
  <conditionalFormatting sqref="B18">
    <cfRule type="duplicateValues" dxfId="191" priority="130"/>
    <cfRule type="duplicateValues" dxfId="190" priority="131"/>
    <cfRule type="duplicateValues" dxfId="189" priority="128"/>
  </conditionalFormatting>
  <conditionalFormatting sqref="B18:B20">
    <cfRule type="duplicateValues" dxfId="188" priority="134"/>
    <cfRule type="duplicateValues" dxfId="187" priority="136"/>
    <cfRule type="duplicateValues" dxfId="186" priority="135"/>
    <cfRule type="duplicateValues" dxfId="185" priority="133"/>
    <cfRule type="duplicateValues" dxfId="184" priority="132"/>
    <cfRule type="duplicateValues" dxfId="183" priority="129"/>
  </conditionalFormatting>
  <conditionalFormatting sqref="B19">
    <cfRule type="duplicateValues" dxfId="182" priority="123"/>
    <cfRule type="duplicateValues" dxfId="181" priority="122"/>
    <cfRule type="duplicateValues" dxfId="180" priority="124"/>
  </conditionalFormatting>
  <conditionalFormatting sqref="B20">
    <cfRule type="duplicateValues" dxfId="179" priority="127"/>
    <cfRule type="duplicateValues" dxfId="178" priority="126"/>
    <cfRule type="duplicateValues" dxfId="177" priority="125"/>
  </conditionalFormatting>
  <conditionalFormatting sqref="B21">
    <cfRule type="duplicateValues" dxfId="176" priority="117"/>
    <cfRule type="duplicateValues" dxfId="175" priority="116"/>
    <cfRule type="duplicateValues" dxfId="174" priority="121"/>
    <cfRule type="duplicateValues" dxfId="173" priority="120"/>
    <cfRule type="duplicateValues" dxfId="172" priority="119"/>
    <cfRule type="duplicateValues" dxfId="171" priority="118"/>
    <cfRule type="duplicateValues" dxfId="170" priority="115"/>
  </conditionalFormatting>
  <conditionalFormatting sqref="B43">
    <cfRule type="duplicateValues" dxfId="169" priority="104"/>
    <cfRule type="duplicateValues" dxfId="168" priority="106"/>
    <cfRule type="duplicateValues" dxfId="167" priority="103"/>
    <cfRule type="duplicateValues" dxfId="166" priority="102"/>
    <cfRule type="duplicateValues" dxfId="165" priority="111"/>
    <cfRule type="duplicateValues" dxfId="164" priority="110"/>
    <cfRule type="duplicateValues" dxfId="163" priority="109"/>
    <cfRule type="duplicateValues" dxfId="162" priority="108"/>
    <cfRule type="duplicateValues" dxfId="161" priority="107"/>
    <cfRule type="duplicateValues" dxfId="160" priority="105"/>
  </conditionalFormatting>
  <conditionalFormatting sqref="B46">
    <cfRule type="duplicateValues" dxfId="159" priority="92"/>
    <cfRule type="duplicateValues" dxfId="158" priority="93"/>
  </conditionalFormatting>
  <conditionalFormatting sqref="B46:B47">
    <cfRule type="duplicateValues" dxfId="157" priority="97"/>
    <cfRule type="duplicateValues" dxfId="156" priority="98"/>
    <cfRule type="duplicateValues" dxfId="155" priority="94"/>
    <cfRule type="duplicateValues" dxfId="154" priority="95"/>
    <cfRule type="duplicateValues" dxfId="153" priority="96"/>
  </conditionalFormatting>
  <conditionalFormatting sqref="B46:B48">
    <cfRule type="duplicateValues" dxfId="152" priority="99"/>
    <cfRule type="duplicateValues" dxfId="151" priority="100"/>
  </conditionalFormatting>
  <conditionalFormatting sqref="B47">
    <cfRule type="duplicateValues" dxfId="150" priority="90"/>
  </conditionalFormatting>
  <conditionalFormatting sqref="B48">
    <cfRule type="duplicateValues" dxfId="149" priority="88"/>
    <cfRule type="duplicateValues" dxfId="148" priority="87"/>
    <cfRule type="duplicateValues" dxfId="147" priority="86"/>
  </conditionalFormatting>
  <conditionalFormatting sqref="B49">
    <cfRule type="duplicateValues" dxfId="146" priority="82"/>
  </conditionalFormatting>
  <conditionalFormatting sqref="B49:B50">
    <cfRule type="duplicateValues" dxfId="145" priority="84"/>
    <cfRule type="duplicateValues" dxfId="144" priority="83"/>
  </conditionalFormatting>
  <conditionalFormatting sqref="B50">
    <cfRule type="duplicateValues" dxfId="143" priority="80"/>
  </conditionalFormatting>
  <conditionalFormatting sqref="B51">
    <cfRule type="duplicateValues" dxfId="142" priority="75"/>
    <cfRule type="duplicateValues" dxfId="141" priority="72"/>
    <cfRule type="duplicateValues" dxfId="140" priority="74"/>
    <cfRule type="duplicateValues" dxfId="139" priority="73"/>
    <cfRule type="duplicateValues" dxfId="138" priority="78"/>
    <cfRule type="duplicateValues" dxfId="137" priority="77"/>
    <cfRule type="duplicateValues" dxfId="136" priority="76"/>
  </conditionalFormatting>
  <conditionalFormatting sqref="B56:B68">
    <cfRule type="duplicateValues" dxfId="135" priority="66"/>
  </conditionalFormatting>
  <conditionalFormatting sqref="B69">
    <cfRule type="duplicateValues" dxfId="134" priority="63"/>
    <cfRule type="duplicateValues" dxfId="133" priority="64"/>
    <cfRule type="duplicateValues" dxfId="132" priority="65"/>
    <cfRule type="duplicateValues" dxfId="131" priority="58"/>
  </conditionalFormatting>
  <conditionalFormatting sqref="B69:B79">
    <cfRule type="duplicateValues" dxfId="130" priority="59"/>
  </conditionalFormatting>
  <conditionalFormatting sqref="B70:B71">
    <cfRule type="duplicateValues" dxfId="129" priority="55"/>
    <cfRule type="duplicateValues" dxfId="128" priority="54"/>
  </conditionalFormatting>
  <conditionalFormatting sqref="B70:B72">
    <cfRule type="duplicateValues" dxfId="127" priority="57"/>
    <cfRule type="duplicateValues" dxfId="126" priority="56"/>
  </conditionalFormatting>
  <conditionalFormatting sqref="B72">
    <cfRule type="duplicateValues" dxfId="125" priority="53"/>
  </conditionalFormatting>
  <conditionalFormatting sqref="B80:B85">
    <cfRule type="duplicateValues" dxfId="124" priority="51"/>
    <cfRule type="duplicateValues" dxfId="123" priority="52"/>
  </conditionalFormatting>
  <conditionalFormatting sqref="B87:B91">
    <cfRule type="duplicateValues" dxfId="122" priority="42"/>
    <cfRule type="duplicateValues" dxfId="121" priority="41"/>
  </conditionalFormatting>
  <conditionalFormatting sqref="B87:B92">
    <cfRule type="duplicateValues" dxfId="120" priority="43"/>
  </conditionalFormatting>
  <conditionalFormatting sqref="B87:B93">
    <cfRule type="duplicateValues" dxfId="119" priority="45"/>
    <cfRule type="duplicateValues" dxfId="118" priority="44"/>
  </conditionalFormatting>
  <conditionalFormatting sqref="B87:B96">
    <cfRule type="duplicateValues" dxfId="117" priority="46"/>
    <cfRule type="duplicateValues" dxfId="116" priority="246"/>
    <cfRule type="duplicateValues" dxfId="115" priority="247"/>
    <cfRule type="duplicateValues" dxfId="114" priority="248"/>
  </conditionalFormatting>
  <conditionalFormatting sqref="B87:B98">
    <cfRule type="duplicateValues" dxfId="113" priority="251"/>
    <cfRule type="duplicateValues" dxfId="112" priority="249"/>
    <cfRule type="duplicateValues" dxfId="111" priority="250"/>
  </conditionalFormatting>
  <conditionalFormatting sqref="B92">
    <cfRule type="duplicateValues" dxfId="110" priority="38"/>
    <cfRule type="duplicateValues" dxfId="109" priority="37"/>
  </conditionalFormatting>
  <conditionalFormatting sqref="B93">
    <cfRule type="duplicateValues" dxfId="108" priority="36"/>
  </conditionalFormatting>
  <conditionalFormatting sqref="B94">
    <cfRule type="duplicateValues" dxfId="107" priority="34"/>
    <cfRule type="duplicateValues" dxfId="106" priority="35"/>
    <cfRule type="duplicateValues" dxfId="105" priority="33"/>
  </conditionalFormatting>
  <conditionalFormatting sqref="B99">
    <cfRule type="duplicateValues" dxfId="104" priority="25"/>
    <cfRule type="duplicateValues" dxfId="103" priority="24"/>
    <cfRule type="duplicateValues" dxfId="102" priority="23"/>
  </conditionalFormatting>
  <conditionalFormatting sqref="B99:B100">
    <cfRule type="duplicateValues" dxfId="101" priority="31"/>
    <cfRule type="duplicateValues" dxfId="100" priority="28"/>
    <cfRule type="duplicateValues" dxfId="99" priority="32"/>
    <cfRule type="duplicateValues" dxfId="98" priority="30"/>
    <cfRule type="duplicateValues" dxfId="97" priority="29"/>
  </conditionalFormatting>
  <conditionalFormatting sqref="B100">
    <cfRule type="duplicateValues" dxfId="96" priority="27"/>
    <cfRule type="duplicateValues" dxfId="95" priority="26"/>
  </conditionalFormatting>
  <conditionalFormatting sqref="B107">
    <cfRule type="duplicateValues" dxfId="94" priority="22"/>
    <cfRule type="duplicateValues" dxfId="93" priority="21"/>
  </conditionalFormatting>
  <conditionalFormatting sqref="B109">
    <cfRule type="duplicateValues" dxfId="92" priority="2"/>
    <cfRule type="duplicateValues" dxfId="91" priority="3"/>
    <cfRule type="duplicateValues" dxfId="90" priority="4"/>
    <cfRule type="duplicateValues" dxfId="89" priority="6"/>
    <cfRule type="duplicateValues" dxfId="88" priority="8"/>
    <cfRule type="duplicateValues" dxfId="87" priority="9"/>
    <cfRule type="duplicateValues" dxfId="86" priority="7"/>
    <cfRule type="duplicateValues" dxfId="85" priority="1"/>
    <cfRule type="duplicateValues" dxfId="84" priority="10"/>
    <cfRule type="duplicateValues" dxfId="83" priority="11"/>
    <cfRule type="duplicateValues" dxfId="82" priority="12"/>
    <cfRule type="duplicateValues" dxfId="81" priority="5"/>
  </conditionalFormatting>
  <conditionalFormatting sqref="C6">
    <cfRule type="duplicateValues" dxfId="80" priority="222"/>
    <cfRule type="duplicateValues" dxfId="79" priority="224"/>
    <cfRule type="duplicateValues" dxfId="78" priority="223"/>
    <cfRule type="duplicateValues" dxfId="77" priority="226"/>
    <cfRule type="duplicateValues" dxfId="76" priority="221"/>
    <cfRule type="duplicateValues" dxfId="75" priority="220"/>
    <cfRule type="duplicateValues" dxfId="74" priority="219"/>
    <cfRule type="duplicateValues" dxfId="73" priority="225"/>
  </conditionalFormatting>
  <conditionalFormatting sqref="C7">
    <cfRule type="duplicateValues" dxfId="72" priority="217"/>
    <cfRule type="duplicateValues" dxfId="71" priority="216"/>
    <cfRule type="duplicateValues" dxfId="70" priority="215"/>
    <cfRule type="duplicateValues" dxfId="69" priority="214"/>
    <cfRule type="duplicateValues" dxfId="68" priority="213"/>
    <cfRule type="duplicateValues" dxfId="67" priority="212"/>
    <cfRule type="duplicateValues" dxfId="66" priority="211"/>
    <cfRule type="duplicateValues" dxfId="65" priority="210"/>
  </conditionalFormatting>
  <conditionalFormatting sqref="C8">
    <cfRule type="duplicateValues" dxfId="64" priority="206"/>
    <cfRule type="duplicateValues" dxfId="63" priority="207"/>
    <cfRule type="duplicateValues" dxfId="62" priority="205"/>
    <cfRule type="duplicateValues" dxfId="61" priority="204"/>
    <cfRule type="duplicateValues" dxfId="60" priority="203"/>
    <cfRule type="duplicateValues" dxfId="59" priority="202"/>
    <cfRule type="duplicateValues" dxfId="58" priority="201"/>
    <cfRule type="duplicateValues" dxfId="57" priority="200"/>
  </conditionalFormatting>
  <conditionalFormatting sqref="C9">
    <cfRule type="duplicateValues" dxfId="56" priority="191"/>
    <cfRule type="duplicateValues" dxfId="55" priority="192"/>
    <cfRule type="duplicateValues" dxfId="54" priority="193"/>
    <cfRule type="duplicateValues" dxfId="53" priority="194"/>
    <cfRule type="duplicateValues" dxfId="52" priority="195"/>
    <cfRule type="duplicateValues" dxfId="51" priority="196"/>
    <cfRule type="duplicateValues" dxfId="50" priority="197"/>
    <cfRule type="duplicateValues" dxfId="49" priority="198"/>
  </conditionalFormatting>
  <conditionalFormatting sqref="C10">
    <cfRule type="duplicateValues" dxfId="48" priority="189"/>
    <cfRule type="duplicateValues" dxfId="47" priority="188"/>
    <cfRule type="duplicateValues" dxfId="46" priority="187"/>
    <cfRule type="duplicateValues" dxfId="45" priority="185"/>
    <cfRule type="duplicateValues" dxfId="44" priority="184"/>
    <cfRule type="duplicateValues" dxfId="43" priority="183"/>
    <cfRule type="duplicateValues" dxfId="42" priority="186"/>
    <cfRule type="duplicateValues" dxfId="41" priority="182"/>
  </conditionalFormatting>
  <conditionalFormatting sqref="C11">
    <cfRule type="duplicateValues" dxfId="40" priority="175"/>
    <cfRule type="duplicateValues" dxfId="39" priority="178"/>
    <cfRule type="duplicateValues" dxfId="38" priority="174"/>
    <cfRule type="duplicateValues" dxfId="37" priority="181"/>
    <cfRule type="duplicateValues" dxfId="36" priority="180"/>
    <cfRule type="duplicateValues" dxfId="35" priority="179"/>
    <cfRule type="duplicateValues" dxfId="34" priority="177"/>
    <cfRule type="duplicateValues" dxfId="33" priority="176"/>
  </conditionalFormatting>
  <conditionalFormatting sqref="C12">
    <cfRule type="duplicateValues" dxfId="32" priority="167"/>
    <cfRule type="duplicateValues" dxfId="31" priority="166"/>
    <cfRule type="duplicateValues" dxfId="30" priority="173"/>
    <cfRule type="duplicateValues" dxfId="29" priority="172"/>
    <cfRule type="duplicateValues" dxfId="28" priority="171"/>
    <cfRule type="duplicateValues" dxfId="27" priority="170"/>
    <cfRule type="duplicateValues" dxfId="26" priority="169"/>
    <cfRule type="duplicateValues" dxfId="25" priority="168"/>
  </conditionalFormatting>
  <conditionalFormatting sqref="C41:C44">
    <cfRule type="duplicateValues" dxfId="24" priority="114"/>
  </conditionalFormatting>
  <conditionalFormatting sqref="C45">
    <cfRule type="duplicateValues" dxfId="23" priority="101"/>
  </conditionalFormatting>
  <conditionalFormatting sqref="C46">
    <cfRule type="duplicateValues" dxfId="22" priority="91"/>
  </conditionalFormatting>
  <conditionalFormatting sqref="C47">
    <cfRule type="duplicateValues" dxfId="21" priority="89"/>
  </conditionalFormatting>
  <conditionalFormatting sqref="C48">
    <cfRule type="duplicateValues" dxfId="20" priority="85"/>
  </conditionalFormatting>
  <conditionalFormatting sqref="C49">
    <cfRule type="duplicateValues" dxfId="19" priority="81"/>
  </conditionalFormatting>
  <conditionalFormatting sqref="C50">
    <cfRule type="duplicateValues" dxfId="18" priority="79"/>
  </conditionalFormatting>
  <conditionalFormatting sqref="C51">
    <cfRule type="duplicateValues" dxfId="17" priority="71"/>
  </conditionalFormatting>
  <conditionalFormatting sqref="C52">
    <cfRule type="duplicateValues" dxfId="16" priority="70"/>
  </conditionalFormatting>
  <conditionalFormatting sqref="C53">
    <cfRule type="duplicateValues" dxfId="15" priority="69"/>
  </conditionalFormatting>
  <conditionalFormatting sqref="C54">
    <cfRule type="duplicateValues" dxfId="14" priority="68"/>
  </conditionalFormatting>
  <conditionalFormatting sqref="C55 B41:B44">
    <cfRule type="duplicateValues" dxfId="13" priority="112"/>
  </conditionalFormatting>
  <conditionalFormatting sqref="C55 B41:B50">
    <cfRule type="duplicateValues" dxfId="12" priority="113"/>
  </conditionalFormatting>
  <conditionalFormatting sqref="C55">
    <cfRule type="duplicateValues" dxfId="11" priority="67"/>
  </conditionalFormatting>
  <conditionalFormatting sqref="C79 B69:B72">
    <cfRule type="duplicateValues" dxfId="10" priority="60"/>
  </conditionalFormatting>
  <conditionalFormatting sqref="C79 B69:B75">
    <cfRule type="duplicateValues" dxfId="9" priority="62"/>
  </conditionalFormatting>
  <conditionalFormatting sqref="C79 B69:B76">
    <cfRule type="duplicateValues" dxfId="8" priority="61"/>
  </conditionalFormatting>
  <conditionalFormatting sqref="C108">
    <cfRule type="duplicateValues" dxfId="7" priority="16"/>
    <cfRule type="duplicateValues" dxfId="6" priority="15"/>
    <cfRule type="duplicateValues" dxfId="5" priority="17"/>
    <cfRule type="duplicateValues" dxfId="4" priority="13"/>
    <cfRule type="duplicateValues" dxfId="3" priority="18"/>
    <cfRule type="duplicateValues" dxfId="2" priority="19"/>
    <cfRule type="duplicateValues" dxfId="1" priority="20"/>
    <cfRule type="duplicateValues" dxfId="0" priority="14"/>
  </conditionalFormatting>
  <pageMargins left="0.7" right="0.7" top="0.75" bottom="0.75" header="0.3" footer="0.3"/>
  <pageSetup scale="30" orientation="landscape" r:id="rId1"/>
  <ignoredErrors>
    <ignoredError sqref="Q2:Q109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4829B228FF5F42A5A5676DA73D725B" ma:contentTypeVersion="15" ma:contentTypeDescription="Crear nuevo documento." ma:contentTypeScope="" ma:versionID="e90e6e09baf55ef109e6a4fc30a3d35c">
  <xsd:schema xmlns:xsd="http://www.w3.org/2001/XMLSchema" xmlns:xs="http://www.w3.org/2001/XMLSchema" xmlns:p="http://schemas.microsoft.com/office/2006/metadata/properties" xmlns:ns2="c67b33a9-bb9c-4307-9489-9d5941510c6c" xmlns:ns3="0cf482ee-27b9-417a-a9cd-4df54ef01093" targetNamespace="http://schemas.microsoft.com/office/2006/metadata/properties" ma:root="true" ma:fieldsID="b9f399a759d175d20ad053ca36ce7ed6" ns2:_="" ns3:_="">
    <xsd:import namespace="c67b33a9-bb9c-4307-9489-9d5941510c6c"/>
    <xsd:import namespace="0cf482ee-27b9-417a-a9cd-4df54ef01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b33a9-bb9c-4307-9489-9d5941510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7abe446-1af5-4fd3-8da1-de7b8dadc8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482ee-27b9-417a-a9cd-4df54ef01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713e6cb-5b6e-41f3-ba04-172176840555}" ma:internalName="TaxCatchAll" ma:showField="CatchAllData" ma:web="0cf482ee-27b9-417a-a9cd-4df54ef010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f482ee-27b9-417a-a9cd-4df54ef01093" xsi:nil="true"/>
    <lcf76f155ced4ddcb4097134ff3c332f xmlns="c67b33a9-bb9c-4307-9489-9d5941510c6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8D31AC-A182-4C03-BBA4-7725F415BF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b33a9-bb9c-4307-9489-9d5941510c6c"/>
    <ds:schemaRef ds:uri="0cf482ee-27b9-417a-a9cd-4df54ef01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78FE56-992D-4F34-9668-2B119E9F8A13}">
  <ds:schemaRefs>
    <ds:schemaRef ds:uri="http://schemas.microsoft.com/office/2006/metadata/properties"/>
    <ds:schemaRef ds:uri="http://schemas.microsoft.com/office/infopath/2007/PartnerControls"/>
    <ds:schemaRef ds:uri="0cf482ee-27b9-417a-a9cd-4df54ef01093"/>
    <ds:schemaRef ds:uri="c67b33a9-bb9c-4307-9489-9d5941510c6c"/>
  </ds:schemaRefs>
</ds:datastoreItem>
</file>

<file path=customXml/itemProps3.xml><?xml version="1.0" encoding="utf-8"?>
<ds:datastoreItem xmlns:ds="http://schemas.openxmlformats.org/officeDocument/2006/customXml" ds:itemID="{0F1A6C20-F0DC-4938-90A2-88056661DB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DINAMICA</vt:lpstr>
      <vt:lpstr>BAJADA R.METROP. 07 Y 08-04-25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Nuñez</dc:creator>
  <cp:lastModifiedBy>Solange Nuñez</cp:lastModifiedBy>
  <cp:lastPrinted>2025-04-06T05:20:53Z</cp:lastPrinted>
  <dcterms:created xsi:type="dcterms:W3CDTF">2025-04-05T14:34:51Z</dcterms:created>
  <dcterms:modified xsi:type="dcterms:W3CDTF">2025-04-08T13:50:58Z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0x010100FC4829B228FF5F42A5A5676DA73D725B</vt:lpwstr>
  </property>
  <property fmtid="{D5CDD505-2E9C-101B-9397-08002B2CF9AE}" pid="3" name="MediaServiceImageTags">
    <vt:lpwstr/>
  </property>
</Properties>
</file>