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6"/>
  </bookViews>
  <sheets>
    <sheet name="Oferta Prods Agrícolas" sheetId="1" state="visible" r:id="rId2"/>
    <sheet name="Utilización Prods Agrícolas" sheetId="2" state="visible" r:id="rId3"/>
    <sheet name="Oferta Piscícola" sheetId="3" state="visible" r:id="rId4"/>
    <sheet name="Utilización Piscícola" sheetId="4" state="visible" r:id="rId5"/>
    <sheet name="Oferta al. procesados" sheetId="5" state="visible" r:id="rId6"/>
    <sheet name="Utilización de al. procesados" sheetId="6" state="visible" r:id="rId7"/>
    <sheet name="Utilización de agua" sheetId="7" state="visible" r:id="rId8"/>
    <sheet name="Utilización de energía" sheetId="8" state="visible" r:id="rId9"/>
    <sheet name="Oferta monetaria" sheetId="9" state="visible" r:id="rId10"/>
    <sheet name="Utilización Monetaria" sheetId="10" state="visible" r:id="rId11"/>
    <sheet name="Cuentas de producción e ingreso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<sst xmlns="http://schemas.openxmlformats.org/spreadsheetml/2006/main" count="394" uniqueCount="174">
  <si>
    <t>Cuadro 1</t>
  </si>
  <si>
    <t>Productos agrícolas y activos relacionados.</t>
  </si>
  <si>
    <t>Oferta de productos agrícolas</t>
  </si>
  <si>
    <t>Año 2010</t>
  </si>
  <si>
    <t>(toneladas métricas)</t>
  </si>
  <si>
    <t>Industrias Agrícolas</t>
  </si>
  <si>
    <t>Manufacturas y otras actividades</t>
  </si>
  <si>
    <t>Importaciones</t>
  </si>
  <si>
    <t>Total</t>
  </si>
  <si>
    <t>Café</t>
  </si>
  <si>
    <t>Banano</t>
  </si>
  <si>
    <t>Cardamomo</t>
  </si>
  <si>
    <t>Maíz</t>
  </si>
  <si>
    <t>Sorgo</t>
  </si>
  <si>
    <t>Arroz con cáscara</t>
  </si>
  <si>
    <t>Trigo</t>
  </si>
  <si>
    <t>Otros cereales ncp</t>
  </si>
  <si>
    <t>Frijol</t>
  </si>
  <si>
    <t>Otras legumbres ncp</t>
  </si>
  <si>
    <t>Papa</t>
  </si>
  <si>
    <t>Otras raíces y tubérculos ncp</t>
  </si>
  <si>
    <t>Arveja china</t>
  </si>
  <si>
    <t>Brócoli</t>
  </si>
  <si>
    <t>Repollo</t>
  </si>
  <si>
    <t>Ejote francés</t>
  </si>
  <si>
    <t>Hierbas frescas culinarias, flores y hojas comestibles</t>
  </si>
  <si>
    <t>Otras verduras ncp</t>
  </si>
  <si>
    <t>Melón</t>
  </si>
  <si>
    <t>Mango</t>
  </si>
  <si>
    <t>Berries</t>
  </si>
  <si>
    <t>Otras frutas ncp y nueces</t>
  </si>
  <si>
    <t>Ajonjolí</t>
  </si>
  <si>
    <t>Soya</t>
  </si>
  <si>
    <t>Semilla de algodón</t>
  </si>
  <si>
    <t>Otras semillas y frutos oleaginosos ncp</t>
  </si>
  <si>
    <t>Rosas</t>
  </si>
  <si>
    <t>Claveles</t>
  </si>
  <si>
    <t>Otras plantas vivas, flores y semillas ncp</t>
  </si>
  <si>
    <t>Té verde</t>
  </si>
  <si>
    <t>Cacao en grano</t>
  </si>
  <si>
    <t>Otras plantas bebestibles ncp</t>
  </si>
  <si>
    <t>Especias</t>
  </si>
  <si>
    <t>Tabaco sin elaborar</t>
  </si>
  <si>
    <t>Caña de azúcar</t>
  </si>
  <si>
    <t>Algodón en oro</t>
  </si>
  <si>
    <t>Otras materias vegetales sin elaborar ncp</t>
  </si>
  <si>
    <t>Cuadro 2</t>
  </si>
  <si>
    <t>Utilización de productos agrícolas</t>
  </si>
  <si>
    <t>Industrias agrícolas para semilla</t>
  </si>
  <si>
    <t>Industrias agrícolas para alimento</t>
  </si>
  <si>
    <t>Otras industrias agrícolas</t>
  </si>
  <si>
    <t>Industrias de prorcesamiento de alimentos</t>
  </si>
  <si>
    <t>Otras industrias</t>
  </si>
  <si>
    <t>Hoteles y restaurantes</t>
  </si>
  <si>
    <t>Hogares</t>
  </si>
  <si>
    <t>Variación de existencias</t>
  </si>
  <si>
    <t>Exportaciones</t>
  </si>
  <si>
    <t>Total (%)</t>
  </si>
  <si>
    <t>Cuadro 3</t>
  </si>
  <si>
    <t>Productos agrícolas y activos relacionados</t>
  </si>
  <si>
    <t>Oferta de productos piscícolas</t>
  </si>
  <si>
    <t>Otros peces vivos frescos o refrigerados</t>
  </si>
  <si>
    <t>Camarón vivo, fresco o refrigerado</t>
  </si>
  <si>
    <t>Otros productos acuáticos ncp</t>
  </si>
  <si>
    <t>Pescado preparado o en conserva, exc</t>
  </si>
  <si>
    <t>Camarones congelados y empacados</t>
  </si>
  <si>
    <t>Otros productos elaborados de pescado y otros ncp</t>
  </si>
  <si>
    <t>Cuadro 4</t>
  </si>
  <si>
    <t>Utilización de productos piscícolas</t>
  </si>
  <si>
    <t>Todas las industrias agrícolas</t>
  </si>
  <si>
    <t>Cuadro 5</t>
  </si>
  <si>
    <t>Oferta de alimentos procesados</t>
  </si>
  <si>
    <t>Legumbres preparadas o en conserva</t>
  </si>
  <si>
    <t>Jugos de frutas y de legumbres</t>
  </si>
  <si>
    <t>Frutas y nueces, sin cocer o congeladas</t>
  </si>
  <si>
    <t>Compotas, jaleas de frutas, purés y pastas de frutas</t>
  </si>
  <si>
    <t>Otras frutas en conserva ncp</t>
  </si>
  <si>
    <t>Aceite vegetal</t>
  </si>
  <si>
    <t>Manteca vegetal</t>
  </si>
  <si>
    <t>Margarina y preparados análogos</t>
  </si>
  <si>
    <t>Harinas y otras grasas de origen vegetal y animal ncp</t>
  </si>
  <si>
    <t>Arroz sin cáscara</t>
  </si>
  <si>
    <t>Harina de trigo</t>
  </si>
  <si>
    <t>Otras harinas y otros productos de la molinería ncp</t>
  </si>
  <si>
    <t>Preparados utilizados para la alimentación de animales</t>
  </si>
  <si>
    <t>Pan</t>
  </si>
  <si>
    <t>Otros productos de panadería y repostería ncp</t>
  </si>
  <si>
    <t>Azúcar de caña sin refinar</t>
  </si>
  <si>
    <t>Azúcar de caña refinada</t>
  </si>
  <si>
    <t>Melaza</t>
  </si>
  <si>
    <t>Panela</t>
  </si>
  <si>
    <t>Macarrones, fideos y productos farináceos análogos</t>
  </si>
  <si>
    <t>Cuadro 6</t>
  </si>
  <si>
    <t>Utilización de alimentos procesados</t>
  </si>
  <si>
    <t>Los demás azúcares ncp</t>
  </si>
  <si>
    <t>Cuadro 7</t>
  </si>
  <si>
    <t>Recursos hídricos y energéticos</t>
  </si>
  <si>
    <t>Utilización de agua</t>
  </si>
  <si>
    <t>(hectáreas y metros cúbicos)</t>
  </si>
  <si>
    <t>Area cultivada (ha)</t>
  </si>
  <si>
    <r>
      <rPr>
        <b val="true"/>
        <vertAlign val="superscript"/>
        <sz val="10"/>
        <color rgb="FF000000"/>
        <rFont val="Arial Narrow"/>
        <family val="2"/>
        <charset val="1"/>
      </rPr>
      <t>Secano (m</t>
    </r>
    <r>
      <rPr>
        <b val="true"/>
        <sz val="10"/>
        <color rgb="FF000000"/>
        <rFont val="Arial Narrow"/>
        <family val="2"/>
        <charset val="1"/>
      </rPr>
      <t>3</t>
    </r>
    <r>
      <rPr>
        <b val="true"/>
        <sz val="10"/>
        <color rgb="FF000000"/>
        <rFont val="Arial Narrow"/>
        <family val="2"/>
        <charset val="1"/>
      </rPr>
      <t>)</t>
    </r>
  </si>
  <si>
    <t>Aspersión  (m3)</t>
  </si>
  <si>
    <t>Goteo (m3)</t>
  </si>
  <si>
    <t>Gravedad (m3)</t>
  </si>
  <si>
    <t>Otro método (m3)</t>
  </si>
  <si>
    <t>Total Riego (m3)</t>
  </si>
  <si>
    <t>Total Agua Utilizada (m3)</t>
  </si>
  <si>
    <t>Avena</t>
  </si>
  <si>
    <t>Limón</t>
  </si>
  <si>
    <t>Papaya</t>
  </si>
  <si>
    <t>Piña</t>
  </si>
  <si>
    <t>Plátano</t>
  </si>
  <si>
    <t>Otros</t>
  </si>
  <si>
    <t>Palma africana</t>
  </si>
  <si>
    <t>Otras legumbres n.c.p.</t>
  </si>
  <si>
    <t>Otras raíces y tubérculos n.c.p.</t>
  </si>
  <si>
    <t>Cebolla</t>
  </si>
  <si>
    <t>Tomate</t>
  </si>
  <si>
    <t>Otras (secano todos)</t>
  </si>
  <si>
    <t>Otras materias vegetales sin elaborara n.c.p. (pasto)</t>
  </si>
  <si>
    <t>Otras plantas bebestibles n.c.p.</t>
  </si>
  <si>
    <t>Otras plantas vivas, flores y semillas n.c.p.</t>
  </si>
  <si>
    <t>Fuente: Elaboración propia con información del el Sistema de Cuentas Nacionales SCN 93 (Banguat, 2010) y Sistema de Contabilidad Ambiental y Económica de Guatemala (Banguat/Url-Iarna, 2012).</t>
  </si>
  <si>
    <t>Cuadro 8</t>
  </si>
  <si>
    <t>Utilización de energía</t>
  </si>
  <si>
    <t>Leña</t>
  </si>
  <si>
    <t>Petróleo crudo y gas natural</t>
  </si>
  <si>
    <t>Otros minerales no metálicos ncp</t>
  </si>
  <si>
    <t>Gasolina</t>
  </si>
  <si>
    <t>Gas oil (diesel)</t>
  </si>
  <si>
    <t>Fuel oil y bunker (combustibles para calderas)</t>
  </si>
  <si>
    <t>Kerosina</t>
  </si>
  <si>
    <t>Gases de petróleo y otros hidrocarburos gaseosos</t>
  </si>
  <si>
    <t>Otros productos de la refinación de petróleo ncp</t>
  </si>
  <si>
    <t>Desperdicios de la industria de la alimentación y el tabaco</t>
  </si>
  <si>
    <t>Energía eléctrica, gas, vapor y agua caliente</t>
  </si>
  <si>
    <t>Cultivo de café</t>
  </si>
  <si>
    <t>Cultivo de banano</t>
  </si>
  <si>
    <t>Cultivo de cardamomo</t>
  </si>
  <si>
    <t>Cultivo de cereales y otros cultivos n.c.p.</t>
  </si>
  <si>
    <t>Cultivo de tubérculos, raíces, hortalizas y legumbres, especialidades hortícolas y productos de vivero</t>
  </si>
  <si>
    <t>Cultivo de frutas y nueces, plantas cuyas hojas se utilizan para preparar bebidas, y especias</t>
  </si>
  <si>
    <t>Otros Cultivos n.c.p.</t>
  </si>
  <si>
    <t>Cría de ganado y servicios para el ganado (excluye veterinarios)</t>
  </si>
  <si>
    <t>Silvicultura, extracción de madera y actividades de servicios conexas</t>
  </si>
  <si>
    <t>Cría de pesces y acuicultura</t>
  </si>
  <si>
    <t>Manufacturas, extracción de minerales, construcción y servicios básicos (excluye electricidad)</t>
  </si>
  <si>
    <t>Electricidad, gas y agua</t>
  </si>
  <si>
    <t>Otras actividades económicas</t>
  </si>
  <si>
    <t>Variación de existencias y otros ajustes</t>
  </si>
  <si>
    <t>Cuadro 9</t>
  </si>
  <si>
    <t>Otros datos económicos</t>
  </si>
  <si>
    <t>Oferta monetaria</t>
  </si>
  <si>
    <t>(miles de quetzales)</t>
  </si>
  <si>
    <t>Producción</t>
  </si>
  <si>
    <t>Impuestos menos subsidios</t>
  </si>
  <si>
    <t>Márgenes</t>
  </si>
  <si>
    <t>Cultivos</t>
  </si>
  <si>
    <t>Productos ganaderos</t>
  </si>
  <si>
    <t>Otros productos agrícolas</t>
  </si>
  <si>
    <t>Silvicultura</t>
  </si>
  <si>
    <t>Pesca</t>
  </si>
  <si>
    <t>Resto de la economía</t>
  </si>
  <si>
    <t>Cuadro 10</t>
  </si>
  <si>
    <t>Utilización monetaria</t>
  </si>
  <si>
    <t>Consumo intermedio</t>
  </si>
  <si>
    <t>Formación bruta de capital y variación de existencias</t>
  </si>
  <si>
    <t>Cuadro 11</t>
  </si>
  <si>
    <t>Cuentas de producción e ingreso extendidas</t>
  </si>
  <si>
    <t>Excedente de explotación neto</t>
  </si>
  <si>
    <t>Ingreso mixto</t>
  </si>
  <si>
    <t>Compensación de los empleados</t>
  </si>
  <si>
    <t>Valor agregado</t>
  </si>
  <si>
    <t>% Valor agregado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</si>
</sst>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"/>
    <numFmt numFmtId="167" formatCode="#,##0.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u val="single"/>
      <sz val="10"/>
      <color rgb="FF000000"/>
      <name val="Arial Narrow"/>
      <family val="2"/>
      <charset val="1"/>
    </font>
    <font>
      <b val="true"/>
      <vertAlign val="superscript"/>
      <sz val="10"/>
      <color rgb="FF000000"/>
      <name val="Arial Narrow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31" activeCellId="0" sqref="M31"/>
    </sheetView>
  </sheetViews>
  <sheetFormatPr defaultRowHeight="16"/>
  <cols>
    <col collapsed="false" hidden="false" max="1" min="1" style="0" width="34.0037037037037"/>
    <col collapsed="false" hidden="false" max="5" min="2" style="1" width="13.1296296296296"/>
    <col collapsed="false" hidden="false" max="6" min="6" style="0" width="11.9555555555556"/>
    <col collapsed="false" hidden="false" max="1025" min="7" style="0" width="10.6814814814815"/>
  </cols>
  <sheetData>
    <row r="1" customFormat="false" ht="16" hidden="false" customHeight="false" outlineLevel="0" collapsed="false">
      <c r="A1" s="2" t="s">
        <v>0</v>
      </c>
      <c r="B1" s="0"/>
      <c r="C1" s="0"/>
      <c r="D1" s="0"/>
      <c r="E1" s="0"/>
    </row>
    <row r="2" customFormat="false" ht="16" hidden="false" customHeight="false" outlineLevel="0" collapsed="false">
      <c r="A2" s="2" t="s">
        <v>1</v>
      </c>
      <c r="B2" s="0"/>
      <c r="C2" s="0"/>
      <c r="D2" s="0"/>
      <c r="E2" s="0"/>
    </row>
    <row r="3" customFormat="false" ht="16" hidden="false" customHeight="false" outlineLevel="0" collapsed="false">
      <c r="A3" s="2" t="s">
        <v>2</v>
      </c>
      <c r="B3" s="0"/>
      <c r="C3" s="0"/>
      <c r="D3" s="0"/>
      <c r="E3" s="0"/>
    </row>
    <row r="4" customFormat="false" ht="16" hidden="false" customHeight="false" outlineLevel="0" collapsed="false">
      <c r="A4" s="2" t="s">
        <v>3</v>
      </c>
      <c r="B4" s="0"/>
      <c r="C4" s="0"/>
      <c r="D4" s="0"/>
      <c r="E4" s="0"/>
    </row>
    <row r="5" customFormat="false" ht="17" hidden="false" customHeight="false" outlineLevel="0" collapsed="false">
      <c r="A5" s="2" t="s">
        <v>4</v>
      </c>
      <c r="B5" s="0"/>
      <c r="C5" s="0"/>
      <c r="D5" s="0"/>
      <c r="E5" s="0"/>
    </row>
    <row r="6" customFormat="false" ht="28" hidden="false" customHeight="false" outlineLevel="0" collapsed="false">
      <c r="A6" s="3"/>
      <c r="B6" s="4" t="s">
        <v>5</v>
      </c>
      <c r="C6" s="4" t="s">
        <v>6</v>
      </c>
      <c r="D6" s="4" t="s">
        <v>7</v>
      </c>
      <c r="E6" s="4" t="s">
        <v>8</v>
      </c>
    </row>
    <row r="7" customFormat="false" ht="16" hidden="false" customHeight="false" outlineLevel="0" collapsed="false">
      <c r="A7" s="5" t="s">
        <v>9</v>
      </c>
      <c r="B7" s="6" t="n">
        <v>242595</v>
      </c>
      <c r="C7" s="6" t="n">
        <v>243.5099</v>
      </c>
      <c r="D7" s="6" t="n">
        <v>38.855</v>
      </c>
      <c r="E7" s="6" t="n">
        <v>242877.3649</v>
      </c>
      <c r="F7" s="7" t="n">
        <f aca="false">B7/B$44*100</f>
        <v>0.826675150777473</v>
      </c>
      <c r="G7" s="7" t="n">
        <f aca="false">E7/E$44*100</f>
        <v>0.789084724850768</v>
      </c>
      <c r="J7" s="7" t="n">
        <f aca="false">B7/$E7*100</f>
        <v>99.8837417805005</v>
      </c>
      <c r="K7" s="7" t="n">
        <f aca="false">C7/$E7*100</f>
        <v>0.100260433943797</v>
      </c>
      <c r="L7" s="7" t="n">
        <f aca="false">D7/$E7*100</f>
        <v>0.0159977855556848</v>
      </c>
    </row>
    <row r="8" customFormat="false" ht="16" hidden="false" customHeight="false" outlineLevel="0" collapsed="false">
      <c r="A8" s="5" t="s">
        <v>10</v>
      </c>
      <c r="B8" s="6" t="n">
        <v>2637570</v>
      </c>
      <c r="C8" s="6" t="n">
        <v>0</v>
      </c>
      <c r="D8" s="6" t="n">
        <v>2136.38</v>
      </c>
      <c r="E8" s="6" t="n">
        <v>2639706.38</v>
      </c>
      <c r="F8" s="7" t="n">
        <f aca="false">B8/B$44*100</f>
        <v>8.98787517234956</v>
      </c>
      <c r="G8" s="7" t="n">
        <f aca="false">E8/E$44*100</f>
        <v>8.57614699256447</v>
      </c>
      <c r="H8" s="6"/>
      <c r="I8" s="6"/>
      <c r="J8" s="7" t="n">
        <f aca="false">B8/$E8*100</f>
        <v>99.9190675138649</v>
      </c>
      <c r="K8" s="7" t="n">
        <f aca="false">C8/$E8*100</f>
        <v>0</v>
      </c>
      <c r="L8" s="7" t="n">
        <f aca="false">D8/$E8*100</f>
        <v>0.0809324861350678</v>
      </c>
    </row>
    <row r="9" customFormat="false" ht="16" hidden="false" customHeight="false" outlineLevel="0" collapsed="false">
      <c r="A9" s="5" t="s">
        <v>11</v>
      </c>
      <c r="B9" s="6" t="n">
        <v>22556.3</v>
      </c>
      <c r="C9" s="6" t="n">
        <v>0</v>
      </c>
      <c r="D9" s="6" t="n">
        <v>35.433</v>
      </c>
      <c r="E9" s="6" t="n">
        <v>22591.733</v>
      </c>
      <c r="F9" s="7" t="n">
        <f aca="false">B9/B$44*100</f>
        <v>0.0768636315813678</v>
      </c>
      <c r="G9" s="7" t="n">
        <f aca="false">E9/E$44*100</f>
        <v>0.0733983235759613</v>
      </c>
      <c r="J9" s="7" t="n">
        <f aca="false">B9/$E9*100</f>
        <v>99.8431594424385</v>
      </c>
      <c r="K9" s="7" t="n">
        <f aca="false">C9/$E9*100</f>
        <v>0</v>
      </c>
      <c r="L9" s="7" t="n">
        <f aca="false">D9/$E9*100</f>
        <v>0.156840557561476</v>
      </c>
    </row>
    <row r="10" customFormat="false" ht="16" hidden="false" customHeight="false" outlineLevel="0" collapsed="false">
      <c r="A10" s="5" t="s">
        <v>12</v>
      </c>
      <c r="B10" s="6" t="n">
        <v>2327800</v>
      </c>
      <c r="C10" s="6" t="n">
        <v>0.538081</v>
      </c>
      <c r="D10" s="6" t="n">
        <v>630100</v>
      </c>
      <c r="E10" s="6" t="n">
        <v>2957900.538081</v>
      </c>
      <c r="F10" s="7" t="n">
        <f aca="false">B10/B$44*100</f>
        <v>7.93229215762816</v>
      </c>
      <c r="G10" s="7" t="n">
        <f aca="false">E10/E$44*100</f>
        <v>9.60992858757579</v>
      </c>
      <c r="J10" s="7" t="n">
        <f aca="false">B10/$E10*100</f>
        <v>78.6977104209937</v>
      </c>
      <c r="K10" s="7" t="n">
        <f aca="false">C10/$E10*100</f>
        <v>1.81913148556743E-005</v>
      </c>
      <c r="L10" s="7" t="n">
        <f aca="false">D10/$E10*100</f>
        <v>21.3022713876914</v>
      </c>
    </row>
    <row r="11" customFormat="false" ht="16" hidden="false" customHeight="false" outlineLevel="0" collapsed="false">
      <c r="A11" s="5" t="s">
        <v>13</v>
      </c>
      <c r="B11" s="6" t="n">
        <v>47406.9</v>
      </c>
      <c r="C11" s="6" t="n">
        <v>0</v>
      </c>
      <c r="D11" s="6" t="n">
        <v>88.708</v>
      </c>
      <c r="E11" s="6" t="n">
        <v>47495.608</v>
      </c>
      <c r="F11" s="7" t="n">
        <f aca="false">B11/B$44*100</f>
        <v>0.161545399556432</v>
      </c>
      <c r="G11" s="7" t="n">
        <f aca="false">E11/E$44*100</f>
        <v>0.154308569617967</v>
      </c>
      <c r="J11" s="7" t="n">
        <f aca="false">B11/$E11*100</f>
        <v>99.8132290463573</v>
      </c>
      <c r="K11" s="7" t="n">
        <f aca="false">C11/$E11*100</f>
        <v>0</v>
      </c>
      <c r="L11" s="7" t="n">
        <f aca="false">D11/$E11*100</f>
        <v>0.186770953642703</v>
      </c>
    </row>
    <row r="12" customFormat="false" ht="16" hidden="false" customHeight="false" outlineLevel="0" collapsed="false">
      <c r="A12" s="5" t="s">
        <v>14</v>
      </c>
      <c r="B12" s="6" t="n">
        <v>29592.5</v>
      </c>
      <c r="C12" s="6" t="n">
        <v>0</v>
      </c>
      <c r="D12" s="6" t="n">
        <v>67584.7</v>
      </c>
      <c r="E12" s="6" t="n">
        <v>97177.2</v>
      </c>
      <c r="F12" s="7" t="n">
        <f aca="false">B12/B$44*100</f>
        <v>0.100840431168748</v>
      </c>
      <c r="G12" s="7" t="n">
        <f aca="false">E12/E$44*100</f>
        <v>0.315719186739942</v>
      </c>
      <c r="J12" s="7" t="n">
        <f aca="false">B12/$E12*100</f>
        <v>30.4521019333753</v>
      </c>
      <c r="K12" s="7" t="n">
        <f aca="false">C12/$E12*100</f>
        <v>0</v>
      </c>
      <c r="L12" s="7" t="n">
        <f aca="false">D12/$E12*100</f>
        <v>69.5478980666247</v>
      </c>
    </row>
    <row r="13" customFormat="false" ht="16" hidden="false" customHeight="false" outlineLevel="0" collapsed="false">
      <c r="A13" s="5" t="s">
        <v>15</v>
      </c>
      <c r="B13" s="6" t="n">
        <v>1492.86</v>
      </c>
      <c r="C13" s="6" t="n">
        <v>0</v>
      </c>
      <c r="D13" s="6" t="n">
        <v>492356</v>
      </c>
      <c r="E13" s="6" t="n">
        <v>493848.86</v>
      </c>
      <c r="F13" s="7" t="n">
        <f aca="false">B13/B$44*100</f>
        <v>0.00508712160427733</v>
      </c>
      <c r="G13" s="7" t="n">
        <f aca="false">E13/E$44*100</f>
        <v>1.60446648443922</v>
      </c>
      <c r="J13" s="7" t="n">
        <f aca="false">B13/$E13*100</f>
        <v>0.302290866885873</v>
      </c>
      <c r="K13" s="7" t="n">
        <f aca="false">C13/$E13*100</f>
        <v>0</v>
      </c>
      <c r="L13" s="7" t="n">
        <f aca="false">D13/$E13*100</f>
        <v>99.6977091331141</v>
      </c>
    </row>
    <row r="14" customFormat="false" ht="16" hidden="false" customHeight="false" outlineLevel="0" collapsed="false">
      <c r="A14" s="5" t="s">
        <v>16</v>
      </c>
      <c r="B14" s="6" t="n">
        <v>21458.5</v>
      </c>
      <c r="C14" s="6" t="n">
        <v>0</v>
      </c>
      <c r="D14" s="6" t="n">
        <v>2875.52</v>
      </c>
      <c r="E14" s="6" t="n">
        <v>24334.02</v>
      </c>
      <c r="F14" s="7" t="n">
        <f aca="false">B14/B$44*100</f>
        <v>0.0731227301591476</v>
      </c>
      <c r="G14" s="7" t="n">
        <f aca="false">E14/E$44*100</f>
        <v>0.0790588430672367</v>
      </c>
      <c r="J14" s="7" t="n">
        <f aca="false">B14/$E14*100</f>
        <v>88.1831279829638</v>
      </c>
      <c r="K14" s="7" t="n">
        <f aca="false">C14/$E14*100</f>
        <v>0</v>
      </c>
      <c r="L14" s="7" t="n">
        <f aca="false">D14/$E14*100</f>
        <v>11.8168720170362</v>
      </c>
    </row>
    <row r="15" customFormat="false" ht="16" hidden="false" customHeight="false" outlineLevel="0" collapsed="false">
      <c r="A15" s="5" t="s">
        <v>17</v>
      </c>
      <c r="B15" s="6" t="n">
        <v>441066</v>
      </c>
      <c r="C15" s="6" t="n">
        <v>0</v>
      </c>
      <c r="D15" s="6" t="n">
        <v>23900</v>
      </c>
      <c r="E15" s="6" t="n">
        <v>464966</v>
      </c>
      <c r="F15" s="7" t="n">
        <f aca="false">B15/B$44*100</f>
        <v>1.50299182610036</v>
      </c>
      <c r="G15" s="7" t="n">
        <f aca="false">E15/E$44*100</f>
        <v>1.51062890659253</v>
      </c>
      <c r="J15" s="7" t="n">
        <f aca="false">B15/$E15*100</f>
        <v>94.8598392140501</v>
      </c>
      <c r="K15" s="7" t="n">
        <f aca="false">C15/$E15*100</f>
        <v>0</v>
      </c>
      <c r="L15" s="7" t="n">
        <f aca="false">D15/$E15*100</f>
        <v>5.14016078594994</v>
      </c>
    </row>
    <row r="16" customFormat="false" ht="16" hidden="false" customHeight="false" outlineLevel="0" collapsed="false">
      <c r="A16" s="5" t="s">
        <v>18</v>
      </c>
      <c r="B16" s="6" t="n">
        <v>24119</v>
      </c>
      <c r="C16" s="6" t="n">
        <v>0</v>
      </c>
      <c r="D16" s="6" t="n">
        <v>225.941</v>
      </c>
      <c r="E16" s="6" t="n">
        <v>24344.941</v>
      </c>
      <c r="F16" s="7" t="n">
        <f aca="false">B16/B$44*100</f>
        <v>0.0821887423961825</v>
      </c>
      <c r="G16" s="7" t="n">
        <f aca="false">E16/E$44*100</f>
        <v>0.0790943243245521</v>
      </c>
      <c r="J16" s="7" t="n">
        <f aca="false">B16/$E16*100</f>
        <v>99.0719180629766</v>
      </c>
      <c r="K16" s="7" t="n">
        <f aca="false">C16/$E16*100</f>
        <v>0</v>
      </c>
      <c r="L16" s="7" t="n">
        <f aca="false">D16/$E16*100</f>
        <v>0.928081937023384</v>
      </c>
    </row>
    <row r="17" customFormat="false" ht="16" hidden="false" customHeight="false" outlineLevel="0" collapsed="false">
      <c r="A17" s="5" t="s">
        <v>19</v>
      </c>
      <c r="B17" s="6" t="n">
        <v>480994</v>
      </c>
      <c r="C17" s="6" t="n">
        <v>0</v>
      </c>
      <c r="D17" s="6" t="n">
        <v>3905.17</v>
      </c>
      <c r="E17" s="6" t="n">
        <v>484899.17</v>
      </c>
      <c r="F17" s="7" t="n">
        <f aca="false">B17/B$44*100</f>
        <v>1.63905186616814</v>
      </c>
      <c r="G17" s="7" t="n">
        <f aca="false">E17/E$44*100</f>
        <v>1.57538981986796</v>
      </c>
      <c r="J17" s="7" t="n">
        <f aca="false">B17/$E17*100</f>
        <v>99.1946428780235</v>
      </c>
      <c r="K17" s="7" t="n">
        <f aca="false">C17/$E17*100</f>
        <v>0</v>
      </c>
      <c r="L17" s="7" t="n">
        <f aca="false">D17/$E17*100</f>
        <v>0.805357121976513</v>
      </c>
    </row>
    <row r="18" customFormat="false" ht="16" hidden="false" customHeight="false" outlineLevel="0" collapsed="false">
      <c r="A18" s="5" t="s">
        <v>20</v>
      </c>
      <c r="B18" s="6" t="n">
        <v>17619.3</v>
      </c>
      <c r="C18" s="6" t="n">
        <v>0</v>
      </c>
      <c r="D18" s="6" t="n">
        <v>3.669</v>
      </c>
      <c r="E18" s="6" t="n">
        <v>17622.969</v>
      </c>
      <c r="F18" s="7" t="n">
        <f aca="false">B18/B$44*100</f>
        <v>0.060040138849084</v>
      </c>
      <c r="G18" s="7" t="n">
        <f aca="false">E18/E$44*100</f>
        <v>0.0572552969279132</v>
      </c>
      <c r="J18" s="7" t="n">
        <f aca="false">B18/$E18*100</f>
        <v>99.9791805796174</v>
      </c>
      <c r="K18" s="7" t="n">
        <f aca="false">C18/$E18*100</f>
        <v>0</v>
      </c>
      <c r="L18" s="7" t="n">
        <f aca="false">D18/$E18*100</f>
        <v>0.02081942038257</v>
      </c>
    </row>
    <row r="19" customFormat="false" ht="16" hidden="false" customHeight="false" outlineLevel="0" collapsed="false">
      <c r="A19" s="5" t="s">
        <v>21</v>
      </c>
      <c r="B19" s="6" t="n">
        <v>47763.3</v>
      </c>
      <c r="C19" s="6" t="n">
        <v>0</v>
      </c>
      <c r="D19" s="6" t="n">
        <v>21.731</v>
      </c>
      <c r="E19" s="6" t="n">
        <v>47785.031</v>
      </c>
      <c r="F19" s="7" t="n">
        <f aca="false">B19/B$44*100</f>
        <v>0.162759880579277</v>
      </c>
      <c r="G19" s="7" t="n">
        <f aca="false">E19/E$44*100</f>
        <v>0.155248876543705</v>
      </c>
      <c r="J19" s="7" t="n">
        <f aca="false">B19/$E19*100</f>
        <v>99.9545234155022</v>
      </c>
      <c r="K19" s="7" t="n">
        <f aca="false">C19/$E19*100</f>
        <v>0</v>
      </c>
      <c r="L19" s="7" t="n">
        <f aca="false">D19/$E19*100</f>
        <v>0.0454765844977688</v>
      </c>
    </row>
    <row r="20" customFormat="false" ht="16" hidden="false" customHeight="false" outlineLevel="0" collapsed="false">
      <c r="A20" s="5" t="s">
        <v>22</v>
      </c>
      <c r="B20" s="6" t="n">
        <v>56807.9</v>
      </c>
      <c r="C20" s="6" t="n">
        <v>0</v>
      </c>
      <c r="D20" s="6" t="n">
        <v>49.105</v>
      </c>
      <c r="E20" s="6" t="n">
        <v>56857.005</v>
      </c>
      <c r="F20" s="7" t="n">
        <f aca="false">B20/B$44*100</f>
        <v>0.193580573786977</v>
      </c>
      <c r="G20" s="7" t="n">
        <f aca="false">E20/E$44*100</f>
        <v>0.184722829831162</v>
      </c>
      <c r="J20" s="7" t="n">
        <f aca="false">B20/$E20*100</f>
        <v>99.9136342127061</v>
      </c>
      <c r="K20" s="7" t="n">
        <f aca="false">C20/$E20*100</f>
        <v>0</v>
      </c>
      <c r="L20" s="7" t="n">
        <f aca="false">D20/$E20*100</f>
        <v>0.0863657872939315</v>
      </c>
    </row>
    <row r="21" customFormat="false" ht="16" hidden="false" customHeight="false" outlineLevel="0" collapsed="false">
      <c r="A21" s="5" t="s">
        <v>23</v>
      </c>
      <c r="B21" s="6" t="n">
        <v>33490.9</v>
      </c>
      <c r="C21" s="6" t="n">
        <v>0</v>
      </c>
      <c r="D21" s="6" t="n">
        <v>435.212</v>
      </c>
      <c r="E21" s="6" t="n">
        <v>33926.112</v>
      </c>
      <c r="F21" s="7" t="n">
        <f aca="false">B21/B$44*100</f>
        <v>0.11412475445567</v>
      </c>
      <c r="G21" s="7" t="n">
        <f aca="false">E21/E$44*100</f>
        <v>0.110222608697186</v>
      </c>
      <c r="J21" s="7" t="n">
        <f aca="false">B21/$E21*100</f>
        <v>98.7171769049162</v>
      </c>
      <c r="K21" s="7" t="n">
        <f aca="false">C21/$E21*100</f>
        <v>0</v>
      </c>
      <c r="L21" s="7" t="n">
        <f aca="false">D21/$E21*100</f>
        <v>1.28282309508381</v>
      </c>
    </row>
    <row r="22" customFormat="false" ht="16" hidden="false" customHeight="false" outlineLevel="0" collapsed="false">
      <c r="A22" s="5" t="s">
        <v>24</v>
      </c>
      <c r="B22" s="6" t="n">
        <v>13743.9</v>
      </c>
      <c r="C22" s="6" t="n">
        <v>0</v>
      </c>
      <c r="D22" s="6" t="n">
        <v>1747.68</v>
      </c>
      <c r="E22" s="6" t="n">
        <v>15491.58</v>
      </c>
      <c r="F22" s="7" t="n">
        <f aca="false">B22/B$44*100</f>
        <v>0.0468341911612792</v>
      </c>
      <c r="G22" s="7" t="n">
        <f aca="false">E22/E$44*100</f>
        <v>0.0503306232214629</v>
      </c>
      <c r="J22" s="7" t="n">
        <f aca="false">B22/$E22*100</f>
        <v>88.7185167684639</v>
      </c>
      <c r="K22" s="7" t="n">
        <f aca="false">C22/$E22*100</f>
        <v>0</v>
      </c>
      <c r="L22" s="7" t="n">
        <f aca="false">D22/$E22*100</f>
        <v>11.2814832315361</v>
      </c>
    </row>
    <row r="23" customFormat="false" ht="16" hidden="false" customHeight="false" outlineLevel="0" collapsed="false">
      <c r="A23" s="5" t="s">
        <v>25</v>
      </c>
      <c r="B23" s="6" t="n">
        <v>5800.31</v>
      </c>
      <c r="C23" s="6" t="n">
        <v>0</v>
      </c>
      <c r="D23" s="6" t="n">
        <v>0</v>
      </c>
      <c r="E23" s="6" t="n">
        <v>5800.31</v>
      </c>
      <c r="F23" s="7" t="n">
        <f aca="false">B23/B$44*100</f>
        <v>0.0197653378833285</v>
      </c>
      <c r="G23" s="7" t="n">
        <f aca="false">E23/E$44*100</f>
        <v>0.0188446380019135</v>
      </c>
      <c r="J23" s="7" t="n">
        <f aca="false">B23/$E23*100</f>
        <v>100</v>
      </c>
      <c r="K23" s="7" t="n">
        <f aca="false">C23/$E23*100</f>
        <v>0</v>
      </c>
      <c r="L23" s="7" t="n">
        <f aca="false">D23/$E23*100</f>
        <v>0</v>
      </c>
    </row>
    <row r="24" customFormat="false" ht="16" hidden="false" customHeight="false" outlineLevel="0" collapsed="false">
      <c r="A24" s="5" t="s">
        <v>26</v>
      </c>
      <c r="B24" s="6" t="n">
        <v>1362470</v>
      </c>
      <c r="C24" s="6" t="n">
        <v>0.360459</v>
      </c>
      <c r="D24" s="6" t="n">
        <v>32030.2</v>
      </c>
      <c r="E24" s="6" t="n">
        <v>1394500.560459</v>
      </c>
      <c r="F24" s="7" t="n">
        <f aca="false">B24/B$44*100</f>
        <v>4.64280010997665</v>
      </c>
      <c r="G24" s="7" t="n">
        <f aca="false">E24/E$44*100</f>
        <v>4.53059547770988</v>
      </c>
      <c r="J24" s="7" t="n">
        <f aca="false">B24/$E24*100</f>
        <v>97.7030801301036</v>
      </c>
      <c r="K24" s="7" t="n">
        <f aca="false">C24/$E24*100</f>
        <v>2.58486091881781E-005</v>
      </c>
      <c r="L24" s="7" t="n">
        <f aca="false">D24/$E24*100</f>
        <v>2.29689402128725</v>
      </c>
    </row>
    <row r="25" customFormat="false" ht="16" hidden="false" customHeight="false" outlineLevel="0" collapsed="false">
      <c r="A25" s="5" t="s">
        <v>27</v>
      </c>
      <c r="B25" s="6" t="n">
        <v>480434</v>
      </c>
      <c r="C25" s="6" t="n">
        <v>0</v>
      </c>
      <c r="D25" s="6" t="n">
        <v>377.886</v>
      </c>
      <c r="E25" s="6" t="n">
        <v>480811.886</v>
      </c>
      <c r="F25" s="7" t="n">
        <f aca="false">B25/B$44*100</f>
        <v>1.63714359071137</v>
      </c>
      <c r="G25" s="7" t="n">
        <f aca="false">E25/E$44*100</f>
        <v>1.56211063523972</v>
      </c>
      <c r="J25" s="7" t="n">
        <f aca="false">B25/$E25*100</f>
        <v>99.9214066850253</v>
      </c>
      <c r="K25" s="7" t="n">
        <f aca="false">C25/$E25*100</f>
        <v>0</v>
      </c>
      <c r="L25" s="7" t="n">
        <f aca="false">D25/$E25*100</f>
        <v>0.0785933149747467</v>
      </c>
    </row>
    <row r="26" customFormat="false" ht="16" hidden="false" customHeight="false" outlineLevel="0" collapsed="false">
      <c r="A26" s="5" t="s">
        <v>28</v>
      </c>
      <c r="B26" s="6" t="n">
        <v>105909</v>
      </c>
      <c r="C26" s="6" t="n">
        <v>0</v>
      </c>
      <c r="D26" s="6" t="n">
        <v>73.629</v>
      </c>
      <c r="E26" s="6" t="n">
        <v>105982.629</v>
      </c>
      <c r="F26" s="7" t="n">
        <f aca="false">B26/B$44*100</f>
        <v>0.36089918812709</v>
      </c>
      <c r="G26" s="7" t="n">
        <f aca="false">E26/E$44*100</f>
        <v>0.344327161478628</v>
      </c>
      <c r="J26" s="7" t="n">
        <f aca="false">B26/$E26*100</f>
        <v>99.9305272942418</v>
      </c>
      <c r="K26" s="7" t="n">
        <f aca="false">C26/$E26*100</f>
        <v>0</v>
      </c>
      <c r="L26" s="7" t="n">
        <f aca="false">D26/$E26*100</f>
        <v>0.0694727057582238</v>
      </c>
    </row>
    <row r="27" customFormat="false" ht="16" hidden="false" customHeight="false" outlineLevel="0" collapsed="false">
      <c r="A27" s="5" t="s">
        <v>29</v>
      </c>
      <c r="B27" s="6" t="n">
        <v>19412.2</v>
      </c>
      <c r="C27" s="6" t="n">
        <v>0</v>
      </c>
      <c r="D27" s="6" t="n">
        <v>0.027</v>
      </c>
      <c r="E27" s="6" t="n">
        <v>19412.227</v>
      </c>
      <c r="F27" s="7" t="n">
        <f aca="false">B27/B$44*100</f>
        <v>0.0661496871820214</v>
      </c>
      <c r="G27" s="7" t="n">
        <f aca="false">E27/E$44*100</f>
        <v>0.0630684205888947</v>
      </c>
      <c r="J27" s="7" t="n">
        <f aca="false">B27/$E27*100</f>
        <v>99.9998609124033</v>
      </c>
      <c r="K27" s="7" t="n">
        <f aca="false">C27/$E27*100</f>
        <v>0</v>
      </c>
      <c r="L27" s="7" t="n">
        <f aca="false">D27/$E27*100</f>
        <v>0.00013908759669872</v>
      </c>
    </row>
    <row r="28" customFormat="false" ht="16" hidden="false" customHeight="false" outlineLevel="0" collapsed="false">
      <c r="A28" s="5" t="s">
        <v>30</v>
      </c>
      <c r="B28" s="6" t="n">
        <v>984820</v>
      </c>
      <c r="C28" s="6" t="n">
        <v>64.00624</v>
      </c>
      <c r="D28" s="6" t="n">
        <v>84264.3</v>
      </c>
      <c r="E28" s="6" t="n">
        <v>1069148.30624</v>
      </c>
      <c r="F28" s="7" t="n">
        <f aca="false">B28/B$44*100</f>
        <v>3.35590684881663</v>
      </c>
      <c r="G28" s="7" t="n">
        <f aca="false">E28/E$44*100</f>
        <v>3.4735579307747</v>
      </c>
      <c r="J28" s="7" t="n">
        <f aca="false">B28/$E28*100</f>
        <v>92.1125716845994</v>
      </c>
      <c r="K28" s="7" t="n">
        <f aca="false">C28/$E28*100</f>
        <v>0.00598665682080144</v>
      </c>
      <c r="L28" s="7" t="n">
        <f aca="false">D28/$E28*100</f>
        <v>7.88144165857983</v>
      </c>
    </row>
    <row r="29" customFormat="false" ht="16" hidden="false" customHeight="false" outlineLevel="0" collapsed="false">
      <c r="A29" s="5" t="s">
        <v>31</v>
      </c>
      <c r="B29" s="6" t="n">
        <v>38193.8</v>
      </c>
      <c r="C29" s="6" t="n">
        <v>0</v>
      </c>
      <c r="D29" s="6" t="n">
        <v>8764.13</v>
      </c>
      <c r="E29" s="6" t="n">
        <v>46957.93</v>
      </c>
      <c r="F29" s="7" t="n">
        <f aca="false">B29/B$44*100</f>
        <v>0.130150519894329</v>
      </c>
      <c r="G29" s="7" t="n">
        <f aca="false">E29/E$44*100</f>
        <v>0.152561706558649</v>
      </c>
      <c r="J29" s="7" t="n">
        <f aca="false">B29/$E29*100</f>
        <v>81.3362088149968</v>
      </c>
      <c r="K29" s="7" t="n">
        <f aca="false">C29/$E29*100</f>
        <v>0</v>
      </c>
      <c r="L29" s="7" t="n">
        <f aca="false">D29/$E29*100</f>
        <v>18.6637911850033</v>
      </c>
    </row>
    <row r="30" customFormat="false" ht="16" hidden="false" customHeight="false" outlineLevel="0" collapsed="false">
      <c r="A30" s="5" t="s">
        <v>32</v>
      </c>
      <c r="B30" s="6" t="n">
        <v>7755.3</v>
      </c>
      <c r="C30" s="6" t="n">
        <v>0</v>
      </c>
      <c r="D30" s="6" t="n">
        <v>3813.37</v>
      </c>
      <c r="E30" s="6" t="n">
        <v>11568.67</v>
      </c>
      <c r="F30" s="7" t="n">
        <f aca="false">B30/B$44*100</f>
        <v>0.0264272297319588</v>
      </c>
      <c r="G30" s="7" t="n">
        <f aca="false">E30/E$44*100</f>
        <v>0.0375854735891008</v>
      </c>
      <c r="J30" s="7" t="n">
        <f aca="false">B30/$E30*100</f>
        <v>67.0370924228974</v>
      </c>
      <c r="K30" s="7" t="n">
        <f aca="false">C30/$E30*100</f>
        <v>0</v>
      </c>
      <c r="L30" s="7" t="n">
        <f aca="false">D30/$E30*100</f>
        <v>32.9629075771026</v>
      </c>
    </row>
    <row r="31" customFormat="false" ht="16" hidden="false" customHeight="false" outlineLevel="0" collapsed="false">
      <c r="A31" s="5" t="s">
        <v>33</v>
      </c>
      <c r="B31" s="6" t="n">
        <v>0</v>
      </c>
      <c r="C31" s="6" t="n">
        <v>0</v>
      </c>
      <c r="D31" s="6" t="n">
        <v>0</v>
      </c>
      <c r="E31" s="6" t="n">
        <v>0</v>
      </c>
      <c r="F31" s="7" t="n">
        <f aca="false">B31/B$44*100</f>
        <v>0</v>
      </c>
      <c r="G31" s="7" t="n">
        <f aca="false">E31/E$44*100</f>
        <v>0</v>
      </c>
      <c r="J31" s="7" t="n">
        <f aca="false">IF($E31=0,0,B31/$E31*100)</f>
        <v>0</v>
      </c>
      <c r="K31" s="7" t="n">
        <f aca="false">IF($E31=0,0,C31/$E31*100)</f>
        <v>0</v>
      </c>
      <c r="L31" s="7" t="n">
        <f aca="false">IF($E31=0,0,D31/$E31*100)</f>
        <v>0</v>
      </c>
    </row>
    <row r="32" customFormat="false" ht="16" hidden="false" customHeight="false" outlineLevel="0" collapsed="false">
      <c r="A32" s="5" t="s">
        <v>34</v>
      </c>
      <c r="B32" s="6" t="n">
        <v>415780</v>
      </c>
      <c r="C32" s="6" t="n">
        <v>2587.7</v>
      </c>
      <c r="D32" s="6" t="n">
        <v>15926.3</v>
      </c>
      <c r="E32" s="6" t="n">
        <v>434294</v>
      </c>
      <c r="F32" s="7" t="n">
        <f aca="false">B32/B$44*100</f>
        <v>1.41682637395766</v>
      </c>
      <c r="G32" s="7" t="n">
        <f aca="false">E32/E$44*100</f>
        <v>1.41097858845528</v>
      </c>
      <c r="J32" s="7" t="n">
        <f aca="false">B32/$E32*100</f>
        <v>95.736989228495</v>
      </c>
      <c r="K32" s="7" t="n">
        <f aca="false">C32/$E32*100</f>
        <v>0.595840605672655</v>
      </c>
      <c r="L32" s="7" t="n">
        <f aca="false">D32/$E32*100</f>
        <v>3.66717016583236</v>
      </c>
    </row>
    <row r="33" customFormat="false" ht="16" hidden="false" customHeight="false" outlineLevel="0" collapsed="false">
      <c r="A33" s="5" t="s">
        <v>35</v>
      </c>
      <c r="B33" s="6" t="n">
        <v>10770.3</v>
      </c>
      <c r="C33" s="6" t="n">
        <v>0</v>
      </c>
      <c r="D33" s="6" t="n">
        <v>0.042</v>
      </c>
      <c r="E33" s="6" t="n">
        <v>10770.342</v>
      </c>
      <c r="F33" s="7" t="n">
        <f aca="false">B33/B$44*100</f>
        <v>0.0367012484858246</v>
      </c>
      <c r="G33" s="7" t="n">
        <f aca="false">E33/E$44*100</f>
        <v>0.034991784257532</v>
      </c>
      <c r="J33" s="7" t="n">
        <f aca="false">B33/$E33*100</f>
        <v>99.9996100402383</v>
      </c>
      <c r="K33" s="7" t="n">
        <f aca="false">C33/$E33*100</f>
        <v>0</v>
      </c>
      <c r="L33" s="7" t="n">
        <f aca="false">D33/$E33*100</f>
        <v>0.000389959761723444</v>
      </c>
    </row>
    <row r="34" customFormat="false" ht="16" hidden="false" customHeight="false" outlineLevel="0" collapsed="false">
      <c r="A34" s="5" t="s">
        <v>36</v>
      </c>
      <c r="B34" s="6" t="n">
        <v>1873.68</v>
      </c>
      <c r="C34" s="6" t="n">
        <v>0</v>
      </c>
      <c r="D34" s="6" t="n">
        <v>0</v>
      </c>
      <c r="E34" s="6" t="n">
        <v>1873.68</v>
      </c>
      <c r="F34" s="7" t="n">
        <f aca="false">B34/B$44*100</f>
        <v>0.00638481706757656</v>
      </c>
      <c r="G34" s="7" t="n">
        <f aca="false">E34/E$44*100</f>
        <v>0.00608740245459732</v>
      </c>
      <c r="J34" s="7" t="n">
        <f aca="false">B34/$E34*100</f>
        <v>100</v>
      </c>
      <c r="K34" s="7" t="n">
        <f aca="false">C34/$E34*100</f>
        <v>0</v>
      </c>
      <c r="L34" s="7" t="n">
        <f aca="false">D34/$E34*100</f>
        <v>0</v>
      </c>
    </row>
    <row r="35" customFormat="false" ht="16" hidden="false" customHeight="false" outlineLevel="0" collapsed="false">
      <c r="A35" s="5" t="s">
        <v>37</v>
      </c>
      <c r="B35" s="6" t="n">
        <v>54633.3</v>
      </c>
      <c r="C35" s="6" t="n">
        <v>817.8409</v>
      </c>
      <c r="D35" s="6" t="n">
        <v>19476.8</v>
      </c>
      <c r="E35" s="6" t="n">
        <v>74927.9409</v>
      </c>
      <c r="F35" s="7" t="n">
        <f aca="false">B35/B$44*100</f>
        <v>0.186170331272165</v>
      </c>
      <c r="G35" s="7" t="n">
        <f aca="false">E35/E$44*100</f>
        <v>0.2434335272579</v>
      </c>
      <c r="J35" s="7" t="n">
        <f aca="false">B35/$E35*100</f>
        <v>72.9144553337112</v>
      </c>
      <c r="K35" s="7" t="n">
        <f aca="false">C35/$E35*100</f>
        <v>1.09150323654497</v>
      </c>
      <c r="L35" s="7" t="n">
        <f aca="false">D35/$E35*100</f>
        <v>25.9940414297439</v>
      </c>
    </row>
    <row r="36" customFormat="false" ht="16" hidden="false" customHeight="false" outlineLevel="0" collapsed="false">
      <c r="A36" s="5" t="s">
        <v>38</v>
      </c>
      <c r="B36" s="6" t="n">
        <v>627.999</v>
      </c>
      <c r="C36" s="6" t="n">
        <v>0</v>
      </c>
      <c r="D36" s="6" t="n">
        <v>41.347</v>
      </c>
      <c r="E36" s="6" t="n">
        <v>669.346</v>
      </c>
      <c r="F36" s="7" t="n">
        <f aca="false">B36/B$44*100</f>
        <v>0.00213999121174428</v>
      </c>
      <c r="G36" s="7" t="n">
        <f aca="false">E36/E$44*100</f>
        <v>0.00217463947065395</v>
      </c>
      <c r="J36" s="7" t="n">
        <f aca="false">B36/$E36*100</f>
        <v>93.8227762622022</v>
      </c>
      <c r="K36" s="7" t="n">
        <f aca="false">C36/$E36*100</f>
        <v>0</v>
      </c>
      <c r="L36" s="7" t="n">
        <f aca="false">D36/$E36*100</f>
        <v>6.17722373779779</v>
      </c>
    </row>
    <row r="37" customFormat="false" ht="16" hidden="false" customHeight="false" outlineLevel="0" collapsed="false">
      <c r="A37" s="5" t="s">
        <v>39</v>
      </c>
      <c r="B37" s="6" t="n">
        <v>10675.6</v>
      </c>
      <c r="C37" s="6" t="n">
        <v>37.2786</v>
      </c>
      <c r="D37" s="6" t="n">
        <v>635.37</v>
      </c>
      <c r="E37" s="6" t="n">
        <v>11348.2486</v>
      </c>
      <c r="F37" s="7" t="n">
        <f aca="false">B37/B$44*100</f>
        <v>0.0363785454755456</v>
      </c>
      <c r="G37" s="7" t="n">
        <f aca="false">E37/E$44*100</f>
        <v>0.0368693460905921</v>
      </c>
      <c r="J37" s="7" t="n">
        <f aca="false">B37/$E37*100</f>
        <v>94.0726659794887</v>
      </c>
      <c r="K37" s="7" t="n">
        <f aca="false">C37/$E37*100</f>
        <v>0.328496504738185</v>
      </c>
      <c r="L37" s="7" t="n">
        <f aca="false">D37/$E37*100</f>
        <v>5.59883751577314</v>
      </c>
    </row>
    <row r="38" customFormat="false" ht="16" hidden="false" customHeight="false" outlineLevel="0" collapsed="false">
      <c r="A38" s="5" t="s">
        <v>40</v>
      </c>
      <c r="B38" s="6" t="n">
        <v>1421.38</v>
      </c>
      <c r="C38" s="6" t="n">
        <v>0</v>
      </c>
      <c r="D38" s="6" t="n">
        <v>40.108</v>
      </c>
      <c r="E38" s="6" t="n">
        <v>1461.488</v>
      </c>
      <c r="F38" s="7" t="n">
        <f aca="false">B38/B$44*100</f>
        <v>0.00484354387275948</v>
      </c>
      <c r="G38" s="7" t="n">
        <f aca="false">E38/E$44*100</f>
        <v>0.00474823109525881</v>
      </c>
      <c r="J38" s="7" t="n">
        <f aca="false">B38/$E38*100</f>
        <v>97.2556736695751</v>
      </c>
      <c r="K38" s="7" t="n">
        <f aca="false">C38/$E38*100</f>
        <v>0</v>
      </c>
      <c r="L38" s="7" t="n">
        <f aca="false">D38/$E38*100</f>
        <v>2.74432633042488</v>
      </c>
    </row>
    <row r="39" customFormat="false" ht="16" hidden="false" customHeight="false" outlineLevel="0" collapsed="false">
      <c r="A39" s="5" t="s">
        <v>41</v>
      </c>
      <c r="B39" s="6" t="n">
        <v>5200.45</v>
      </c>
      <c r="C39" s="6" t="n">
        <v>0</v>
      </c>
      <c r="D39" s="6" t="n">
        <v>2526.35</v>
      </c>
      <c r="E39" s="6" t="n">
        <v>7726.8</v>
      </c>
      <c r="F39" s="7" t="n">
        <f aca="false">B39/B$44*100</f>
        <v>0.0177212341056523</v>
      </c>
      <c r="G39" s="7" t="n">
        <f aca="false">E39/E$44*100</f>
        <v>0.0251036149642322</v>
      </c>
      <c r="J39" s="7" t="n">
        <f aca="false">B39/$E39*100</f>
        <v>67.3040586012321</v>
      </c>
      <c r="K39" s="7" t="n">
        <f aca="false">C39/$E39*100</f>
        <v>0</v>
      </c>
      <c r="L39" s="7" t="n">
        <f aca="false">D39/$E39*100</f>
        <v>32.6959413987679</v>
      </c>
    </row>
    <row r="40" customFormat="false" ht="16" hidden="false" customHeight="false" outlineLevel="0" collapsed="false">
      <c r="A40" s="5" t="s">
        <v>42</v>
      </c>
      <c r="B40" s="6" t="n">
        <v>27532.2</v>
      </c>
      <c r="C40" s="6" t="n">
        <v>0</v>
      </c>
      <c r="D40" s="6" t="n">
        <v>909.792</v>
      </c>
      <c r="E40" s="6" t="n">
        <v>28441.992</v>
      </c>
      <c r="F40" s="7" t="n">
        <f aca="false">B40/B$44*100</f>
        <v>0.0938196813052023</v>
      </c>
      <c r="G40" s="7" t="n">
        <f aca="false">E40/E$44*100</f>
        <v>0.0924052409773479</v>
      </c>
      <c r="J40" s="7" t="n">
        <f aca="false">B40/$E40*100</f>
        <v>96.8012367066273</v>
      </c>
      <c r="K40" s="7" t="n">
        <f aca="false">C40/$E40*100</f>
        <v>0</v>
      </c>
      <c r="L40" s="7" t="n">
        <f aca="false">D40/$E40*100</f>
        <v>3.1987632933727</v>
      </c>
    </row>
    <row r="41" customFormat="false" ht="16" hidden="false" customHeight="false" outlineLevel="0" collapsed="false">
      <c r="A41" s="5" t="s">
        <v>43</v>
      </c>
      <c r="B41" s="6" t="n">
        <v>19364100</v>
      </c>
      <c r="C41" s="6" t="n">
        <v>4231.59</v>
      </c>
      <c r="D41" s="6" t="n">
        <v>0</v>
      </c>
      <c r="E41" s="6" t="n">
        <v>19368331.59</v>
      </c>
      <c r="F41" s="7" t="n">
        <f aca="false">B41/B$44*100</f>
        <v>65.9857799508237</v>
      </c>
      <c r="G41" s="7" t="n">
        <f aca="false">E41/E$44*100</f>
        <v>62.9258087092891</v>
      </c>
      <c r="H41" s="6"/>
      <c r="I41" s="6"/>
      <c r="J41" s="7" t="n">
        <f aca="false">B41/$E41*100</f>
        <v>99.9781520159321</v>
      </c>
      <c r="K41" s="7" t="n">
        <f aca="false">C41/$E41*100</f>
        <v>0.0218479840678936</v>
      </c>
      <c r="L41" s="7" t="n">
        <f aca="false">D41/$E41*100</f>
        <v>0</v>
      </c>
    </row>
    <row r="42" customFormat="false" ht="16" hidden="false" customHeight="false" outlineLevel="0" collapsed="false">
      <c r="A42" s="5" t="s">
        <v>44</v>
      </c>
      <c r="B42" s="6" t="n">
        <v>23.5081</v>
      </c>
      <c r="C42" s="6" t="n">
        <v>0</v>
      </c>
      <c r="D42" s="6" t="n">
        <v>24518.9</v>
      </c>
      <c r="E42" s="6" t="n">
        <v>24542.4081</v>
      </c>
      <c r="F42" s="7" t="n">
        <f aca="false">B42/B$44*100</f>
        <v>8.01070183309298E-005</v>
      </c>
      <c r="G42" s="7" t="n">
        <f aca="false">E42/E$44*100</f>
        <v>0.0797358755548808</v>
      </c>
      <c r="J42" s="7" t="n">
        <f aca="false">B42/$E42*100</f>
        <v>0.0957856291208848</v>
      </c>
      <c r="K42" s="7" t="n">
        <f aca="false">C42/$E42*100</f>
        <v>0</v>
      </c>
      <c r="L42" s="7" t="n">
        <f aca="false">D42/$E42*100</f>
        <v>99.9042143708791</v>
      </c>
    </row>
    <row r="43" customFormat="false" ht="17" hidden="false" customHeight="false" outlineLevel="0" collapsed="false">
      <c r="A43" s="5" t="s">
        <v>45</v>
      </c>
      <c r="B43" s="6" t="n">
        <v>2358.79</v>
      </c>
      <c r="C43" s="6" t="n">
        <v>0</v>
      </c>
      <c r="D43" s="6" t="n">
        <v>6877.13</v>
      </c>
      <c r="E43" s="6" t="n">
        <v>9235.92</v>
      </c>
      <c r="F43" s="7" t="n">
        <f aca="false">B43/B$44*100</f>
        <v>0.00803789475835197</v>
      </c>
      <c r="G43" s="7" t="n">
        <f aca="false">E43/E$44*100</f>
        <v>0.0300065977533327</v>
      </c>
      <c r="J43" s="7" t="n">
        <f aca="false">B43/$E43*100</f>
        <v>25.5393073998042</v>
      </c>
      <c r="K43" s="7" t="n">
        <f aca="false">C43/$E43*100</f>
        <v>0</v>
      </c>
      <c r="L43" s="7" t="n">
        <f aca="false">D43/$E43*100</f>
        <v>74.4606926001958</v>
      </c>
    </row>
    <row r="44" customFormat="false" ht="17" hidden="false" customHeight="false" outlineLevel="0" collapsed="false">
      <c r="A44" s="3" t="s">
        <v>8</v>
      </c>
      <c r="B44" s="8" t="n">
        <f aca="false">SUM(B7:B43)</f>
        <v>29345868.1771</v>
      </c>
      <c r="C44" s="8" t="n">
        <f aca="false">SUM(C7:C43)</f>
        <v>7982.82418</v>
      </c>
      <c r="D44" s="8" t="n">
        <f aca="false">SUM(D7:D43)</f>
        <v>1425779.785</v>
      </c>
      <c r="E44" s="8" t="n">
        <f aca="false">SUM(E7:E43)</f>
        <v>30779630.78628</v>
      </c>
      <c r="F44" s="7" t="n">
        <f aca="false">B44/B$44*100</f>
        <v>100</v>
      </c>
      <c r="G44" s="7" t="n">
        <f aca="false">E44/E$44*100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5"/>
  <cols>
    <col collapsed="false" hidden="false" max="1" min="1" style="14" width="19.1074074074074"/>
    <col collapsed="false" hidden="false" max="6" min="2" style="14" width="13.1296296296296"/>
    <col collapsed="false" hidden="false" max="1025" min="7" style="14" width="9.01481481481481"/>
  </cols>
  <sheetData>
    <row r="1" customFormat="false" ht="15" hidden="false" customHeight="false" outlineLevel="0" collapsed="false">
      <c r="A1" s="2" t="s">
        <v>163</v>
      </c>
      <c r="B1" s="0"/>
      <c r="C1" s="0"/>
      <c r="D1" s="0"/>
      <c r="E1" s="0"/>
      <c r="F1" s="0"/>
    </row>
    <row r="2" customFormat="false" ht="15" hidden="false" customHeight="false" outlineLevel="0" collapsed="false">
      <c r="A2" s="2" t="s">
        <v>151</v>
      </c>
      <c r="B2" s="0"/>
      <c r="C2" s="0"/>
      <c r="D2" s="0"/>
      <c r="E2" s="0"/>
      <c r="F2" s="0"/>
    </row>
    <row r="3" customFormat="false" ht="15" hidden="false" customHeight="false" outlineLevel="0" collapsed="false">
      <c r="A3" s="2" t="s">
        <v>164</v>
      </c>
      <c r="B3" s="0"/>
      <c r="C3" s="0"/>
      <c r="D3" s="0"/>
      <c r="E3" s="0"/>
      <c r="F3" s="0"/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</row>
    <row r="5" customFormat="false" ht="16" hidden="false" customHeight="false" outlineLevel="0" collapsed="false">
      <c r="A5" s="2" t="s">
        <v>153</v>
      </c>
      <c r="B5" s="0"/>
      <c r="C5" s="0"/>
      <c r="D5" s="0"/>
      <c r="E5" s="0"/>
      <c r="F5" s="0"/>
    </row>
    <row r="6" customFormat="false" ht="54" hidden="false" customHeight="false" outlineLevel="0" collapsed="false">
      <c r="A6" s="15"/>
      <c r="B6" s="4" t="s">
        <v>165</v>
      </c>
      <c r="C6" s="4" t="s">
        <v>56</v>
      </c>
      <c r="D6" s="4" t="s">
        <v>54</v>
      </c>
      <c r="E6" s="4" t="s">
        <v>166</v>
      </c>
      <c r="F6" s="4" t="s">
        <v>8</v>
      </c>
    </row>
    <row r="7" customFormat="false" ht="15" hidden="false" customHeight="false" outlineLevel="0" collapsed="false">
      <c r="A7" s="16" t="s">
        <v>157</v>
      </c>
      <c r="B7" s="17" t="n">
        <v>10503.570696242</v>
      </c>
      <c r="C7" s="17" t="n">
        <v>15203.7424136</v>
      </c>
      <c r="D7" s="17" t="n">
        <v>35932.796008</v>
      </c>
      <c r="E7" s="17" t="n">
        <v>-494.9626667</v>
      </c>
      <c r="F7" s="17" t="n">
        <v>61145.146451142</v>
      </c>
    </row>
    <row r="8" customFormat="false" ht="15" hidden="false" customHeight="false" outlineLevel="0" collapsed="false">
      <c r="A8" s="16" t="s">
        <v>158</v>
      </c>
      <c r="B8" s="17" t="n">
        <v>8366.815</v>
      </c>
      <c r="C8" s="17" t="n">
        <v>18.913518</v>
      </c>
      <c r="D8" s="17" t="n">
        <v>2007.9205</v>
      </c>
      <c r="E8" s="17" t="n">
        <v>113.5187817</v>
      </c>
      <c r="F8" s="17" t="n">
        <v>10507.1677997</v>
      </c>
    </row>
    <row r="9" customFormat="false" ht="15" hidden="false" customHeight="false" outlineLevel="0" collapsed="false">
      <c r="A9" s="16" t="s">
        <v>159</v>
      </c>
      <c r="B9" s="17" t="n">
        <v>947.0242172</v>
      </c>
      <c r="C9" s="17" t="n">
        <v>51.07308</v>
      </c>
      <c r="D9" s="17" t="n">
        <v>3960.27</v>
      </c>
      <c r="E9" s="17" t="n">
        <v>-0.56067164</v>
      </c>
      <c r="F9" s="17" t="n">
        <v>4957.80662556</v>
      </c>
    </row>
    <row r="10" customFormat="false" ht="15" hidden="false" customHeight="false" outlineLevel="0" collapsed="false">
      <c r="A10" s="16" t="s">
        <v>160</v>
      </c>
      <c r="B10" s="17" t="n">
        <v>1408.106102409</v>
      </c>
      <c r="C10" s="17" t="n">
        <v>2059.58658</v>
      </c>
      <c r="D10" s="17" t="n">
        <v>2863.942562</v>
      </c>
      <c r="E10" s="17" t="n">
        <v>69.064982</v>
      </c>
      <c r="F10" s="17" t="n">
        <v>6400.700226409</v>
      </c>
    </row>
    <row r="11" customFormat="false" ht="15" hidden="false" customHeight="false" outlineLevel="0" collapsed="false">
      <c r="A11" s="16" t="s">
        <v>161</v>
      </c>
      <c r="B11" s="17" t="n">
        <v>298.9227589</v>
      </c>
      <c r="C11" s="17" t="n">
        <v>544.4348</v>
      </c>
      <c r="D11" s="17" t="n">
        <v>624.4817</v>
      </c>
      <c r="E11" s="17" t="n">
        <v>6.396541</v>
      </c>
      <c r="F11" s="17" t="n">
        <v>1474.2357999</v>
      </c>
    </row>
    <row r="12" customFormat="false" ht="16" hidden="false" customHeight="false" outlineLevel="0" collapsed="false">
      <c r="A12" s="16" t="s">
        <v>162</v>
      </c>
      <c r="B12" s="17" t="n">
        <v>201298.384725174</v>
      </c>
      <c r="C12" s="17" t="n">
        <v>68069.8565723</v>
      </c>
      <c r="D12" s="17" t="n">
        <v>276241.9811763</v>
      </c>
      <c r="E12" s="17" t="n">
        <v>46658.9780163</v>
      </c>
      <c r="F12" s="17" t="n">
        <v>592269.200490074</v>
      </c>
    </row>
    <row r="13" customFormat="false" ht="16" hidden="false" customHeight="false" outlineLevel="0" collapsed="false">
      <c r="A13" s="18" t="s">
        <v>8</v>
      </c>
      <c r="B13" s="18" t="n">
        <v>222822.823499925</v>
      </c>
      <c r="C13" s="18" t="n">
        <v>85947.6069639</v>
      </c>
      <c r="D13" s="18" t="n">
        <v>321631.3919463</v>
      </c>
      <c r="E13" s="18" t="n">
        <v>46352.43498266</v>
      </c>
      <c r="F13" s="18" t="n">
        <v>676754.257392785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0" activeCellId="0" sqref="A20"/>
    </sheetView>
  </sheetViews>
  <sheetFormatPr defaultRowHeight="16"/>
  <cols>
    <col collapsed="false" hidden="false" max="1" min="1" style="0" width="63.7925925925926"/>
    <col collapsed="false" hidden="false" max="6" min="2" style="0" width="13.1296296296296"/>
    <col collapsed="false" hidden="false" max="7" min="7" style="0" width="7.93703703703704"/>
    <col collapsed="false" hidden="false" max="1025" min="8" style="0" width="10.6814814814815"/>
  </cols>
  <sheetData>
    <row r="1" customFormat="false" ht="16" hidden="false" customHeight="false" outlineLevel="0" collapsed="false">
      <c r="A1" s="2" t="s">
        <v>167</v>
      </c>
    </row>
    <row r="2" customFormat="false" ht="16" hidden="false" customHeight="false" outlineLevel="0" collapsed="false">
      <c r="A2" s="2" t="s">
        <v>151</v>
      </c>
    </row>
    <row r="3" customFormat="false" ht="16" hidden="false" customHeight="false" outlineLevel="0" collapsed="false">
      <c r="A3" s="2" t="s">
        <v>168</v>
      </c>
    </row>
    <row r="4" customFormat="false" ht="16" hidden="false" customHeight="false" outlineLevel="0" collapsed="false">
      <c r="A4" s="2" t="s">
        <v>3</v>
      </c>
    </row>
    <row r="5" customFormat="false" ht="17" hidden="false" customHeight="false" outlineLevel="0" collapsed="false">
      <c r="A5" s="2" t="s">
        <v>153</v>
      </c>
    </row>
    <row r="6" customFormat="false" ht="28" hidden="false" customHeight="false" outlineLevel="0" collapsed="false">
      <c r="A6" s="3"/>
      <c r="B6" s="4" t="s">
        <v>155</v>
      </c>
      <c r="C6" s="4" t="s">
        <v>169</v>
      </c>
      <c r="D6" s="4" t="s">
        <v>170</v>
      </c>
      <c r="E6" s="4" t="s">
        <v>171</v>
      </c>
      <c r="F6" s="4" t="s">
        <v>172</v>
      </c>
      <c r="G6" s="4" t="s">
        <v>173</v>
      </c>
    </row>
    <row r="7" customFormat="false" ht="16" hidden="false" customHeight="false" outlineLevel="0" collapsed="false">
      <c r="A7" s="5" t="s">
        <v>136</v>
      </c>
      <c r="B7" s="11" t="n">
        <v>3.20247</v>
      </c>
      <c r="C7" s="11" t="n">
        <v>1256.91</v>
      </c>
      <c r="D7" s="11" t="n">
        <v>2442.79</v>
      </c>
      <c r="E7" s="11" t="n">
        <v>1015.2586</v>
      </c>
      <c r="F7" s="11" t="n">
        <v>4718.16107</v>
      </c>
      <c r="G7" s="11" t="n">
        <f aca="false">F7/F$20*100</f>
        <v>1.5110683172814</v>
      </c>
    </row>
    <row r="8" customFormat="false" ht="16" hidden="false" customHeight="false" outlineLevel="0" collapsed="false">
      <c r="A8" s="5" t="s">
        <v>137</v>
      </c>
      <c r="B8" s="11" t="n">
        <v>2.37101</v>
      </c>
      <c r="C8" s="11" t="n">
        <v>2276.71</v>
      </c>
      <c r="D8" s="11" t="n">
        <v>17.3173</v>
      </c>
      <c r="E8" s="11" t="n">
        <v>444.8977</v>
      </c>
      <c r="F8" s="11" t="n">
        <v>2741.29601</v>
      </c>
      <c r="G8" s="11" t="n">
        <f aca="false">F8/F$20*100</f>
        <v>0.877944921240451</v>
      </c>
    </row>
    <row r="9" customFormat="false" ht="16" hidden="false" customHeight="false" outlineLevel="0" collapsed="false">
      <c r="A9" s="5" t="s">
        <v>138</v>
      </c>
      <c r="B9" s="11" t="n">
        <v>5.54753</v>
      </c>
      <c r="C9" s="11" t="n">
        <v>615.558</v>
      </c>
      <c r="D9" s="11" t="n">
        <v>1119.57</v>
      </c>
      <c r="E9" s="11" t="n">
        <v>193.931079</v>
      </c>
      <c r="F9" s="11" t="n">
        <v>1934.606609</v>
      </c>
      <c r="G9" s="11" t="n">
        <f aca="false">F9/F$20*100</f>
        <v>0.619589435352427</v>
      </c>
    </row>
    <row r="10" customFormat="false" ht="16" hidden="false" customHeight="false" outlineLevel="0" collapsed="false">
      <c r="A10" s="5" t="s">
        <v>139</v>
      </c>
      <c r="B10" s="11" t="n">
        <v>22.1837</v>
      </c>
      <c r="C10" s="11" t="n">
        <v>187.252</v>
      </c>
      <c r="D10" s="11" t="n">
        <v>2096.19</v>
      </c>
      <c r="E10" s="11" t="n">
        <v>494.25157</v>
      </c>
      <c r="F10" s="11" t="n">
        <v>2799.87727</v>
      </c>
      <c r="G10" s="11" t="n">
        <f aca="false">F10/F$20*100</f>
        <v>0.896706528709783</v>
      </c>
    </row>
    <row r="11" customFormat="false" ht="16" hidden="false" customHeight="false" outlineLevel="0" collapsed="false">
      <c r="A11" s="5" t="s">
        <v>140</v>
      </c>
      <c r="B11" s="11" t="n">
        <v>4.56773</v>
      </c>
      <c r="C11" s="11" t="n">
        <v>396.989</v>
      </c>
      <c r="D11" s="11" t="n">
        <v>6498.91</v>
      </c>
      <c r="E11" s="11" t="n">
        <v>838.9215</v>
      </c>
      <c r="F11" s="11" t="n">
        <v>7739.38823</v>
      </c>
      <c r="G11" s="11" t="n">
        <f aca="false">F11/F$20*100</f>
        <v>2.47866577168243</v>
      </c>
    </row>
    <row r="12" customFormat="false" ht="16" hidden="false" customHeight="false" outlineLevel="0" collapsed="false">
      <c r="A12" s="5" t="s">
        <v>141</v>
      </c>
      <c r="B12" s="11" t="n">
        <v>5.61266</v>
      </c>
      <c r="C12" s="11" t="n">
        <v>1588.57</v>
      </c>
      <c r="D12" s="11" t="n">
        <v>1547.8</v>
      </c>
      <c r="E12" s="11" t="n">
        <v>312.25196</v>
      </c>
      <c r="F12" s="11" t="n">
        <v>3454.23462</v>
      </c>
      <c r="G12" s="11" t="n">
        <f aca="false">F12/F$20*100</f>
        <v>1.10627518164371</v>
      </c>
    </row>
    <row r="13" customFormat="false" ht="16" hidden="false" customHeight="false" outlineLevel="0" collapsed="false">
      <c r="A13" s="5" t="s">
        <v>142</v>
      </c>
      <c r="B13" s="11" t="n">
        <v>13.4385</v>
      </c>
      <c r="C13" s="11" t="n">
        <v>1727.64</v>
      </c>
      <c r="D13" s="11" t="n">
        <v>646.819</v>
      </c>
      <c r="E13" s="11" t="n">
        <v>677.8265</v>
      </c>
      <c r="F13" s="11" t="n">
        <v>3065.724</v>
      </c>
      <c r="G13" s="11" t="n">
        <f aca="false">F13/F$20*100</f>
        <v>0.981848295808434</v>
      </c>
    </row>
    <row r="14" customFormat="false" ht="16" hidden="false" customHeight="false" outlineLevel="0" collapsed="false">
      <c r="A14" s="5" t="s">
        <v>143</v>
      </c>
      <c r="B14" s="11" t="n">
        <v>2.708857697</v>
      </c>
      <c r="C14" s="11" t="n">
        <v>2526.09557</v>
      </c>
      <c r="D14" s="11" t="n">
        <v>3498.9627</v>
      </c>
      <c r="E14" s="11" t="n">
        <v>1212.969307</v>
      </c>
      <c r="F14" s="11" t="n">
        <v>7240.736434697</v>
      </c>
      <c r="G14" s="11" t="n">
        <f aca="false">F14/F$20*100</f>
        <v>2.31896437148461</v>
      </c>
    </row>
    <row r="15" customFormat="false" ht="16" hidden="false" customHeight="false" outlineLevel="0" collapsed="false">
      <c r="A15" s="5" t="s">
        <v>144</v>
      </c>
      <c r="B15" s="11" t="n">
        <v>9.02145</v>
      </c>
      <c r="C15" s="11" t="n">
        <v>228.719</v>
      </c>
      <c r="D15" s="11" t="n">
        <v>1469.59</v>
      </c>
      <c r="E15" s="11" t="n">
        <v>296.63889</v>
      </c>
      <c r="F15" s="11" t="n">
        <v>2003.96934</v>
      </c>
      <c r="G15" s="11" t="n">
        <f aca="false">F15/F$20*100</f>
        <v>0.641803985398344</v>
      </c>
    </row>
    <row r="16" customFormat="false" ht="16" hidden="false" customHeight="false" outlineLevel="0" collapsed="false">
      <c r="A16" s="5" t="s">
        <v>145</v>
      </c>
      <c r="B16" s="11" t="n">
        <v>6.2263271</v>
      </c>
      <c r="C16" s="11" t="n">
        <v>441.755347</v>
      </c>
      <c r="D16" s="11" t="n">
        <v>113.510675</v>
      </c>
      <c r="E16" s="11" t="n">
        <v>77.2040958</v>
      </c>
      <c r="F16" s="11" t="n">
        <v>638.6964449</v>
      </c>
      <c r="G16" s="11" t="n">
        <f aca="false">F16/F$20*100</f>
        <v>0.204552991712225</v>
      </c>
    </row>
    <row r="17" customFormat="false" ht="16" hidden="false" customHeight="false" outlineLevel="0" collapsed="false">
      <c r="A17" s="5" t="s">
        <v>146</v>
      </c>
      <c r="B17" s="11" t="n">
        <v>600.563958916852</v>
      </c>
      <c r="C17" s="11" t="n">
        <v>33561.99625</v>
      </c>
      <c r="D17" s="11" t="n">
        <v>20898.47052</v>
      </c>
      <c r="E17" s="11" t="n">
        <v>28267.54922</v>
      </c>
      <c r="F17" s="11" t="n">
        <v>83328.5799489168</v>
      </c>
      <c r="G17" s="11" t="n">
        <f aca="false">F17/F$20*100</f>
        <v>26.6873417877737</v>
      </c>
    </row>
    <row r="18" customFormat="false" ht="16" hidden="false" customHeight="false" outlineLevel="0" collapsed="false">
      <c r="A18" s="5" t="s">
        <v>147</v>
      </c>
      <c r="B18" s="11" t="n">
        <v>30.5008</v>
      </c>
      <c r="C18" s="11" t="n">
        <v>5268.62</v>
      </c>
      <c r="D18" s="11" t="n">
        <v>0.117225</v>
      </c>
      <c r="E18" s="11" t="n">
        <v>1437.443</v>
      </c>
      <c r="F18" s="11" t="n">
        <v>6736.681025</v>
      </c>
      <c r="G18" s="11" t="n">
        <f aca="false">F18/F$20*100</f>
        <v>2.15753237532187</v>
      </c>
    </row>
    <row r="19" customFormat="false" ht="17" hidden="false" customHeight="false" outlineLevel="0" collapsed="false">
      <c r="A19" s="5" t="s">
        <v>148</v>
      </c>
      <c r="B19" s="11" t="n">
        <v>1331.7773198</v>
      </c>
      <c r="C19" s="11" t="n">
        <v>86318.618459</v>
      </c>
      <c r="D19" s="11" t="n">
        <v>32511.53502</v>
      </c>
      <c r="E19" s="11" t="n">
        <v>65676.2079445</v>
      </c>
      <c r="F19" s="11" t="n">
        <v>185838.1387433</v>
      </c>
      <c r="G19" s="11" t="n">
        <f aca="false">F19/F$20*100</f>
        <v>59.5177060365905</v>
      </c>
    </row>
    <row r="20" customFormat="false" ht="17" hidden="false" customHeight="false" outlineLevel="0" collapsed="false">
      <c r="A20" s="10" t="s">
        <v>8</v>
      </c>
      <c r="B20" s="19" t="n">
        <v>2037.72231351385</v>
      </c>
      <c r="C20" s="19" t="n">
        <v>136395.433626</v>
      </c>
      <c r="D20" s="19" t="n">
        <v>72861.58244</v>
      </c>
      <c r="E20" s="19" t="n">
        <v>100945.3513663</v>
      </c>
      <c r="F20" s="19" t="n">
        <v>312240.089745814</v>
      </c>
      <c r="G20" s="19" t="n">
        <f aca="false">F20/F$20*100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6" topLeftCell="R25" activePane="bottomRight" state="frozen"/>
      <selection pane="topLeft" activeCell="A1" activeCellId="0" sqref="A1"/>
      <selection pane="topRight" activeCell="R1" activeCellId="0" sqref="R1"/>
      <selection pane="bottomLeft" activeCell="A25" activeCellId="0" sqref="A25"/>
      <selection pane="bottomRight" activeCell="T39" activeCellId="0" sqref="T39"/>
    </sheetView>
  </sheetViews>
  <sheetFormatPr defaultRowHeight="16"/>
  <cols>
    <col collapsed="false" hidden="false" max="1" min="1" style="0" width="34.0037037037037"/>
    <col collapsed="false" hidden="false" max="11" min="2" style="0" width="13.1296296296296"/>
    <col collapsed="false" hidden="false" max="1025" min="12" style="0" width="10.6814814814815"/>
  </cols>
  <sheetData>
    <row r="1" customFormat="false" ht="16" hidden="false" customHeight="false" outlineLevel="0" collapsed="false">
      <c r="A1" s="2" t="s">
        <v>46</v>
      </c>
    </row>
    <row r="2" customFormat="false" ht="16" hidden="false" customHeight="false" outlineLevel="0" collapsed="false">
      <c r="A2" s="2" t="s">
        <v>1</v>
      </c>
    </row>
    <row r="3" customFormat="false" ht="16" hidden="false" customHeight="false" outlineLevel="0" collapsed="false">
      <c r="A3" s="2" t="s">
        <v>47</v>
      </c>
    </row>
    <row r="4" customFormat="false" ht="16" hidden="false" customHeight="false" outlineLevel="0" collapsed="false">
      <c r="A4" s="2" t="s">
        <v>3</v>
      </c>
    </row>
    <row r="5" customFormat="false" ht="17" hidden="false" customHeight="false" outlineLevel="0" collapsed="false">
      <c r="A5" s="2" t="s">
        <v>4</v>
      </c>
    </row>
    <row r="6" customFormat="false" ht="41" hidden="false" customHeight="false" outlineLevel="0" collapsed="false">
      <c r="A6" s="3"/>
      <c r="B6" s="4" t="s">
        <v>48</v>
      </c>
      <c r="C6" s="4" t="s">
        <v>49</v>
      </c>
      <c r="D6" s="4" t="s">
        <v>50</v>
      </c>
      <c r="E6" s="4" t="s">
        <v>51</v>
      </c>
      <c r="F6" s="4" t="s">
        <v>52</v>
      </c>
      <c r="G6" s="4" t="s">
        <v>53</v>
      </c>
      <c r="H6" s="4" t="s">
        <v>54</v>
      </c>
      <c r="I6" s="4" t="s">
        <v>55</v>
      </c>
      <c r="J6" s="4" t="s">
        <v>56</v>
      </c>
      <c r="K6" s="4" t="s">
        <v>8</v>
      </c>
      <c r="M6" s="4" t="s">
        <v>48</v>
      </c>
      <c r="N6" s="4" t="s">
        <v>49</v>
      </c>
      <c r="O6" s="4" t="s">
        <v>50</v>
      </c>
      <c r="P6" s="4" t="s">
        <v>51</v>
      </c>
      <c r="Q6" s="4" t="s">
        <v>52</v>
      </c>
      <c r="R6" s="4" t="s">
        <v>53</v>
      </c>
      <c r="S6" s="4" t="s">
        <v>54</v>
      </c>
      <c r="T6" s="4" t="s">
        <v>55</v>
      </c>
      <c r="U6" s="4" t="s">
        <v>56</v>
      </c>
      <c r="V6" s="4" t="s">
        <v>57</v>
      </c>
    </row>
    <row r="7" customFormat="false" ht="16" hidden="false" customHeight="false" outlineLevel="0" collapsed="false">
      <c r="A7" s="5" t="s">
        <v>9</v>
      </c>
      <c r="B7" s="9" t="n">
        <v>0</v>
      </c>
      <c r="C7" s="9" t="n">
        <v>0</v>
      </c>
      <c r="D7" s="9" t="n">
        <v>0</v>
      </c>
      <c r="E7" s="9" t="n">
        <v>5610.79</v>
      </c>
      <c r="F7" s="9" t="n">
        <v>0</v>
      </c>
      <c r="G7" s="9" t="n">
        <v>0</v>
      </c>
      <c r="H7" s="9" t="n">
        <v>1125.44</v>
      </c>
      <c r="I7" s="9" t="n">
        <v>739.778</v>
      </c>
      <c r="J7" s="9" t="n">
        <v>235402</v>
      </c>
      <c r="K7" s="9" t="n">
        <v>242878.008</v>
      </c>
      <c r="M7" s="7" t="n">
        <f aca="false">B7/$K7*100</f>
        <v>0</v>
      </c>
      <c r="N7" s="7" t="n">
        <f aca="false">C7/$K7*100</f>
        <v>0</v>
      </c>
      <c r="O7" s="7" t="n">
        <f aca="false">D7/$K7*100</f>
        <v>0</v>
      </c>
      <c r="P7" s="7" t="n">
        <f aca="false">E7/$K7*100</f>
        <v>2.31012681889255</v>
      </c>
      <c r="Q7" s="7" t="n">
        <f aca="false">F7/$K7*100</f>
        <v>0</v>
      </c>
      <c r="R7" s="7" t="n">
        <f aca="false">G7/$K7*100</f>
        <v>0</v>
      </c>
      <c r="S7" s="7" t="n">
        <f aca="false">H7/$K7*100</f>
        <v>0.463376659446252</v>
      </c>
      <c r="T7" s="7" t="n">
        <f aca="false">I7/$K7*100</f>
        <v>0.304588301794702</v>
      </c>
      <c r="U7" s="7" t="n">
        <f aca="false">J7/$K7*100</f>
        <v>96.9219082198665</v>
      </c>
      <c r="V7" s="7" t="n">
        <f aca="false">K7/$K7*100</f>
        <v>100</v>
      </c>
    </row>
    <row r="8" customFormat="false" ht="16" hidden="false" customHeight="false" outlineLevel="0" collapsed="false">
      <c r="A8" s="5" t="s">
        <v>10</v>
      </c>
      <c r="B8" s="9" t="n">
        <v>0</v>
      </c>
      <c r="C8" s="9" t="n">
        <v>0</v>
      </c>
      <c r="D8" s="9" t="n">
        <v>0</v>
      </c>
      <c r="E8" s="9" t="n">
        <v>4411.9628618</v>
      </c>
      <c r="F8" s="9" t="n">
        <v>0</v>
      </c>
      <c r="G8" s="9" t="n">
        <v>7190.013</v>
      </c>
      <c r="H8" s="9" t="n">
        <v>1259160</v>
      </c>
      <c r="I8" s="9" t="n">
        <v>0</v>
      </c>
      <c r="J8" s="9" t="n">
        <v>1368940</v>
      </c>
      <c r="K8" s="9" t="n">
        <v>2639701.9758618</v>
      </c>
      <c r="M8" s="7" t="n">
        <f aca="false">B8/$K8*100</f>
        <v>0</v>
      </c>
      <c r="N8" s="7" t="n">
        <f aca="false">C8/$K8*100</f>
        <v>0</v>
      </c>
      <c r="O8" s="7" t="n">
        <f aca="false">D8/$K8*100</f>
        <v>0</v>
      </c>
      <c r="P8" s="7" t="n">
        <f aca="false">E8/$K8*100</f>
        <v>0.167138673310255</v>
      </c>
      <c r="Q8" s="7" t="n">
        <f aca="false">F8/$K8*100</f>
        <v>0</v>
      </c>
      <c r="R8" s="7" t="n">
        <f aca="false">G8/$K8*100</f>
        <v>0.27237972565644</v>
      </c>
      <c r="S8" s="7" t="n">
        <f aca="false">H8/$K8*100</f>
        <v>47.7008393945273</v>
      </c>
      <c r="T8" s="7" t="n">
        <f aca="false">I8/$K8*100</f>
        <v>0</v>
      </c>
      <c r="U8" s="7" t="n">
        <f aca="false">J8/$K8*100</f>
        <v>51.859642206506</v>
      </c>
      <c r="V8" s="7" t="n">
        <f aca="false">K8/$K8*100</f>
        <v>100</v>
      </c>
    </row>
    <row r="9" customFormat="false" ht="16" hidden="false" customHeight="false" outlineLevel="0" collapsed="false">
      <c r="A9" s="5" t="s">
        <v>11</v>
      </c>
      <c r="B9" s="9" t="n">
        <v>0</v>
      </c>
      <c r="C9" s="9" t="n">
        <v>0</v>
      </c>
      <c r="D9" s="9" t="n">
        <v>0</v>
      </c>
      <c r="E9" s="9" t="n">
        <v>0</v>
      </c>
      <c r="F9" s="9" t="n">
        <v>0</v>
      </c>
      <c r="G9" s="9" t="n">
        <v>0</v>
      </c>
      <c r="H9" s="9" t="n">
        <v>0</v>
      </c>
      <c r="I9" s="9" t="n">
        <v>424.6</v>
      </c>
      <c r="J9" s="9" t="n">
        <v>22167.2</v>
      </c>
      <c r="K9" s="9" t="n">
        <v>22591.8</v>
      </c>
      <c r="M9" s="7" t="n">
        <f aca="false">B9/$K9*100</f>
        <v>0</v>
      </c>
      <c r="N9" s="7" t="n">
        <f aca="false">C9/$K9*100</f>
        <v>0</v>
      </c>
      <c r="O9" s="7" t="n">
        <f aca="false">D9/$K9*100</f>
        <v>0</v>
      </c>
      <c r="P9" s="7" t="n">
        <f aca="false">E9/$K9*100</f>
        <v>0</v>
      </c>
      <c r="Q9" s="7" t="n">
        <f aca="false">F9/$K9*100</f>
        <v>0</v>
      </c>
      <c r="R9" s="7" t="n">
        <f aca="false">G9/$K9*100</f>
        <v>0</v>
      </c>
      <c r="S9" s="7" t="n">
        <f aca="false">H9/$K9*100</f>
        <v>0</v>
      </c>
      <c r="T9" s="7" t="n">
        <f aca="false">I9/$K9*100</f>
        <v>1.87944298373746</v>
      </c>
      <c r="U9" s="7" t="n">
        <f aca="false">J9/$K9*100</f>
        <v>98.1205570162625</v>
      </c>
      <c r="V9" s="7" t="n">
        <f aca="false">K9/$K9*100</f>
        <v>100</v>
      </c>
    </row>
    <row r="10" customFormat="false" ht="15.65" hidden="false" customHeight="false" outlineLevel="0" collapsed="false">
      <c r="A10" s="5" t="s">
        <v>12</v>
      </c>
      <c r="B10" s="9" t="n">
        <v>29392.8</v>
      </c>
      <c r="C10" s="9" t="n">
        <v>15170.5</v>
      </c>
      <c r="D10" s="9" t="n">
        <v>0</v>
      </c>
      <c r="E10" s="9" t="n">
        <v>596650.3651</v>
      </c>
      <c r="F10" s="9" t="n">
        <v>29.1488</v>
      </c>
      <c r="G10" s="9" t="n">
        <v>339.006</v>
      </c>
      <c r="H10" s="9" t="n">
        <v>2434820</v>
      </c>
      <c r="I10" s="9" t="n">
        <v>-125767</v>
      </c>
      <c r="J10" s="9" t="n">
        <v>7265.48</v>
      </c>
      <c r="K10" s="9" t="n">
        <v>2957900.2999</v>
      </c>
      <c r="M10" s="7" t="n">
        <f aca="false">B10/$K10*100</f>
        <v>0.993704892656243</v>
      </c>
      <c r="N10" s="7" t="n">
        <f aca="false">C10/$K10*100</f>
        <v>0.512880707997929</v>
      </c>
      <c r="O10" s="7" t="n">
        <f aca="false">D10/$K10*100</f>
        <v>0</v>
      </c>
      <c r="P10" s="7" t="n">
        <f aca="false">E10/$K10*100</f>
        <v>20.1714156870051</v>
      </c>
      <c r="Q10" s="7" t="n">
        <f aca="false">F10/$K10*100</f>
        <v>0.000985455797850437</v>
      </c>
      <c r="R10" s="7" t="n">
        <f aca="false">G10/$K10*100</f>
        <v>0.0114610353841697</v>
      </c>
      <c r="S10" s="7" t="n">
        <f aca="false">H10/$K10*100</f>
        <v>82.3158238322744</v>
      </c>
      <c r="T10" s="7" t="n">
        <f aca="false">I10/$K10*100</f>
        <v>-4.25190125590953</v>
      </c>
      <c r="U10" s="7" t="n">
        <f aca="false">J10/$K10*100</f>
        <v>0.24562964479383</v>
      </c>
      <c r="V10" s="7" t="n">
        <f aca="false">K10/$K10*100</f>
        <v>100</v>
      </c>
    </row>
    <row r="11" customFormat="false" ht="16" hidden="false" customHeight="false" outlineLevel="0" collapsed="false">
      <c r="A11" s="5" t="s">
        <v>13</v>
      </c>
      <c r="B11" s="9" t="n">
        <v>837.233</v>
      </c>
      <c r="C11" s="9" t="n">
        <v>0</v>
      </c>
      <c r="D11" s="9" t="n">
        <v>0</v>
      </c>
      <c r="E11" s="9" t="n">
        <v>6083.79</v>
      </c>
      <c r="F11" s="9" t="n">
        <v>0</v>
      </c>
      <c r="G11" s="9" t="n">
        <v>0</v>
      </c>
      <c r="H11" s="9" t="n">
        <v>39736.1</v>
      </c>
      <c r="I11" s="9" t="n">
        <v>623.798</v>
      </c>
      <c r="J11" s="9" t="n">
        <v>214.709</v>
      </c>
      <c r="K11" s="9" t="n">
        <v>47495.63</v>
      </c>
      <c r="M11" s="7" t="n">
        <f aca="false">B11/$K11*100</f>
        <v>1.7627579632063</v>
      </c>
      <c r="N11" s="7" t="n">
        <f aca="false">C11/$K11*100</f>
        <v>0</v>
      </c>
      <c r="O11" s="7" t="n">
        <f aca="false">D11/$K11*100</f>
        <v>0</v>
      </c>
      <c r="P11" s="7" t="n">
        <f aca="false">E11/$K11*100</f>
        <v>12.8091573898483</v>
      </c>
      <c r="Q11" s="7" t="n">
        <f aca="false">F11/$K11*100</f>
        <v>0</v>
      </c>
      <c r="R11" s="7" t="n">
        <f aca="false">G11/$K11*100</f>
        <v>0</v>
      </c>
      <c r="S11" s="7" t="n">
        <f aca="false">H11/$K11*100</f>
        <v>83.6626443316996</v>
      </c>
      <c r="T11" s="7" t="n">
        <f aca="false">I11/$K11*100</f>
        <v>1.31337977830803</v>
      </c>
      <c r="U11" s="7" t="n">
        <f aca="false">J11/$K11*100</f>
        <v>0.452060536937819</v>
      </c>
      <c r="V11" s="7" t="n">
        <f aca="false">K11/$K11*100</f>
        <v>100</v>
      </c>
    </row>
    <row r="12" customFormat="false" ht="16" hidden="false" customHeight="false" outlineLevel="0" collapsed="false">
      <c r="A12" s="5" t="s">
        <v>14</v>
      </c>
      <c r="B12" s="9" t="n">
        <v>781.353</v>
      </c>
      <c r="C12" s="9" t="n">
        <v>0</v>
      </c>
      <c r="D12" s="9" t="n">
        <v>0</v>
      </c>
      <c r="E12" s="9" t="n">
        <v>96081.634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314.18</v>
      </c>
      <c r="K12" s="9" t="n">
        <v>97177.167</v>
      </c>
      <c r="M12" s="7" t="n">
        <f aca="false">B12/$K12*100</f>
        <v>0.804049988409314</v>
      </c>
      <c r="N12" s="7" t="n">
        <f aca="false">C12/$K12*100</f>
        <v>0</v>
      </c>
      <c r="O12" s="7" t="n">
        <f aca="false">D12/$K12*100</f>
        <v>0</v>
      </c>
      <c r="P12" s="7" t="n">
        <f aca="false">E12/$K12*100</f>
        <v>98.8726436118476</v>
      </c>
      <c r="Q12" s="7" t="n">
        <f aca="false">F12/$K12*100</f>
        <v>0</v>
      </c>
      <c r="R12" s="7" t="n">
        <f aca="false">G12/$K12*100</f>
        <v>0</v>
      </c>
      <c r="S12" s="7" t="n">
        <f aca="false">H12/$K12*100</f>
        <v>0</v>
      </c>
      <c r="T12" s="7" t="n">
        <f aca="false">I12/$K12*100</f>
        <v>0</v>
      </c>
      <c r="U12" s="7" t="n">
        <f aca="false">J12/$K12*100</f>
        <v>0.323306399743059</v>
      </c>
      <c r="V12" s="7" t="n">
        <f aca="false">K12/$K12*100</f>
        <v>100</v>
      </c>
    </row>
    <row r="13" customFormat="false" ht="16" hidden="false" customHeight="false" outlineLevel="0" collapsed="false">
      <c r="A13" s="5" t="s">
        <v>15</v>
      </c>
      <c r="B13" s="9" t="n">
        <v>777.379</v>
      </c>
      <c r="C13" s="9" t="n">
        <v>0</v>
      </c>
      <c r="D13" s="9" t="n">
        <v>0</v>
      </c>
      <c r="E13" s="9" t="n">
        <v>490698.2</v>
      </c>
      <c r="F13" s="9" t="n">
        <v>0</v>
      </c>
      <c r="G13" s="9" t="n">
        <v>116.256</v>
      </c>
      <c r="H13" s="9" t="n">
        <v>535.298</v>
      </c>
      <c r="I13" s="9" t="n">
        <v>1718.31</v>
      </c>
      <c r="J13" s="9" t="n">
        <v>3.037</v>
      </c>
      <c r="K13" s="9" t="n">
        <v>493848.48</v>
      </c>
      <c r="M13" s="7" t="n">
        <f aca="false">B13/$K13*100</f>
        <v>0.157412451689636</v>
      </c>
      <c r="N13" s="7" t="n">
        <f aca="false">C13/$K13*100</f>
        <v>0</v>
      </c>
      <c r="O13" s="7" t="n">
        <f aca="false">D13/$K13*100</f>
        <v>0</v>
      </c>
      <c r="P13" s="7" t="n">
        <f aca="false">E13/$K13*100</f>
        <v>99.3620958395984</v>
      </c>
      <c r="Q13" s="7" t="n">
        <f aca="false">F13/$K13*100</f>
        <v>0</v>
      </c>
      <c r="R13" s="7" t="n">
        <f aca="false">G13/$K13*100</f>
        <v>0.0235408236955594</v>
      </c>
      <c r="S13" s="7" t="n">
        <f aca="false">H13/$K13*100</f>
        <v>0.108393165450261</v>
      </c>
      <c r="T13" s="7" t="n">
        <f aca="false">I13/$K13*100</f>
        <v>0.347942753615441</v>
      </c>
      <c r="U13" s="7" t="n">
        <f aca="false">J13/$K13*100</f>
        <v>0.000614965950689977</v>
      </c>
      <c r="V13" s="7" t="n">
        <f aca="false">K13/$K13*100</f>
        <v>100</v>
      </c>
    </row>
    <row r="14" customFormat="false" ht="16" hidden="false" customHeight="false" outlineLevel="0" collapsed="false">
      <c r="A14" s="5" t="s">
        <v>16</v>
      </c>
      <c r="B14" s="9" t="n">
        <v>103.951</v>
      </c>
      <c r="C14" s="9" t="n">
        <v>0</v>
      </c>
      <c r="D14" s="9" t="n">
        <v>0</v>
      </c>
      <c r="E14" s="9" t="n">
        <v>11507.12</v>
      </c>
      <c r="F14" s="9" t="n">
        <v>0</v>
      </c>
      <c r="G14" s="9" t="n">
        <v>4810.552</v>
      </c>
      <c r="H14" s="9" t="n">
        <v>7429.39</v>
      </c>
      <c r="I14" s="9" t="n">
        <v>297.358</v>
      </c>
      <c r="J14" s="9" t="n">
        <v>185.657</v>
      </c>
      <c r="K14" s="9" t="n">
        <v>24334.028</v>
      </c>
      <c r="M14" s="7" t="n">
        <f aca="false">B14/$K14*100</f>
        <v>0.427183695194236</v>
      </c>
      <c r="N14" s="7" t="n">
        <f aca="false">C14/$K14*100</f>
        <v>0</v>
      </c>
      <c r="O14" s="7" t="n">
        <f aca="false">D14/$K14*100</f>
        <v>0</v>
      </c>
      <c r="P14" s="7" t="n">
        <f aca="false">E14/$K14*100</f>
        <v>47.2881842660821</v>
      </c>
      <c r="Q14" s="7" t="n">
        <f aca="false">F14/$K14*100</f>
        <v>0</v>
      </c>
      <c r="R14" s="7" t="n">
        <f aca="false">G14/$K14*100</f>
        <v>19.7688274214199</v>
      </c>
      <c r="S14" s="7" t="n">
        <f aca="false">H14/$K14*100</f>
        <v>30.5308681324769</v>
      </c>
      <c r="T14" s="7" t="n">
        <f aca="false">I14/$K14*100</f>
        <v>1.22198429294156</v>
      </c>
      <c r="U14" s="7" t="n">
        <f aca="false">J14/$K14*100</f>
        <v>0.762952191885371</v>
      </c>
      <c r="V14" s="7" t="n">
        <f aca="false">K14/$K14*100</f>
        <v>100</v>
      </c>
    </row>
    <row r="15" customFormat="false" ht="16" hidden="false" customHeight="false" outlineLevel="0" collapsed="false">
      <c r="A15" s="5" t="s">
        <v>17</v>
      </c>
      <c r="B15" s="9" t="n">
        <v>0</v>
      </c>
      <c r="C15" s="9" t="n">
        <v>0</v>
      </c>
      <c r="D15" s="9" t="n">
        <v>0</v>
      </c>
      <c r="E15" s="9" t="n">
        <v>13736.5719</v>
      </c>
      <c r="F15" s="9" t="n">
        <v>1232.77</v>
      </c>
      <c r="G15" s="9" t="n">
        <v>2823.6721</v>
      </c>
      <c r="H15" s="9" t="n">
        <v>443704</v>
      </c>
      <c r="I15" s="9" t="n">
        <v>17.9027</v>
      </c>
      <c r="J15" s="9" t="n">
        <v>3450.86</v>
      </c>
      <c r="K15" s="9" t="n">
        <v>464965.7767</v>
      </c>
      <c r="M15" s="7" t="n">
        <f aca="false">B15/$K15*100</f>
        <v>0</v>
      </c>
      <c r="N15" s="7" t="n">
        <f aca="false">C15/$K15*100</f>
        <v>0</v>
      </c>
      <c r="O15" s="7" t="n">
        <f aca="false">D15/$K15*100</f>
        <v>0</v>
      </c>
      <c r="P15" s="7" t="n">
        <f aca="false">E15/$K15*100</f>
        <v>2.95431891729592</v>
      </c>
      <c r="Q15" s="7" t="n">
        <f aca="false">F15/$K15*100</f>
        <v>0.265131341224581</v>
      </c>
      <c r="R15" s="7" t="n">
        <f aca="false">G15/$K15*100</f>
        <v>0.60728600716389</v>
      </c>
      <c r="S15" s="7" t="n">
        <f aca="false">H15/$K15*100</f>
        <v>95.4272383548524</v>
      </c>
      <c r="T15" s="7" t="n">
        <f aca="false">I15/$K15*100</f>
        <v>0.00385032638897873</v>
      </c>
      <c r="U15" s="7" t="n">
        <f aca="false">J15/$K15*100</f>
        <v>0.74217505307418</v>
      </c>
      <c r="V15" s="7" t="n">
        <f aca="false">K15/$K15*100</f>
        <v>100</v>
      </c>
    </row>
    <row r="16" customFormat="false" ht="16" hidden="false" customHeight="false" outlineLevel="0" collapsed="false">
      <c r="A16" s="5" t="s">
        <v>18</v>
      </c>
      <c r="B16" s="9" t="n">
        <v>0</v>
      </c>
      <c r="C16" s="9" t="n">
        <v>0</v>
      </c>
      <c r="D16" s="9" t="n">
        <v>0</v>
      </c>
      <c r="E16" s="9" t="n">
        <v>2467.5922</v>
      </c>
      <c r="F16" s="9" t="n">
        <v>156.48283</v>
      </c>
      <c r="G16" s="9" t="n">
        <v>1429.91</v>
      </c>
      <c r="H16" s="9" t="n">
        <v>20134.4</v>
      </c>
      <c r="I16" s="9" t="n">
        <v>0</v>
      </c>
      <c r="J16" s="9" t="n">
        <v>156.542</v>
      </c>
      <c r="K16" s="9" t="n">
        <v>24344.92703</v>
      </c>
      <c r="M16" s="7" t="n">
        <f aca="false">B16/$K16*100</f>
        <v>0</v>
      </c>
      <c r="N16" s="7" t="n">
        <f aca="false">C16/$K16*100</f>
        <v>0</v>
      </c>
      <c r="O16" s="7" t="n">
        <f aca="false">D16/$K16*100</f>
        <v>0</v>
      </c>
      <c r="P16" s="7" t="n">
        <f aca="false">E16/$K16*100</f>
        <v>10.1359605512853</v>
      </c>
      <c r="Q16" s="7" t="n">
        <f aca="false">F16/$K16*100</f>
        <v>0.642773871563336</v>
      </c>
      <c r="R16" s="7" t="n">
        <f aca="false">G16/$K16*100</f>
        <v>5.87354399640606</v>
      </c>
      <c r="S16" s="7" t="n">
        <f aca="false">H16/$K16*100</f>
        <v>82.7047046605997</v>
      </c>
      <c r="T16" s="7" t="n">
        <f aca="false">I16/$K16*100</f>
        <v>0</v>
      </c>
      <c r="U16" s="7" t="n">
        <f aca="false">J16/$K16*100</f>
        <v>0.643016920145601</v>
      </c>
      <c r="V16" s="7" t="n">
        <f aca="false">K16/$K16*100</f>
        <v>100</v>
      </c>
    </row>
    <row r="17" customFormat="false" ht="16" hidden="false" customHeight="false" outlineLevel="0" collapsed="false">
      <c r="A17" s="5" t="s">
        <v>19</v>
      </c>
      <c r="B17" s="9" t="n">
        <v>6356.66</v>
      </c>
      <c r="C17" s="9" t="n">
        <v>0</v>
      </c>
      <c r="D17" s="9" t="n">
        <v>0</v>
      </c>
      <c r="E17" s="9" t="n">
        <v>801.005</v>
      </c>
      <c r="F17" s="9" t="n">
        <v>0</v>
      </c>
      <c r="G17" s="9" t="n">
        <v>16074.3</v>
      </c>
      <c r="H17" s="9" t="n">
        <v>427779</v>
      </c>
      <c r="I17" s="9" t="n">
        <v>0</v>
      </c>
      <c r="J17" s="9" t="n">
        <v>33888.5</v>
      </c>
      <c r="K17" s="9" t="n">
        <v>484899.465</v>
      </c>
      <c r="M17" s="7" t="n">
        <f aca="false">B17/$K17*100</f>
        <v>1.31092328592278</v>
      </c>
      <c r="N17" s="7" t="n">
        <f aca="false">C17/$K17*100</f>
        <v>0</v>
      </c>
      <c r="O17" s="7" t="n">
        <f aca="false">D17/$K17*100</f>
        <v>0</v>
      </c>
      <c r="P17" s="7" t="n">
        <f aca="false">E17/$K17*100</f>
        <v>0.165189912098583</v>
      </c>
      <c r="Q17" s="7" t="n">
        <f aca="false">F17/$K17*100</f>
        <v>0</v>
      </c>
      <c r="R17" s="7" t="n">
        <f aca="false">G17/$K17*100</f>
        <v>3.3149758166881</v>
      </c>
      <c r="S17" s="7" t="n">
        <f aca="false">H17/$K17*100</f>
        <v>88.2201427052513</v>
      </c>
      <c r="T17" s="7" t="n">
        <f aca="false">I17/$K17*100</f>
        <v>0</v>
      </c>
      <c r="U17" s="7" t="n">
        <f aca="false">J17/$K17*100</f>
        <v>6.98876828003924</v>
      </c>
      <c r="V17" s="7" t="n">
        <f aca="false">K17/$K17*100</f>
        <v>100</v>
      </c>
    </row>
    <row r="18" customFormat="false" ht="16" hidden="false" customHeight="false" outlineLevel="0" collapsed="false">
      <c r="A18" s="5" t="s">
        <v>20</v>
      </c>
      <c r="B18" s="9" t="n">
        <v>5.65344</v>
      </c>
      <c r="C18" s="9" t="n">
        <v>0</v>
      </c>
      <c r="D18" s="9" t="n">
        <v>0</v>
      </c>
      <c r="E18" s="9" t="n">
        <v>100.5554</v>
      </c>
      <c r="F18" s="9" t="n">
        <v>0</v>
      </c>
      <c r="G18" s="9" t="n">
        <v>0</v>
      </c>
      <c r="H18" s="9" t="n">
        <v>17150.3</v>
      </c>
      <c r="I18" s="9" t="n">
        <v>0</v>
      </c>
      <c r="J18" s="9" t="n">
        <v>366.429</v>
      </c>
      <c r="K18" s="9" t="n">
        <v>17622.93784</v>
      </c>
      <c r="M18" s="7" t="n">
        <f aca="false">B18/$K18*100</f>
        <v>0.032080008743877</v>
      </c>
      <c r="N18" s="7" t="n">
        <f aca="false">C18/$K18*100</f>
        <v>0</v>
      </c>
      <c r="O18" s="7" t="n">
        <f aca="false">D18/$K18*100</f>
        <v>0</v>
      </c>
      <c r="P18" s="7" t="n">
        <f aca="false">E18/$K18*100</f>
        <v>0.570593852812455</v>
      </c>
      <c r="Q18" s="7" t="n">
        <f aca="false">F18/$K18*100</f>
        <v>0</v>
      </c>
      <c r="R18" s="7" t="n">
        <f aca="false">G18/$K18*100</f>
        <v>0</v>
      </c>
      <c r="S18" s="7" t="n">
        <f aca="false">H18/$K18*100</f>
        <v>97.3180530721318</v>
      </c>
      <c r="T18" s="7" t="n">
        <f aca="false">I18/$K18*100</f>
        <v>0</v>
      </c>
      <c r="U18" s="7" t="n">
        <f aca="false">J18/$K18*100</f>
        <v>2.07927306631185</v>
      </c>
      <c r="V18" s="7" t="n">
        <f aca="false">K18/$K18*100</f>
        <v>100</v>
      </c>
    </row>
    <row r="19" customFormat="false" ht="16" hidden="false" customHeight="false" outlineLevel="0" collapsed="false">
      <c r="A19" s="5" t="s">
        <v>21</v>
      </c>
      <c r="B19" s="9" t="n">
        <v>0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7043.35</v>
      </c>
      <c r="H19" s="9" t="n">
        <v>3584.79</v>
      </c>
      <c r="I19" s="9" t="n">
        <v>4537.37</v>
      </c>
      <c r="J19" s="9" t="n">
        <v>32619.5</v>
      </c>
      <c r="K19" s="9" t="n">
        <v>47785.01</v>
      </c>
      <c r="M19" s="7" t="n">
        <f aca="false">B19/$K19*100</f>
        <v>0</v>
      </c>
      <c r="N19" s="7" t="n">
        <f aca="false">C19/$K19*100</f>
        <v>0</v>
      </c>
      <c r="O19" s="7" t="n">
        <f aca="false">D19/$K19*100</f>
        <v>0</v>
      </c>
      <c r="P19" s="7" t="n">
        <f aca="false">E19/$K19*100</f>
        <v>0</v>
      </c>
      <c r="Q19" s="7" t="n">
        <f aca="false">F19/$K19*100</f>
        <v>0</v>
      </c>
      <c r="R19" s="7" t="n">
        <f aca="false">G19/$K19*100</f>
        <v>14.7396641750206</v>
      </c>
      <c r="S19" s="7" t="n">
        <f aca="false">H19/$K19*100</f>
        <v>7.50191325689793</v>
      </c>
      <c r="T19" s="7" t="n">
        <f aca="false">I19/$K19*100</f>
        <v>9.49538359414385</v>
      </c>
      <c r="U19" s="7" t="n">
        <f aca="false">J19/$K19*100</f>
        <v>68.2630389739376</v>
      </c>
      <c r="V19" s="7" t="n">
        <f aca="false">K19/$K19*100</f>
        <v>100</v>
      </c>
    </row>
    <row r="20" customFormat="false" ht="16" hidden="false" customHeight="false" outlineLevel="0" collapsed="false">
      <c r="A20" s="5" t="s">
        <v>22</v>
      </c>
      <c r="B20" s="9" t="n">
        <v>0</v>
      </c>
      <c r="C20" s="9" t="n">
        <v>0</v>
      </c>
      <c r="D20" s="9" t="n">
        <v>0</v>
      </c>
      <c r="E20" s="9" t="n">
        <v>0</v>
      </c>
      <c r="F20" s="9" t="n">
        <v>0</v>
      </c>
      <c r="G20" s="9" t="n">
        <v>9539.64</v>
      </c>
      <c r="H20" s="9" t="n">
        <v>15249.9</v>
      </c>
      <c r="I20" s="9" t="n">
        <v>0</v>
      </c>
      <c r="J20" s="9" t="n">
        <v>32067.5</v>
      </c>
      <c r="K20" s="9" t="n">
        <v>56857.04</v>
      </c>
      <c r="M20" s="7" t="n">
        <f aca="false">B20/$K20*100</f>
        <v>0</v>
      </c>
      <c r="N20" s="7" t="n">
        <f aca="false">C20/$K20*100</f>
        <v>0</v>
      </c>
      <c r="O20" s="7" t="n">
        <f aca="false">D20/$K20*100</f>
        <v>0</v>
      </c>
      <c r="P20" s="7" t="n">
        <f aca="false">E20/$K20*100</f>
        <v>0</v>
      </c>
      <c r="Q20" s="7" t="n">
        <f aca="false">F20/$K20*100</f>
        <v>0</v>
      </c>
      <c r="R20" s="7" t="n">
        <f aca="false">G20/$K20*100</f>
        <v>16.7782916592211</v>
      </c>
      <c r="S20" s="7" t="n">
        <f aca="false">H20/$K20*100</f>
        <v>26.8214806820756</v>
      </c>
      <c r="T20" s="7" t="n">
        <f aca="false">I20/$K20*100</f>
        <v>0</v>
      </c>
      <c r="U20" s="7" t="n">
        <f aca="false">J20/$K20*100</f>
        <v>56.4002276587033</v>
      </c>
      <c r="V20" s="7" t="n">
        <f aca="false">K20/$K20*100</f>
        <v>100</v>
      </c>
    </row>
    <row r="21" customFormat="false" ht="16" hidden="false" customHeight="false" outlineLevel="0" collapsed="false">
      <c r="A21" s="5" t="s">
        <v>23</v>
      </c>
      <c r="B21" s="9" t="n">
        <v>0</v>
      </c>
      <c r="C21" s="9" t="n">
        <v>0</v>
      </c>
      <c r="D21" s="9" t="n">
        <v>0</v>
      </c>
      <c r="E21" s="9" t="n">
        <v>0</v>
      </c>
      <c r="F21" s="9" t="n">
        <v>0</v>
      </c>
      <c r="G21" s="9" t="n">
        <v>1196.81</v>
      </c>
      <c r="H21" s="9" t="n">
        <v>24322.7</v>
      </c>
      <c r="I21" s="9" t="n">
        <v>0</v>
      </c>
      <c r="J21" s="9" t="n">
        <v>8406.68</v>
      </c>
      <c r="K21" s="9" t="n">
        <v>33926.19</v>
      </c>
      <c r="M21" s="7" t="n">
        <f aca="false">B21/$K21*100</f>
        <v>0</v>
      </c>
      <c r="N21" s="7" t="n">
        <f aca="false">C21/$K21*100</f>
        <v>0</v>
      </c>
      <c r="O21" s="7" t="n">
        <f aca="false">D21/$K21*100</f>
        <v>0</v>
      </c>
      <c r="P21" s="7" t="n">
        <f aca="false">E21/$K21*100</f>
        <v>0</v>
      </c>
      <c r="Q21" s="7" t="n">
        <f aca="false">F21/$K21*100</f>
        <v>0</v>
      </c>
      <c r="R21" s="7" t="n">
        <f aca="false">G21/$K21*100</f>
        <v>3.52768760653642</v>
      </c>
      <c r="S21" s="7" t="n">
        <f aca="false">H21/$K21*100</f>
        <v>71.6929899879709</v>
      </c>
      <c r="T21" s="7" t="n">
        <f aca="false">I21/$K21*100</f>
        <v>0</v>
      </c>
      <c r="U21" s="7" t="n">
        <f aca="false">J21/$K21*100</f>
        <v>24.7793224054926</v>
      </c>
      <c r="V21" s="7" t="n">
        <f aca="false">K21/$K21*100</f>
        <v>100</v>
      </c>
    </row>
    <row r="22" customFormat="false" ht="16" hidden="false" customHeight="false" outlineLevel="0" collapsed="false">
      <c r="A22" s="5" t="s">
        <v>24</v>
      </c>
      <c r="B22" s="9" t="n">
        <v>0</v>
      </c>
      <c r="C22" s="9" t="n">
        <v>0</v>
      </c>
      <c r="D22" s="9" t="n">
        <v>0</v>
      </c>
      <c r="E22" s="9" t="n">
        <v>0</v>
      </c>
      <c r="F22" s="9" t="n">
        <v>0</v>
      </c>
      <c r="G22" s="9" t="n">
        <v>1505.87</v>
      </c>
      <c r="H22" s="9" t="n">
        <v>5937.87</v>
      </c>
      <c r="I22" s="9" t="n">
        <v>0</v>
      </c>
      <c r="J22" s="9" t="n">
        <v>8047.78</v>
      </c>
      <c r="K22" s="9" t="n">
        <v>15491.52</v>
      </c>
      <c r="M22" s="7" t="n">
        <f aca="false">B22/$K22*100</f>
        <v>0</v>
      </c>
      <c r="N22" s="7" t="n">
        <f aca="false">C22/$K22*100</f>
        <v>0</v>
      </c>
      <c r="O22" s="7" t="n">
        <f aca="false">D22/$K22*100</f>
        <v>0</v>
      </c>
      <c r="P22" s="7" t="n">
        <f aca="false">E22/$K22*100</f>
        <v>0</v>
      </c>
      <c r="Q22" s="7" t="n">
        <f aca="false">F22/$K22*100</f>
        <v>0</v>
      </c>
      <c r="R22" s="7" t="n">
        <f aca="false">G22/$K22*100</f>
        <v>9.72060843609923</v>
      </c>
      <c r="S22" s="7" t="n">
        <f aca="false">H22/$K22*100</f>
        <v>38.3298088244407</v>
      </c>
      <c r="T22" s="7" t="n">
        <f aca="false">I22/$K22*100</f>
        <v>0</v>
      </c>
      <c r="U22" s="7" t="n">
        <f aca="false">J22/$K22*100</f>
        <v>51.94958273946</v>
      </c>
      <c r="V22" s="7" t="n">
        <f aca="false">K22/$K22*100</f>
        <v>100</v>
      </c>
    </row>
    <row r="23" customFormat="false" ht="16" hidden="false" customHeight="false" outlineLevel="0" collapsed="false">
      <c r="A23" s="5" t="s">
        <v>25</v>
      </c>
      <c r="B23" s="9" t="n">
        <v>0</v>
      </c>
      <c r="C23" s="9" t="n">
        <v>0</v>
      </c>
      <c r="D23" s="9" t="n">
        <v>0</v>
      </c>
      <c r="E23" s="9" t="n">
        <v>0</v>
      </c>
      <c r="F23" s="9" t="n">
        <v>0</v>
      </c>
      <c r="G23" s="9" t="n">
        <v>7.45288</v>
      </c>
      <c r="H23" s="9" t="n">
        <v>5792.86</v>
      </c>
      <c r="I23" s="9" t="n">
        <v>0</v>
      </c>
      <c r="J23" s="9" t="n">
        <v>0</v>
      </c>
      <c r="K23" s="9" t="n">
        <v>5800.31288</v>
      </c>
      <c r="M23" s="7" t="n">
        <f aca="false">B23/$K23*100</f>
        <v>0</v>
      </c>
      <c r="N23" s="7" t="n">
        <f aca="false">C23/$K23*100</f>
        <v>0</v>
      </c>
      <c r="O23" s="7" t="n">
        <f aca="false">D23/$K23*100</f>
        <v>0</v>
      </c>
      <c r="P23" s="7" t="n">
        <f aca="false">E23/$K23*100</f>
        <v>0</v>
      </c>
      <c r="Q23" s="7" t="n">
        <f aca="false">F23/$K23*100</f>
        <v>0</v>
      </c>
      <c r="R23" s="7" t="n">
        <f aca="false">G23/$K23*100</f>
        <v>0.128490999609662</v>
      </c>
      <c r="S23" s="7" t="n">
        <f aca="false">H23/$K23*100</f>
        <v>99.8715090003903</v>
      </c>
      <c r="T23" s="7" t="n">
        <f aca="false">I23/$K23*100</f>
        <v>0</v>
      </c>
      <c r="U23" s="7" t="n">
        <f aca="false">J23/$K23*100</f>
        <v>0</v>
      </c>
      <c r="V23" s="7" t="n">
        <f aca="false">K23/$K23*100</f>
        <v>100</v>
      </c>
    </row>
    <row r="24" customFormat="false" ht="16" hidden="false" customHeight="false" outlineLevel="0" collapsed="false">
      <c r="A24" s="5" t="s">
        <v>26</v>
      </c>
      <c r="B24" s="9" t="n">
        <v>0</v>
      </c>
      <c r="C24" s="9" t="n">
        <v>0</v>
      </c>
      <c r="D24" s="9" t="n">
        <v>0</v>
      </c>
      <c r="E24" s="9" t="n">
        <v>3325.4359</v>
      </c>
      <c r="F24" s="9" t="n">
        <v>490.9101</v>
      </c>
      <c r="G24" s="9" t="n">
        <v>15570.39</v>
      </c>
      <c r="H24" s="9" t="n">
        <v>1270660</v>
      </c>
      <c r="I24" s="9" t="n">
        <v>-337.524</v>
      </c>
      <c r="J24" s="9" t="n">
        <v>104792</v>
      </c>
      <c r="K24" s="9" t="n">
        <v>1394501.212</v>
      </c>
      <c r="M24" s="7" t="n">
        <f aca="false">B24/$K24*100</f>
        <v>0</v>
      </c>
      <c r="N24" s="7" t="n">
        <f aca="false">C24/$K24*100</f>
        <v>0</v>
      </c>
      <c r="O24" s="7" t="n">
        <f aca="false">D24/$K24*100</f>
        <v>0</v>
      </c>
      <c r="P24" s="7" t="n">
        <f aca="false">E24/$K24*100</f>
        <v>0.23846776692511</v>
      </c>
      <c r="Q24" s="7" t="n">
        <f aca="false">F24/$K24*100</f>
        <v>0.0352032752482111</v>
      </c>
      <c r="R24" s="7" t="n">
        <f aca="false">G24/$K24*100</f>
        <v>1.11655621852554</v>
      </c>
      <c r="S24" s="7" t="n">
        <f aca="false">H24/$K24*100</f>
        <v>91.1193184391438</v>
      </c>
      <c r="T24" s="7" t="n">
        <f aca="false">I24/$K24*100</f>
        <v>-0.0242039230296488</v>
      </c>
      <c r="U24" s="7" t="n">
        <f aca="false">J24/$K24*100</f>
        <v>7.51465822318697</v>
      </c>
      <c r="V24" s="7" t="n">
        <f aca="false">K24/$K24*100</f>
        <v>100</v>
      </c>
    </row>
    <row r="25" customFormat="false" ht="16" hidden="false" customHeight="false" outlineLevel="0" collapsed="false">
      <c r="A25" s="5" t="s">
        <v>27</v>
      </c>
      <c r="B25" s="9" t="n">
        <v>0</v>
      </c>
      <c r="C25" s="9" t="n">
        <v>0</v>
      </c>
      <c r="D25" s="9" t="n">
        <v>0</v>
      </c>
      <c r="E25" s="9" t="n">
        <v>1608.36</v>
      </c>
      <c r="F25" s="9" t="n">
        <v>0</v>
      </c>
      <c r="G25" s="9" t="n">
        <v>0</v>
      </c>
      <c r="H25" s="9" t="n">
        <v>173539</v>
      </c>
      <c r="I25" s="9" t="n">
        <v>0</v>
      </c>
      <c r="J25" s="9" t="n">
        <v>305664</v>
      </c>
      <c r="K25" s="9" t="n">
        <v>480811.36</v>
      </c>
      <c r="M25" s="7" t="n">
        <f aca="false">B25/$K25*100</f>
        <v>0</v>
      </c>
      <c r="N25" s="7" t="n">
        <f aca="false">C25/$K25*100</f>
        <v>0</v>
      </c>
      <c r="O25" s="7" t="n">
        <f aca="false">D25/$K25*100</f>
        <v>0</v>
      </c>
      <c r="P25" s="7" t="n">
        <f aca="false">E25/$K25*100</f>
        <v>0.334509567328026</v>
      </c>
      <c r="Q25" s="7" t="n">
        <f aca="false">F25/$K25*100</f>
        <v>0</v>
      </c>
      <c r="R25" s="7" t="n">
        <f aca="false">G25/$K25*100</f>
        <v>0</v>
      </c>
      <c r="S25" s="7" t="n">
        <f aca="false">H25/$K25*100</f>
        <v>36.0929492181715</v>
      </c>
      <c r="T25" s="7" t="n">
        <f aca="false">I25/$K25*100</f>
        <v>0</v>
      </c>
      <c r="U25" s="7" t="n">
        <f aca="false">J25/$K25*100</f>
        <v>63.5725412145004</v>
      </c>
      <c r="V25" s="7" t="n">
        <f aca="false">K25/$K25*100</f>
        <v>100</v>
      </c>
    </row>
    <row r="26" customFormat="false" ht="16" hidden="false" customHeight="false" outlineLevel="0" collapsed="false">
      <c r="A26" s="5" t="s">
        <v>28</v>
      </c>
      <c r="B26" s="9" t="n">
        <v>0</v>
      </c>
      <c r="C26" s="9" t="n">
        <v>0</v>
      </c>
      <c r="D26" s="9" t="n">
        <v>0</v>
      </c>
      <c r="E26" s="9" t="n">
        <v>20038.4</v>
      </c>
      <c r="F26" s="9" t="n">
        <v>0</v>
      </c>
      <c r="G26" s="9" t="n">
        <v>0</v>
      </c>
      <c r="H26" s="9" t="n">
        <v>70828.2</v>
      </c>
      <c r="I26" s="9" t="n">
        <v>0</v>
      </c>
      <c r="J26" s="9" t="n">
        <v>15116.4</v>
      </c>
      <c r="K26" s="9" t="n">
        <v>105983</v>
      </c>
      <c r="M26" s="7" t="n">
        <f aca="false">B26/$K26*100</f>
        <v>0</v>
      </c>
      <c r="N26" s="7" t="n">
        <f aca="false">C26/$K26*100</f>
        <v>0</v>
      </c>
      <c r="O26" s="7" t="n">
        <f aca="false">D26/$K26*100</f>
        <v>0</v>
      </c>
      <c r="P26" s="7" t="n">
        <f aca="false">E26/$K26*100</f>
        <v>18.9071832274988</v>
      </c>
      <c r="Q26" s="7" t="n">
        <f aca="false">F26/$K26*100</f>
        <v>0</v>
      </c>
      <c r="R26" s="7" t="n">
        <f aca="false">G26/$K26*100</f>
        <v>0</v>
      </c>
      <c r="S26" s="7" t="n">
        <f aca="false">H26/$K26*100</f>
        <v>66.8297745864903</v>
      </c>
      <c r="T26" s="7" t="n">
        <f aca="false">I26/$K26*100</f>
        <v>0</v>
      </c>
      <c r="U26" s="7" t="n">
        <f aca="false">J26/$K26*100</f>
        <v>14.263042186011</v>
      </c>
      <c r="V26" s="7" t="n">
        <f aca="false">K26/$K26*100</f>
        <v>100</v>
      </c>
    </row>
    <row r="27" customFormat="false" ht="16" hidden="false" customHeight="false" outlineLevel="0" collapsed="false">
      <c r="A27" s="5" t="s">
        <v>29</v>
      </c>
      <c r="B27" s="9" t="n">
        <v>0</v>
      </c>
      <c r="C27" s="9" t="n">
        <v>0</v>
      </c>
      <c r="D27" s="9" t="n">
        <v>0</v>
      </c>
      <c r="E27" s="9" t="n">
        <v>447.203</v>
      </c>
      <c r="F27" s="9" t="n">
        <v>0</v>
      </c>
      <c r="G27" s="9" t="n">
        <v>33.6001</v>
      </c>
      <c r="H27" s="9" t="n">
        <v>14430.9</v>
      </c>
      <c r="I27" s="9" t="n">
        <v>0</v>
      </c>
      <c r="J27" s="9" t="n">
        <v>4500.51</v>
      </c>
      <c r="K27" s="9" t="n">
        <v>19412.2131</v>
      </c>
      <c r="M27" s="7" t="n">
        <f aca="false">B27/$K27*100</f>
        <v>0</v>
      </c>
      <c r="N27" s="7" t="n">
        <f aca="false">C27/$K27*100</f>
        <v>0</v>
      </c>
      <c r="O27" s="7" t="n">
        <f aca="false">D27/$K27*100</f>
        <v>0</v>
      </c>
      <c r="P27" s="7" t="n">
        <f aca="false">E27/$K27*100</f>
        <v>2.30371981646956</v>
      </c>
      <c r="Q27" s="7" t="n">
        <f aca="false">F27/$K27*100</f>
        <v>0</v>
      </c>
      <c r="R27" s="7" t="n">
        <f aca="false">G27/$K27*100</f>
        <v>0.173087426080234</v>
      </c>
      <c r="S27" s="7" t="n">
        <f aca="false">H27/$K27*100</f>
        <v>74.3392828301478</v>
      </c>
      <c r="T27" s="7" t="n">
        <f aca="false">I27/$K27*100</f>
        <v>0</v>
      </c>
      <c r="U27" s="7" t="n">
        <f aca="false">J27/$K27*100</f>
        <v>23.1839099273024</v>
      </c>
      <c r="V27" s="7" t="n">
        <f aca="false">K27/$K27*100</f>
        <v>100</v>
      </c>
    </row>
    <row r="28" customFormat="false" ht="16" hidden="false" customHeight="false" outlineLevel="0" collapsed="false">
      <c r="A28" s="5" t="s">
        <v>30</v>
      </c>
      <c r="B28" s="9" t="n">
        <v>295.106</v>
      </c>
      <c r="C28" s="9" t="n">
        <v>0</v>
      </c>
      <c r="D28" s="9" t="n">
        <v>0</v>
      </c>
      <c r="E28" s="9" t="n">
        <v>94210.753961</v>
      </c>
      <c r="F28" s="9" t="n">
        <v>4452.0734</v>
      </c>
      <c r="G28" s="9" t="n">
        <v>39706.034</v>
      </c>
      <c r="H28" s="9" t="n">
        <v>716221</v>
      </c>
      <c r="I28" s="9" t="n">
        <v>-97.9636</v>
      </c>
      <c r="J28" s="9" t="n">
        <v>214361</v>
      </c>
      <c r="K28" s="9" t="n">
        <v>1069148.003761</v>
      </c>
      <c r="M28" s="7" t="n">
        <f aca="false">B28/$K28*100</f>
        <v>0.0276019783006552</v>
      </c>
      <c r="N28" s="7" t="n">
        <f aca="false">C28/$K28*100</f>
        <v>0</v>
      </c>
      <c r="O28" s="7" t="n">
        <f aca="false">D28/$K28*100</f>
        <v>0</v>
      </c>
      <c r="P28" s="7" t="n">
        <f aca="false">E28/$K28*100</f>
        <v>8.81175979654732</v>
      </c>
      <c r="Q28" s="7" t="n">
        <f aca="false">F28/$K28*100</f>
        <v>0.41641319857856</v>
      </c>
      <c r="R28" s="7" t="n">
        <f aca="false">G28/$K28*100</f>
        <v>3.71380144379674</v>
      </c>
      <c r="S28" s="7" t="n">
        <f aca="false">H28/$K28*100</f>
        <v>66.9898832977764</v>
      </c>
      <c r="T28" s="7" t="n">
        <f aca="false">I28/$K28*100</f>
        <v>-0.00916277256800631</v>
      </c>
      <c r="U28" s="7" t="n">
        <f aca="false">J28/$K28*100</f>
        <v>20.0497030575683</v>
      </c>
      <c r="V28" s="7" t="n">
        <f aca="false">K28/$K28*100</f>
        <v>100</v>
      </c>
    </row>
    <row r="29" customFormat="false" ht="16" hidden="false" customHeight="false" outlineLevel="0" collapsed="false">
      <c r="A29" s="5" t="s">
        <v>31</v>
      </c>
      <c r="B29" s="9" t="n">
        <v>277.334</v>
      </c>
      <c r="C29" s="9" t="n">
        <v>0</v>
      </c>
      <c r="D29" s="9" t="n">
        <v>0</v>
      </c>
      <c r="E29" s="9" t="n">
        <v>7188.322</v>
      </c>
      <c r="F29" s="9" t="n">
        <v>0</v>
      </c>
      <c r="G29" s="9" t="n">
        <v>0</v>
      </c>
      <c r="H29" s="9" t="n">
        <v>16137.6</v>
      </c>
      <c r="I29" s="9" t="n">
        <v>210.858</v>
      </c>
      <c r="J29" s="9" t="n">
        <v>23143.9</v>
      </c>
      <c r="K29" s="9" t="n">
        <v>46958.014</v>
      </c>
      <c r="M29" s="7" t="n">
        <f aca="false">B29/$K29*100</f>
        <v>0.590599934656521</v>
      </c>
      <c r="N29" s="7" t="n">
        <f aca="false">C29/$K29*100</f>
        <v>0</v>
      </c>
      <c r="O29" s="7" t="n">
        <f aca="false">D29/$K29*100</f>
        <v>0</v>
      </c>
      <c r="P29" s="7" t="n">
        <f aca="false">E29/$K29*100</f>
        <v>15.3079770366779</v>
      </c>
      <c r="Q29" s="7" t="n">
        <f aca="false">F29/$K29*100</f>
        <v>0</v>
      </c>
      <c r="R29" s="7" t="n">
        <f aca="false">G29/$K29*100</f>
        <v>0</v>
      </c>
      <c r="S29" s="7" t="n">
        <f aca="false">H29/$K29*100</f>
        <v>34.3660189717563</v>
      </c>
      <c r="T29" s="7" t="n">
        <f aca="false">I29/$K29*100</f>
        <v>0.449035174272915</v>
      </c>
      <c r="U29" s="7" t="n">
        <f aca="false">J29/$K29*100</f>
        <v>49.2863688826363</v>
      </c>
      <c r="V29" s="7" t="n">
        <f aca="false">K29/$K29*100</f>
        <v>100</v>
      </c>
    </row>
    <row r="30" customFormat="false" ht="16" hidden="false" customHeight="false" outlineLevel="0" collapsed="false">
      <c r="A30" s="5" t="s">
        <v>32</v>
      </c>
      <c r="B30" s="9" t="n">
        <v>4624.37</v>
      </c>
      <c r="C30" s="9" t="n">
        <v>0</v>
      </c>
      <c r="D30" s="9" t="n">
        <v>0</v>
      </c>
      <c r="E30" s="9" t="n">
        <v>5236.41</v>
      </c>
      <c r="F30" s="9" t="n">
        <v>0</v>
      </c>
      <c r="G30" s="9" t="n">
        <v>1370.43</v>
      </c>
      <c r="H30" s="9" t="n">
        <v>134.663</v>
      </c>
      <c r="I30" s="9" t="n">
        <v>0</v>
      </c>
      <c r="J30" s="9" t="n">
        <v>202.808</v>
      </c>
      <c r="K30" s="9" t="n">
        <v>11568.681</v>
      </c>
      <c r="M30" s="7" t="n">
        <f aca="false">B30/$K30*100</f>
        <v>39.9731827681998</v>
      </c>
      <c r="N30" s="7" t="n">
        <f aca="false">C30/$K30*100</f>
        <v>0</v>
      </c>
      <c r="O30" s="7" t="n">
        <f aca="false">D30/$K30*100</f>
        <v>0</v>
      </c>
      <c r="P30" s="7" t="n">
        <f aca="false">E30/$K30*100</f>
        <v>45.2636735337417</v>
      </c>
      <c r="Q30" s="7" t="n">
        <f aca="false">F30/$K30*100</f>
        <v>0</v>
      </c>
      <c r="R30" s="7" t="n">
        <f aca="false">G30/$K30*100</f>
        <v>11.8460349974211</v>
      </c>
      <c r="S30" s="7" t="n">
        <f aca="false">H30/$K30*100</f>
        <v>1.16403071361376</v>
      </c>
      <c r="T30" s="7" t="n">
        <f aca="false">I30/$K30*100</f>
        <v>0</v>
      </c>
      <c r="U30" s="7" t="n">
        <f aca="false">J30/$K30*100</f>
        <v>1.75307798702376</v>
      </c>
      <c r="V30" s="7" t="n">
        <f aca="false">K30/$K30*100</f>
        <v>100</v>
      </c>
    </row>
    <row r="31" customFormat="false" ht="16" hidden="false" customHeight="false" outlineLevel="0" collapsed="false">
      <c r="A31" s="5" t="s">
        <v>33</v>
      </c>
      <c r="B31" s="9" t="n">
        <v>0</v>
      </c>
      <c r="C31" s="9" t="n">
        <v>0</v>
      </c>
      <c r="D31" s="9" t="n">
        <v>0</v>
      </c>
      <c r="E31" s="9" t="n">
        <v>0</v>
      </c>
      <c r="F31" s="9" t="n">
        <v>0</v>
      </c>
      <c r="G31" s="9" t="n">
        <v>0</v>
      </c>
      <c r="H31" s="9" t="n">
        <v>0</v>
      </c>
      <c r="I31" s="9" t="n">
        <v>0</v>
      </c>
      <c r="J31" s="9" t="n">
        <v>0</v>
      </c>
      <c r="K31" s="9" t="n">
        <v>0</v>
      </c>
      <c r="M31" s="7" t="n">
        <v>0</v>
      </c>
      <c r="N31" s="7" t="n">
        <v>0</v>
      </c>
      <c r="O31" s="7" t="n">
        <v>0</v>
      </c>
      <c r="P31" s="7" t="n">
        <v>0</v>
      </c>
      <c r="Q31" s="7" t="n">
        <v>0</v>
      </c>
      <c r="R31" s="7" t="n">
        <v>0</v>
      </c>
      <c r="S31" s="7" t="n">
        <v>0</v>
      </c>
      <c r="T31" s="7" t="n">
        <v>0</v>
      </c>
      <c r="U31" s="7" t="n">
        <v>0</v>
      </c>
      <c r="V31" s="7" t="n">
        <v>100</v>
      </c>
    </row>
    <row r="32" customFormat="false" ht="16" hidden="false" customHeight="false" outlineLevel="0" collapsed="false">
      <c r="A32" s="5" t="s">
        <v>34</v>
      </c>
      <c r="B32" s="9" t="n">
        <v>548.701</v>
      </c>
      <c r="C32" s="9" t="n">
        <v>32401.485</v>
      </c>
      <c r="D32" s="9" t="n">
        <v>0</v>
      </c>
      <c r="E32" s="9" t="n">
        <v>387840.1832</v>
      </c>
      <c r="F32" s="9" t="n">
        <v>0</v>
      </c>
      <c r="G32" s="9" t="n">
        <v>595.457</v>
      </c>
      <c r="H32" s="9" t="n">
        <v>12811.2</v>
      </c>
      <c r="I32" s="9" t="n">
        <v>-423.4</v>
      </c>
      <c r="J32" s="9" t="n">
        <v>520.394</v>
      </c>
      <c r="K32" s="9" t="n">
        <v>434294.0202</v>
      </c>
      <c r="M32" s="7" t="n">
        <f aca="false">B32/$K32*100</f>
        <v>0.126343208627951</v>
      </c>
      <c r="N32" s="7" t="n">
        <f aca="false">C32/$K32*100</f>
        <v>7.46072556676662</v>
      </c>
      <c r="O32" s="7" t="n">
        <f aca="false">D32/$K32*100</f>
        <v>0</v>
      </c>
      <c r="P32" s="7" t="n">
        <f aca="false">E32/$K32*100</f>
        <v>89.3035973696789</v>
      </c>
      <c r="Q32" s="7" t="n">
        <f aca="false">F32/$K32*100</f>
        <v>0</v>
      </c>
      <c r="R32" s="7" t="n">
        <f aca="false">G32/$K32*100</f>
        <v>0.137109186934184</v>
      </c>
      <c r="S32" s="7" t="n">
        <f aca="false">H32/$K32*100</f>
        <v>2.94989095039812</v>
      </c>
      <c r="T32" s="7" t="n">
        <f aca="false">I32/$K32*100</f>
        <v>-0.0974915564817164</v>
      </c>
      <c r="U32" s="7" t="n">
        <f aca="false">J32/$K32*100</f>
        <v>0.119825274075924</v>
      </c>
      <c r="V32" s="7" t="n">
        <f aca="false">K32/$K32*100</f>
        <v>100</v>
      </c>
    </row>
    <row r="33" customFormat="false" ht="16" hidden="false" customHeight="false" outlineLevel="0" collapsed="false">
      <c r="A33" s="5" t="s">
        <v>35</v>
      </c>
      <c r="B33" s="9" t="n">
        <v>0</v>
      </c>
      <c r="C33" s="9" t="n">
        <v>0</v>
      </c>
      <c r="D33" s="9" t="n">
        <v>0</v>
      </c>
      <c r="E33" s="9" t="n">
        <v>0</v>
      </c>
      <c r="F33" s="9" t="n">
        <v>0</v>
      </c>
      <c r="G33" s="9" t="n">
        <v>0</v>
      </c>
      <c r="H33" s="9" t="n">
        <v>102092</v>
      </c>
      <c r="I33" s="9" t="n">
        <v>-92592.9</v>
      </c>
      <c r="J33" s="9" t="n">
        <v>1270.96</v>
      </c>
      <c r="K33" s="9" t="n">
        <v>10770.06</v>
      </c>
      <c r="M33" s="7" t="n">
        <f aca="false">B33/$K33*100</f>
        <v>0</v>
      </c>
      <c r="N33" s="7" t="n">
        <f aca="false">C33/$K33*100</f>
        <v>0</v>
      </c>
      <c r="O33" s="7" t="n">
        <f aca="false">D33/$K33*100</f>
        <v>0</v>
      </c>
      <c r="P33" s="7" t="n">
        <f aca="false">E33/$K33*100</f>
        <v>0</v>
      </c>
      <c r="Q33" s="7" t="n">
        <f aca="false">F33/$K33*100</f>
        <v>0</v>
      </c>
      <c r="R33" s="7" t="n">
        <f aca="false">G33/$K33*100</f>
        <v>0</v>
      </c>
      <c r="S33" s="7" t="n">
        <f aca="false">H33/$K33*100</f>
        <v>947.924152697385</v>
      </c>
      <c r="T33" s="7" t="n">
        <f aca="false">I33/$K33*100</f>
        <v>-859.725015459524</v>
      </c>
      <c r="U33" s="7" t="n">
        <f aca="false">J33/$K33*100</f>
        <v>11.8008627621387</v>
      </c>
      <c r="V33" s="7" t="n">
        <f aca="false">K33/$K33*100</f>
        <v>100</v>
      </c>
    </row>
    <row r="34" customFormat="false" ht="16" hidden="false" customHeight="false" outlineLevel="0" collapsed="false">
      <c r="A34" s="5" t="s">
        <v>36</v>
      </c>
      <c r="B34" s="9" t="n">
        <v>0</v>
      </c>
      <c r="C34" s="9" t="n">
        <v>0</v>
      </c>
      <c r="D34" s="9" t="n">
        <v>0</v>
      </c>
      <c r="E34" s="9" t="n">
        <v>0</v>
      </c>
      <c r="F34" s="9" t="n">
        <v>0</v>
      </c>
      <c r="G34" s="9" t="n">
        <v>0</v>
      </c>
      <c r="H34" s="9" t="n">
        <v>1794.97</v>
      </c>
      <c r="I34" s="9" t="n">
        <v>0</v>
      </c>
      <c r="J34" s="9" t="n">
        <v>78.705</v>
      </c>
      <c r="K34" s="9" t="n">
        <v>1873.675</v>
      </c>
      <c r="M34" s="7" t="n">
        <f aca="false">B34/$K34*100</f>
        <v>0</v>
      </c>
      <c r="N34" s="7" t="n">
        <f aca="false">C34/$K34*100</f>
        <v>0</v>
      </c>
      <c r="O34" s="7" t="n">
        <f aca="false">D34/$K34*100</f>
        <v>0</v>
      </c>
      <c r="P34" s="7" t="n">
        <f aca="false">E34/$K34*100</f>
        <v>0</v>
      </c>
      <c r="Q34" s="7" t="n">
        <f aca="false">F34/$K34*100</f>
        <v>0</v>
      </c>
      <c r="R34" s="7" t="n">
        <f aca="false">G34/$K34*100</f>
        <v>0</v>
      </c>
      <c r="S34" s="7" t="n">
        <f aca="false">H34/$K34*100</f>
        <v>95.7994315983295</v>
      </c>
      <c r="T34" s="7" t="n">
        <f aca="false">I34/$K34*100</f>
        <v>0</v>
      </c>
      <c r="U34" s="7" t="n">
        <f aca="false">J34/$K34*100</f>
        <v>4.20056840167051</v>
      </c>
      <c r="V34" s="7" t="n">
        <f aca="false">K34/$K34*100</f>
        <v>100</v>
      </c>
    </row>
    <row r="35" customFormat="false" ht="15.65" hidden="false" customHeight="false" outlineLevel="0" collapsed="false">
      <c r="A35" s="5" t="s">
        <v>37</v>
      </c>
      <c r="B35" s="9" t="n">
        <v>28103.16</v>
      </c>
      <c r="C35" s="9" t="n">
        <v>0</v>
      </c>
      <c r="D35" s="9" t="n">
        <v>0</v>
      </c>
      <c r="E35" s="9" t="n">
        <v>86.8039</v>
      </c>
      <c r="F35" s="9" t="n">
        <v>334.683355</v>
      </c>
      <c r="G35" s="9" t="n">
        <v>95.7053</v>
      </c>
      <c r="H35" s="9" t="n">
        <v>4252.32</v>
      </c>
      <c r="I35" s="9" t="n">
        <v>12.1985</v>
      </c>
      <c r="J35" s="9" t="n">
        <v>42043.1</v>
      </c>
      <c r="K35" s="9" t="n">
        <v>74927.971055</v>
      </c>
      <c r="M35" s="7" t="n">
        <f aca="false">B35/$K35*100</f>
        <v>37.5069011002196</v>
      </c>
      <c r="N35" s="7" t="n">
        <f aca="false">C35/$K35*100</f>
        <v>0</v>
      </c>
      <c r="O35" s="7" t="n">
        <f aca="false">D35/$K35*100</f>
        <v>0</v>
      </c>
      <c r="P35" s="7" t="n">
        <f aca="false">E35/$K35*100</f>
        <v>0.115849793845722</v>
      </c>
      <c r="Q35" s="7" t="n">
        <f aca="false">F35/$K35*100</f>
        <v>0.446673452233652</v>
      </c>
      <c r="R35" s="7" t="n">
        <f aca="false">G35/$K35*100</f>
        <v>0.127729736508878</v>
      </c>
      <c r="S35" s="7" t="n">
        <f aca="false">H35/$K35*100</f>
        <v>5.6752103922294</v>
      </c>
      <c r="T35" s="7" t="n">
        <f aca="false">I35/$K35*100</f>
        <v>0.016280302039736</v>
      </c>
      <c r="U35" s="7" t="n">
        <f aca="false">J35/$K35*100</f>
        <v>56.111355222923</v>
      </c>
      <c r="V35" s="7" t="n">
        <f aca="false">K35/$K35*100</f>
        <v>100</v>
      </c>
    </row>
    <row r="36" customFormat="false" ht="16" hidden="false" customHeight="false" outlineLevel="0" collapsed="false">
      <c r="A36" s="5" t="s">
        <v>38</v>
      </c>
      <c r="B36" s="9" t="n">
        <v>0</v>
      </c>
      <c r="C36" s="9" t="n">
        <v>0</v>
      </c>
      <c r="D36" s="9" t="n">
        <v>0</v>
      </c>
      <c r="E36" s="9" t="n">
        <v>129.193</v>
      </c>
      <c r="F36" s="9" t="n">
        <v>0</v>
      </c>
      <c r="G36" s="9" t="n">
        <v>0</v>
      </c>
      <c r="H36" s="9" t="n">
        <v>0</v>
      </c>
      <c r="I36" s="9" t="n">
        <v>392.3</v>
      </c>
      <c r="J36" s="9" t="n">
        <v>147.853</v>
      </c>
      <c r="K36" s="9" t="n">
        <v>669.346</v>
      </c>
      <c r="M36" s="7" t="n">
        <f aca="false">B36/$K36*100</f>
        <v>0</v>
      </c>
      <c r="N36" s="7" t="n">
        <f aca="false">C36/$K36*100</f>
        <v>0</v>
      </c>
      <c r="O36" s="7" t="n">
        <f aca="false">D36/$K36*100</f>
        <v>0</v>
      </c>
      <c r="P36" s="7" t="n">
        <f aca="false">E36/$K36*100</f>
        <v>19.3013777627714</v>
      </c>
      <c r="Q36" s="7" t="n">
        <f aca="false">F36/$K36*100</f>
        <v>0</v>
      </c>
      <c r="R36" s="7" t="n">
        <f aca="false">G36/$K36*100</f>
        <v>0</v>
      </c>
      <c r="S36" s="7" t="n">
        <f aca="false">H36/$K36*100</f>
        <v>0</v>
      </c>
      <c r="T36" s="7" t="n">
        <f aca="false">I36/$K36*100</f>
        <v>58.6094486259722</v>
      </c>
      <c r="U36" s="7" t="n">
        <f aca="false">J36/$K36*100</f>
        <v>22.0891736112564</v>
      </c>
      <c r="V36" s="7" t="n">
        <f aca="false">K36/$K36*100</f>
        <v>100</v>
      </c>
    </row>
    <row r="37" customFormat="false" ht="16" hidden="false" customHeight="false" outlineLevel="0" collapsed="false">
      <c r="A37" s="5" t="s">
        <v>39</v>
      </c>
      <c r="B37" s="9" t="n">
        <v>0</v>
      </c>
      <c r="C37" s="9" t="n">
        <v>0</v>
      </c>
      <c r="D37" s="9" t="n">
        <v>0</v>
      </c>
      <c r="E37" s="9" t="n">
        <v>10702.5</v>
      </c>
      <c r="F37" s="9" t="n">
        <v>0</v>
      </c>
      <c r="G37" s="9" t="n">
        <v>0</v>
      </c>
      <c r="H37" s="9" t="n">
        <v>395.573</v>
      </c>
      <c r="I37" s="9" t="n">
        <v>218.181</v>
      </c>
      <c r="J37" s="9" t="n">
        <v>32.074</v>
      </c>
      <c r="K37" s="9" t="n">
        <v>11348.328</v>
      </c>
      <c r="M37" s="7" t="n">
        <f aca="false">B37/$K37*100</f>
        <v>0</v>
      </c>
      <c r="N37" s="7" t="n">
        <f aca="false">C37/$K37*100</f>
        <v>0</v>
      </c>
      <c r="O37" s="7" t="n">
        <f aca="false">D37/$K37*100</f>
        <v>0</v>
      </c>
      <c r="P37" s="7" t="n">
        <f aca="false">E37/$K37*100</f>
        <v>94.309047112491</v>
      </c>
      <c r="Q37" s="7" t="n">
        <f aca="false">F37/$K37*100</f>
        <v>0</v>
      </c>
      <c r="R37" s="7" t="n">
        <f aca="false">G37/$K37*100</f>
        <v>0</v>
      </c>
      <c r="S37" s="7" t="n">
        <f aca="false">H37/$K37*100</f>
        <v>3.48573816336644</v>
      </c>
      <c r="T37" s="7" t="n">
        <f aca="false">I37/$K37*100</f>
        <v>1.92258278047656</v>
      </c>
      <c r="U37" s="7" t="n">
        <f aca="false">J37/$K37*100</f>
        <v>0.282631943666062</v>
      </c>
      <c r="V37" s="7" t="n">
        <f aca="false">K37/$K37*100</f>
        <v>100</v>
      </c>
    </row>
    <row r="38" customFormat="false" ht="16" hidden="false" customHeight="false" outlineLevel="0" collapsed="false">
      <c r="A38" s="5" t="s">
        <v>40</v>
      </c>
      <c r="B38" s="9" t="n">
        <v>0</v>
      </c>
      <c r="C38" s="9" t="n">
        <v>0</v>
      </c>
      <c r="D38" s="9" t="n">
        <v>0</v>
      </c>
      <c r="E38" s="9" t="n">
        <v>74.6074</v>
      </c>
      <c r="F38" s="9" t="n">
        <v>180.067</v>
      </c>
      <c r="G38" s="9" t="n">
        <v>0</v>
      </c>
      <c r="H38" s="9" t="n">
        <v>1174.1</v>
      </c>
      <c r="I38" s="9" t="n">
        <v>-5.16008</v>
      </c>
      <c r="J38" s="9" t="n">
        <v>37.877</v>
      </c>
      <c r="K38" s="9" t="n">
        <v>1461.49132</v>
      </c>
      <c r="M38" s="7" t="n">
        <f aca="false">B38/$K38*100</f>
        <v>0</v>
      </c>
      <c r="N38" s="7" t="n">
        <f aca="false">C38/$K38*100</f>
        <v>0</v>
      </c>
      <c r="O38" s="7" t="n">
        <f aca="false">D38/$K38*100</f>
        <v>0</v>
      </c>
      <c r="P38" s="7" t="n">
        <f aca="false">E38/$K38*100</f>
        <v>5.10488149871461</v>
      </c>
      <c r="Q38" s="7" t="n">
        <f aca="false">F38/$K38*100</f>
        <v>12.3207710874396</v>
      </c>
      <c r="R38" s="7" t="n">
        <f aca="false">G38/$K38*100</f>
        <v>0</v>
      </c>
      <c r="S38" s="7" t="n">
        <f aca="false">H38/$K38*100</f>
        <v>80.3357491031832</v>
      </c>
      <c r="T38" s="7" t="n">
        <f aca="false">I38/$K38*100</f>
        <v>-0.353069493426755</v>
      </c>
      <c r="U38" s="7" t="n">
        <f aca="false">J38/$K38*100</f>
        <v>2.59166780408932</v>
      </c>
      <c r="V38" s="7" t="n">
        <f aca="false">K38/$K38*100</f>
        <v>100</v>
      </c>
    </row>
    <row r="39" customFormat="false" ht="16" hidden="false" customHeight="false" outlineLevel="0" collapsed="false">
      <c r="A39" s="5" t="s">
        <v>41</v>
      </c>
      <c r="B39" s="9" t="n">
        <v>0</v>
      </c>
      <c r="C39" s="9" t="n">
        <v>0</v>
      </c>
      <c r="D39" s="9" t="n">
        <v>0</v>
      </c>
      <c r="E39" s="9" t="n">
        <v>1276.2408524</v>
      </c>
      <c r="F39" s="9" t="n">
        <v>572.45012</v>
      </c>
      <c r="G39" s="9" t="n">
        <v>130.912</v>
      </c>
      <c r="H39" s="9" t="n">
        <v>4183.76</v>
      </c>
      <c r="I39" s="9" t="n">
        <v>159.254</v>
      </c>
      <c r="J39" s="9" t="n">
        <v>1404.18</v>
      </c>
      <c r="K39" s="9" t="n">
        <v>7726.7969724</v>
      </c>
      <c r="M39" s="7" t="n">
        <f aca="false">B39/$K39*100</f>
        <v>0</v>
      </c>
      <c r="N39" s="7" t="n">
        <f aca="false">C39/$K39*100</f>
        <v>0</v>
      </c>
      <c r="O39" s="7" t="n">
        <f aca="false">D39/$K39*100</f>
        <v>0</v>
      </c>
      <c r="P39" s="7" t="n">
        <f aca="false">E39/$K39*100</f>
        <v>16.517075017743</v>
      </c>
      <c r="Q39" s="7" t="n">
        <f aca="false">F39/$K39*100</f>
        <v>7.40863416037438</v>
      </c>
      <c r="R39" s="7" t="n">
        <f aca="false">G39/$K39*100</f>
        <v>1.69425960676352</v>
      </c>
      <c r="S39" s="7" t="n">
        <f aca="false">H39/$K39*100</f>
        <v>54.1461101533317</v>
      </c>
      <c r="T39" s="7" t="n">
        <f aca="false">I39/$K39*100</f>
        <v>2.06106101362379</v>
      </c>
      <c r="U39" s="7" t="n">
        <f aca="false">J39/$K39*100</f>
        <v>18.1728600481637</v>
      </c>
      <c r="V39" s="7" t="n">
        <f aca="false">K39/$K39*100</f>
        <v>100</v>
      </c>
    </row>
    <row r="40" customFormat="false" ht="16" hidden="false" customHeight="false" outlineLevel="0" collapsed="false">
      <c r="A40" s="5" t="s">
        <v>42</v>
      </c>
      <c r="B40" s="9" t="n">
        <v>0</v>
      </c>
      <c r="C40" s="9" t="n">
        <v>0</v>
      </c>
      <c r="D40" s="9" t="n">
        <v>0</v>
      </c>
      <c r="E40" s="9" t="n">
        <v>0</v>
      </c>
      <c r="F40" s="9" t="n">
        <v>16452.6</v>
      </c>
      <c r="G40" s="9" t="n">
        <v>0</v>
      </c>
      <c r="H40" s="9" t="n">
        <v>0</v>
      </c>
      <c r="I40" s="9" t="n">
        <v>0</v>
      </c>
      <c r="J40" s="9" t="n">
        <v>11989.4</v>
      </c>
      <c r="K40" s="9" t="n">
        <v>28442</v>
      </c>
      <c r="M40" s="7" t="n">
        <f aca="false">B40/$K40*100</f>
        <v>0</v>
      </c>
      <c r="N40" s="7" t="n">
        <f aca="false">C40/$K40*100</f>
        <v>0</v>
      </c>
      <c r="O40" s="7" t="n">
        <f aca="false">D40/$K40*100</f>
        <v>0</v>
      </c>
      <c r="P40" s="7" t="n">
        <f aca="false">E40/$K40*100</f>
        <v>0</v>
      </c>
      <c r="Q40" s="7" t="n">
        <f aca="false">F40/$K40*100</f>
        <v>57.8461430279165</v>
      </c>
      <c r="R40" s="7" t="n">
        <f aca="false">G40/$K40*100</f>
        <v>0</v>
      </c>
      <c r="S40" s="7" t="n">
        <f aca="false">H40/$K40*100</f>
        <v>0</v>
      </c>
      <c r="T40" s="7" t="n">
        <f aca="false">I40/$K40*100</f>
        <v>0</v>
      </c>
      <c r="U40" s="7" t="n">
        <f aca="false">J40/$K40*100</f>
        <v>42.1538569720835</v>
      </c>
      <c r="V40" s="7" t="n">
        <f aca="false">K40/$K40*100</f>
        <v>100</v>
      </c>
    </row>
    <row r="41" customFormat="false" ht="16" hidden="false" customHeight="false" outlineLevel="0" collapsed="false">
      <c r="A41" s="5" t="s">
        <v>43</v>
      </c>
      <c r="B41" s="9" t="n">
        <v>961639</v>
      </c>
      <c r="C41" s="9" t="n">
        <v>0</v>
      </c>
      <c r="D41" s="9" t="n">
        <v>0</v>
      </c>
      <c r="E41" s="9" t="n">
        <v>19047100</v>
      </c>
      <c r="F41" s="9" t="n">
        <v>0</v>
      </c>
      <c r="G41" s="9" t="n">
        <v>23791</v>
      </c>
      <c r="H41" s="9" t="n">
        <v>56792.1</v>
      </c>
      <c r="I41" s="9" t="n">
        <v>-721013</v>
      </c>
      <c r="J41" s="9" t="n">
        <v>0</v>
      </c>
      <c r="K41" s="9" t="n">
        <v>19368309.1</v>
      </c>
      <c r="M41" s="7" t="n">
        <f aca="false">B41/$K41*100</f>
        <v>4.96501266597403</v>
      </c>
      <c r="N41" s="7" t="n">
        <f aca="false">C41/$K41*100</f>
        <v>0</v>
      </c>
      <c r="O41" s="7" t="n">
        <f aca="false">D41/$K41*100</f>
        <v>0</v>
      </c>
      <c r="P41" s="7" t="n">
        <f aca="false">E41/$K41*100</f>
        <v>98.3415738651135</v>
      </c>
      <c r="Q41" s="7" t="n">
        <f aca="false">F41/$K41*100</f>
        <v>0</v>
      </c>
      <c r="R41" s="7" t="n">
        <f aca="false">G41/$K41*100</f>
        <v>0.122834677395767</v>
      </c>
      <c r="S41" s="7" t="n">
        <f aca="false">H41/$K41*100</f>
        <v>0.293221776391415</v>
      </c>
      <c r="T41" s="7" t="n">
        <f aca="false">I41/$K41*100</f>
        <v>-3.72264298487471</v>
      </c>
      <c r="U41" s="7" t="n">
        <f aca="false">J41/$K41*100</f>
        <v>0</v>
      </c>
      <c r="V41" s="7" t="n">
        <f aca="false">K41/$K41*100</f>
        <v>100</v>
      </c>
    </row>
    <row r="42" customFormat="false" ht="16" hidden="false" customHeight="false" outlineLevel="0" collapsed="false">
      <c r="A42" s="5" t="s">
        <v>44</v>
      </c>
      <c r="B42" s="9" t="n">
        <v>0</v>
      </c>
      <c r="C42" s="9" t="n">
        <v>0</v>
      </c>
      <c r="D42" s="9" t="n">
        <v>0</v>
      </c>
      <c r="E42" s="9" t="n">
        <v>0</v>
      </c>
      <c r="F42" s="9" t="n">
        <v>24531.455</v>
      </c>
      <c r="G42" s="9" t="n">
        <v>0</v>
      </c>
      <c r="H42" s="9" t="n">
        <v>0</v>
      </c>
      <c r="I42" s="9" t="n">
        <v>11.0343</v>
      </c>
      <c r="J42" s="9" t="n">
        <v>0</v>
      </c>
      <c r="K42" s="9" t="n">
        <v>24542.4893</v>
      </c>
      <c r="M42" s="7" t="n">
        <f aca="false">B42/$K42*100</f>
        <v>0</v>
      </c>
      <c r="N42" s="7" t="n">
        <f aca="false">C42/$K42*100</f>
        <v>0</v>
      </c>
      <c r="O42" s="7" t="n">
        <f aca="false">D42/$K42*100</f>
        <v>0</v>
      </c>
      <c r="P42" s="7" t="n">
        <f aca="false">E42/$K42*100</f>
        <v>0</v>
      </c>
      <c r="Q42" s="7" t="n">
        <f aca="false">F42/$K42*100</f>
        <v>99.9550400129949</v>
      </c>
      <c r="R42" s="7" t="n">
        <f aca="false">G42/$K42*100</f>
        <v>0</v>
      </c>
      <c r="S42" s="7" t="n">
        <f aca="false">H42/$K42*100</f>
        <v>0</v>
      </c>
      <c r="T42" s="7" t="n">
        <f aca="false">I42/$K42*100</f>
        <v>0.0449599870050672</v>
      </c>
      <c r="U42" s="7" t="n">
        <f aca="false">J42/$K42*100</f>
        <v>0</v>
      </c>
      <c r="V42" s="7" t="n">
        <f aca="false">K42/$K42*100</f>
        <v>100</v>
      </c>
    </row>
    <row r="43" customFormat="false" ht="17" hidden="false" customHeight="false" outlineLevel="0" collapsed="false">
      <c r="A43" s="5" t="s">
        <v>45</v>
      </c>
      <c r="B43" s="9" t="n">
        <v>0</v>
      </c>
      <c r="C43" s="9" t="n">
        <v>0</v>
      </c>
      <c r="D43" s="9" t="n">
        <v>0</v>
      </c>
      <c r="E43" s="9" t="n">
        <v>0.0653368</v>
      </c>
      <c r="F43" s="9" t="n">
        <v>1463.489</v>
      </c>
      <c r="G43" s="9" t="n">
        <v>0</v>
      </c>
      <c r="H43" s="9" t="n">
        <v>5223.35</v>
      </c>
      <c r="I43" s="9" t="n">
        <v>2549.01</v>
      </c>
      <c r="J43" s="9" t="n">
        <v>9.33632E-014</v>
      </c>
      <c r="K43" s="9" t="n">
        <v>9235.9143368</v>
      </c>
      <c r="M43" s="7" t="n">
        <f aca="false">B43/$K43*100</f>
        <v>0</v>
      </c>
      <c r="N43" s="7" t="n">
        <f aca="false">C43/$K43*100</f>
        <v>0</v>
      </c>
      <c r="O43" s="7" t="n">
        <f aca="false">D43/$K43*100</f>
        <v>0</v>
      </c>
      <c r="P43" s="7" t="n">
        <f aca="false">E43/$K43*100</f>
        <v>0.000707421026412827</v>
      </c>
      <c r="Q43" s="7" t="n">
        <f aca="false">F43/$K43*100</f>
        <v>15.845632025503</v>
      </c>
      <c r="R43" s="7" t="n">
        <f aca="false">G43/$K43*100</f>
        <v>0</v>
      </c>
      <c r="S43" s="7" t="n">
        <f aca="false">H43/$K43*100</f>
        <v>56.5547688027794</v>
      </c>
      <c r="T43" s="7" t="n">
        <f aca="false">I43/$K43*100</f>
        <v>27.5988917506912</v>
      </c>
      <c r="U43" s="7" t="n">
        <f aca="false">J43/$K43*100</f>
        <v>1.01087122070848E-015</v>
      </c>
      <c r="V43" s="7" t="n">
        <f aca="false">K43/$K43*100</f>
        <v>100</v>
      </c>
    </row>
    <row r="44" customFormat="false" ht="17" hidden="false" customHeight="false" outlineLevel="0" collapsed="false">
      <c r="A44" s="3" t="s">
        <v>8</v>
      </c>
      <c r="B44" s="8" t="n">
        <f aca="false">SUM(B7:B43)</f>
        <v>1033742.70044</v>
      </c>
      <c r="C44" s="8" t="n">
        <f aca="false">SUM(C7:C43)</f>
        <v>47571.985</v>
      </c>
      <c r="D44" s="8" t="n">
        <f aca="false">SUM(D7:D43)</f>
        <v>0</v>
      </c>
      <c r="E44" s="8" t="n">
        <f aca="false">SUM(E7:E43)</f>
        <v>20807414.065012</v>
      </c>
      <c r="F44" s="8" t="n">
        <f aca="false">SUM(F7:F43)</f>
        <v>49896.129605</v>
      </c>
      <c r="G44" s="8" t="n">
        <f aca="false">SUM(G7:G43)</f>
        <v>133370.36038</v>
      </c>
      <c r="H44" s="8" t="n">
        <f aca="false">SUM(H7:H43)</f>
        <v>7157132.784</v>
      </c>
      <c r="I44" s="8" t="n">
        <f aca="false">SUM(I7:I43)</f>
        <v>-928324.99518</v>
      </c>
      <c r="J44" s="8" t="n">
        <f aca="false">SUM(J7:J43)</f>
        <v>2478801.215</v>
      </c>
      <c r="K44" s="8" t="n">
        <f aca="false">SUM(K7:K43)</f>
        <v>30779604.244257</v>
      </c>
      <c r="M44" s="7" t="n">
        <f aca="false">B44/$K44*100</f>
        <v>3.35853148804823</v>
      </c>
      <c r="N44" s="7" t="n">
        <f aca="false">C44/$K44*100</f>
        <v>0.154556844274163</v>
      </c>
      <c r="O44" s="7" t="n">
        <f aca="false">D44/$K44*100</f>
        <v>0</v>
      </c>
      <c r="P44" s="7" t="n">
        <f aca="false">E44/$K44*100</f>
        <v>67.6013047467767</v>
      </c>
      <c r="Q44" s="7" t="n">
        <f aca="false">F44/$K44*100</f>
        <v>0.162107768537374</v>
      </c>
      <c r="R44" s="7" t="n">
        <f aca="false">G44/$K44*100</f>
        <v>0.433307586808511</v>
      </c>
      <c r="S44" s="7" t="n">
        <f aca="false">H44/$K44*100</f>
        <v>23.2528421327425</v>
      </c>
      <c r="T44" s="7" t="n">
        <f aca="false">I44/$K44*100</f>
        <v>-3.0160394130253</v>
      </c>
      <c r="U44" s="7" t="n">
        <f aca="false">J44/$K44*100</f>
        <v>8.05338884583776</v>
      </c>
      <c r="V44" s="7" t="n">
        <f aca="false">K44/$K44*100</f>
        <v>100</v>
      </c>
    </row>
  </sheetData>
  <conditionalFormatting sqref="M7:U32">
    <cfRule type="colorScale" priority="2">
      <colorScale>
        <cfvo type="min" val="0"/>
        <cfvo type="max" val="0"/>
        <color rgb="FFFCFCFF"/>
        <color rgb="FFF8696B"/>
      </colorScale>
    </cfRule>
  </conditionalFormatting>
  <conditionalFormatting sqref="M33:U33">
    <cfRule type="colorScale" priority="3">
      <colorScale>
        <cfvo type="min" val="0"/>
        <cfvo type="max" val="0"/>
        <color rgb="FFFCFCFF"/>
        <color rgb="FFF8696B"/>
      </colorScale>
    </cfRule>
  </conditionalFormatting>
  <conditionalFormatting sqref="M34:U34"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M35:U35">
    <cfRule type="colorScale" priority="5">
      <colorScale>
        <cfvo type="min" val="0"/>
        <cfvo type="max" val="0"/>
        <color rgb="FFFCFCFF"/>
        <color rgb="FFF8696B"/>
      </colorScale>
    </cfRule>
  </conditionalFormatting>
  <conditionalFormatting sqref="M36:U36">
    <cfRule type="colorScale" priority="6">
      <colorScale>
        <cfvo type="min" val="0"/>
        <cfvo type="max" val="0"/>
        <color rgb="FFFCFCFF"/>
        <color rgb="FFF8696B"/>
      </colorScale>
    </cfRule>
  </conditionalFormatting>
  <conditionalFormatting sqref="M37:U37"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M38:U38"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M39:U39">
    <cfRule type="colorScale" priority="9">
      <colorScale>
        <cfvo type="min" val="0"/>
        <cfvo type="max" val="0"/>
        <color rgb="FFFCFCFF"/>
        <color rgb="FFF8696B"/>
      </colorScale>
    </cfRule>
  </conditionalFormatting>
  <conditionalFormatting sqref="M40:U40">
    <cfRule type="colorScale" priority="10">
      <colorScale>
        <cfvo type="min" val="0"/>
        <cfvo type="max" val="0"/>
        <color rgb="FFFCFCFF"/>
        <color rgb="FFF8696B"/>
      </colorScale>
    </cfRule>
  </conditionalFormatting>
  <conditionalFormatting sqref="M41:U41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M42:U42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M43:U43">
    <cfRule type="colorScale" priority="13">
      <colorScale>
        <cfvo type="min" val="0"/>
        <cfvo type="max" val="0"/>
        <color rgb="FFFCFCFF"/>
        <color rgb="FFF8696B"/>
      </colorScale>
    </cfRule>
  </conditionalFormatting>
  <conditionalFormatting sqref="M44:U44"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M45:U45">
    <cfRule type="colorScale" priority="15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2" activeCellId="0" sqref="A12"/>
    </sheetView>
  </sheetViews>
  <sheetFormatPr defaultRowHeight="16"/>
  <cols>
    <col collapsed="false" hidden="false" max="1" min="1" style="0" width="34.0037037037037"/>
    <col collapsed="false" hidden="false" max="5" min="2" style="1" width="13.1296296296296"/>
    <col collapsed="false" hidden="false" max="1025" min="6" style="0" width="10.6814814814815"/>
  </cols>
  <sheetData>
    <row r="1" customFormat="false" ht="16" hidden="false" customHeight="false" outlineLevel="0" collapsed="false">
      <c r="A1" s="2" t="s">
        <v>58</v>
      </c>
      <c r="B1" s="0"/>
      <c r="C1" s="0"/>
      <c r="D1" s="0"/>
      <c r="E1" s="0"/>
    </row>
    <row r="2" customFormat="false" ht="16" hidden="false" customHeight="false" outlineLevel="0" collapsed="false">
      <c r="A2" s="2" t="s">
        <v>59</v>
      </c>
      <c r="B2" s="0"/>
      <c r="C2" s="0"/>
      <c r="D2" s="0"/>
      <c r="E2" s="0"/>
    </row>
    <row r="3" customFormat="false" ht="16" hidden="false" customHeight="false" outlineLevel="0" collapsed="false">
      <c r="A3" s="2" t="s">
        <v>60</v>
      </c>
      <c r="B3" s="0"/>
      <c r="C3" s="0"/>
      <c r="D3" s="0"/>
      <c r="E3" s="0"/>
    </row>
    <row r="4" customFormat="false" ht="16" hidden="false" customHeight="false" outlineLevel="0" collapsed="false">
      <c r="A4" s="2" t="s">
        <v>3</v>
      </c>
      <c r="B4" s="0"/>
      <c r="C4" s="0"/>
      <c r="D4" s="0"/>
      <c r="E4" s="0"/>
    </row>
    <row r="5" customFormat="false" ht="17" hidden="false" customHeight="false" outlineLevel="0" collapsed="false">
      <c r="A5" s="2" t="s">
        <v>4</v>
      </c>
      <c r="B5" s="0"/>
      <c r="C5" s="0"/>
      <c r="D5" s="0"/>
      <c r="E5" s="0"/>
    </row>
    <row r="6" customFormat="false" ht="28" hidden="false" customHeight="false" outlineLevel="0" collapsed="false">
      <c r="A6" s="3"/>
      <c r="B6" s="4" t="s">
        <v>5</v>
      </c>
      <c r="C6" s="4" t="s">
        <v>6</v>
      </c>
      <c r="D6" s="4" t="s">
        <v>7</v>
      </c>
      <c r="E6" s="4" t="s">
        <v>8</v>
      </c>
    </row>
    <row r="7" customFormat="false" ht="16" hidden="false" customHeight="false" outlineLevel="0" collapsed="false">
      <c r="A7" s="5" t="s">
        <v>61</v>
      </c>
      <c r="B7" s="9" t="n">
        <v>20665</v>
      </c>
      <c r="C7" s="9" t="n">
        <v>34</v>
      </c>
      <c r="D7" s="9" t="n">
        <v>0</v>
      </c>
      <c r="E7" s="9" t="n">
        <v>20699</v>
      </c>
    </row>
    <row r="8" customFormat="false" ht="16" hidden="false" customHeight="false" outlineLevel="0" collapsed="false">
      <c r="A8" s="5" t="s">
        <v>62</v>
      </c>
      <c r="B8" s="9" t="n">
        <v>23928</v>
      </c>
      <c r="C8" s="9" t="n">
        <v>0</v>
      </c>
      <c r="D8" s="9" t="n">
        <v>0</v>
      </c>
      <c r="E8" s="9" t="n">
        <v>23928</v>
      </c>
    </row>
    <row r="9" customFormat="false" ht="16" hidden="false" customHeight="false" outlineLevel="0" collapsed="false">
      <c r="A9" s="5" t="s">
        <v>63</v>
      </c>
      <c r="B9" s="9" t="n">
        <v>16</v>
      </c>
      <c r="C9" s="9" t="n">
        <v>0</v>
      </c>
      <c r="D9" s="9" t="n">
        <v>0</v>
      </c>
      <c r="E9" s="9" t="n">
        <v>16</v>
      </c>
    </row>
    <row r="10" customFormat="false" ht="16" hidden="false" customHeight="false" outlineLevel="0" collapsed="false">
      <c r="A10" s="5" t="s">
        <v>64</v>
      </c>
      <c r="B10" s="9" t="n">
        <v>0</v>
      </c>
      <c r="C10" s="9" t="n">
        <v>0</v>
      </c>
      <c r="D10" s="9" t="n">
        <v>9891</v>
      </c>
      <c r="E10" s="9" t="n">
        <v>9891</v>
      </c>
    </row>
    <row r="11" customFormat="false" ht="16" hidden="false" customHeight="false" outlineLevel="0" collapsed="false">
      <c r="A11" s="5" t="s">
        <v>65</v>
      </c>
      <c r="B11" s="9" t="n">
        <v>0</v>
      </c>
      <c r="C11" s="9" t="n">
        <v>729</v>
      </c>
      <c r="D11" s="9" t="n">
        <v>92</v>
      </c>
      <c r="E11" s="9" t="n">
        <v>821</v>
      </c>
    </row>
    <row r="12" customFormat="false" ht="17" hidden="false" customHeight="false" outlineLevel="0" collapsed="false">
      <c r="A12" s="5" t="s">
        <v>66</v>
      </c>
      <c r="B12" s="9" t="n">
        <v>0</v>
      </c>
      <c r="C12" s="9" t="n">
        <v>11770</v>
      </c>
      <c r="D12" s="9" t="n">
        <v>12150</v>
      </c>
      <c r="E12" s="9" t="n">
        <v>23919</v>
      </c>
    </row>
    <row r="13" customFormat="false" ht="17" hidden="false" customHeight="false" outlineLevel="0" collapsed="false">
      <c r="A13" s="3" t="s">
        <v>8</v>
      </c>
      <c r="B13" s="8" t="n">
        <f aca="false">SUM(B7:B12)</f>
        <v>44609</v>
      </c>
      <c r="C13" s="8" t="n">
        <f aca="false">SUM(C7:C12)</f>
        <v>12533</v>
      </c>
      <c r="D13" s="8" t="n">
        <f aca="false">SUM(D7:D12)</f>
        <v>22133</v>
      </c>
      <c r="E13" s="8" t="n">
        <f aca="false">SUM(E7:E12)</f>
        <v>79274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0" activeCellId="0" sqref="A10"/>
    </sheetView>
  </sheetViews>
  <sheetFormatPr defaultRowHeight="16"/>
  <cols>
    <col collapsed="false" hidden="false" max="1" min="1" style="0" width="34.0037037037037"/>
    <col collapsed="false" hidden="false" max="9" min="2" style="0" width="13.1296296296296"/>
    <col collapsed="false" hidden="false" max="1025" min="10" style="0" width="10.6814814814815"/>
  </cols>
  <sheetData>
    <row r="1" customFormat="false" ht="16" hidden="false" customHeight="false" outlineLevel="0" collapsed="false">
      <c r="A1" s="2" t="s">
        <v>67</v>
      </c>
    </row>
    <row r="2" customFormat="false" ht="16" hidden="false" customHeight="false" outlineLevel="0" collapsed="false">
      <c r="A2" s="2" t="s">
        <v>59</v>
      </c>
    </row>
    <row r="3" customFormat="false" ht="16" hidden="false" customHeight="false" outlineLevel="0" collapsed="false">
      <c r="A3" s="2" t="s">
        <v>68</v>
      </c>
    </row>
    <row r="4" customFormat="false" ht="16" hidden="false" customHeight="false" outlineLevel="0" collapsed="false">
      <c r="A4" s="2" t="s">
        <v>3</v>
      </c>
    </row>
    <row r="5" customFormat="false" ht="17" hidden="false" customHeight="false" outlineLevel="0" collapsed="false">
      <c r="A5" s="2" t="s">
        <v>4</v>
      </c>
    </row>
    <row r="6" customFormat="false" ht="41" hidden="false" customHeight="false" outlineLevel="0" collapsed="false">
      <c r="A6" s="3"/>
      <c r="B6" s="4" t="s">
        <v>69</v>
      </c>
      <c r="C6" s="4" t="s">
        <v>52</v>
      </c>
      <c r="D6" s="4" t="s">
        <v>51</v>
      </c>
      <c r="E6" s="4" t="s">
        <v>53</v>
      </c>
      <c r="F6" s="4" t="s">
        <v>54</v>
      </c>
      <c r="G6" s="4" t="s">
        <v>55</v>
      </c>
      <c r="H6" s="4" t="s">
        <v>56</v>
      </c>
      <c r="I6" s="4" t="s">
        <v>8</v>
      </c>
    </row>
    <row r="7" customFormat="false" ht="16" hidden="false" customHeight="false" outlineLevel="0" collapsed="false">
      <c r="A7" s="5" t="s">
        <v>61</v>
      </c>
      <c r="B7" s="9" t="n">
        <v>2</v>
      </c>
      <c r="C7" s="9" t="n">
        <v>0</v>
      </c>
      <c r="D7" s="9" t="n">
        <v>4102</v>
      </c>
      <c r="E7" s="9" t="n">
        <v>924</v>
      </c>
      <c r="F7" s="9" t="n">
        <v>14251</v>
      </c>
      <c r="G7" s="9" t="n">
        <v>62</v>
      </c>
      <c r="H7" s="9" t="n">
        <v>1359</v>
      </c>
      <c r="I7" s="9" t="n">
        <v>20699</v>
      </c>
    </row>
    <row r="8" customFormat="false" ht="16" hidden="false" customHeight="false" outlineLevel="0" collapsed="false">
      <c r="A8" s="5" t="s">
        <v>62</v>
      </c>
      <c r="B8" s="9" t="n">
        <v>1108</v>
      </c>
      <c r="C8" s="9" t="n">
        <v>0</v>
      </c>
      <c r="D8" s="9" t="n">
        <v>1304</v>
      </c>
      <c r="E8" s="9" t="n">
        <v>1405</v>
      </c>
      <c r="F8" s="9" t="n">
        <v>3891</v>
      </c>
      <c r="G8" s="9" t="n">
        <v>5</v>
      </c>
      <c r="H8" s="9" t="n">
        <v>16215</v>
      </c>
      <c r="I8" s="9" t="n">
        <v>23928</v>
      </c>
    </row>
    <row r="9" customFormat="false" ht="16" hidden="false" customHeight="false" outlineLevel="0" collapsed="false">
      <c r="A9" s="5" t="s">
        <v>63</v>
      </c>
      <c r="B9" s="9" t="n">
        <v>0</v>
      </c>
      <c r="C9" s="9" t="n">
        <v>0</v>
      </c>
      <c r="D9" s="9" t="n">
        <v>2</v>
      </c>
      <c r="E9" s="9" t="n">
        <v>3</v>
      </c>
      <c r="F9" s="9" t="n">
        <v>10</v>
      </c>
      <c r="G9" s="9" t="n">
        <v>1</v>
      </c>
      <c r="H9" s="9" t="n">
        <v>0</v>
      </c>
      <c r="I9" s="9" t="n">
        <v>16</v>
      </c>
    </row>
    <row r="10" customFormat="false" ht="16" hidden="false" customHeight="false" outlineLevel="0" collapsed="false">
      <c r="A10" s="5" t="s">
        <v>64</v>
      </c>
      <c r="B10" s="9" t="n">
        <v>0</v>
      </c>
      <c r="C10" s="9" t="n">
        <v>0</v>
      </c>
      <c r="D10" s="9" t="n">
        <v>0</v>
      </c>
      <c r="E10" s="9" t="n">
        <v>192</v>
      </c>
      <c r="F10" s="9" t="n">
        <v>9332</v>
      </c>
      <c r="G10" s="9" t="n">
        <v>323</v>
      </c>
      <c r="H10" s="9" t="n">
        <v>44</v>
      </c>
      <c r="I10" s="9" t="n">
        <v>9891</v>
      </c>
    </row>
    <row r="11" customFormat="false" ht="16" hidden="false" customHeight="false" outlineLevel="0" collapsed="false">
      <c r="A11" s="5" t="s">
        <v>65</v>
      </c>
      <c r="B11" s="9" t="n">
        <v>0</v>
      </c>
      <c r="C11" s="9" t="n">
        <v>0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821</v>
      </c>
      <c r="I11" s="9" t="n">
        <v>821</v>
      </c>
    </row>
    <row r="12" customFormat="false" ht="16" hidden="false" customHeight="false" outlineLevel="0" collapsed="false">
      <c r="A12" s="5" t="s">
        <v>66</v>
      </c>
      <c r="B12" s="9" t="n">
        <v>0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23919</v>
      </c>
      <c r="I12" s="9" t="n">
        <v>23919</v>
      </c>
    </row>
    <row r="13" customFormat="false" ht="17" hidden="false" customHeight="false" outlineLevel="0" collapsed="false">
      <c r="A13" s="5" t="s">
        <v>8</v>
      </c>
      <c r="B13" s="9" t="n">
        <v>1110</v>
      </c>
      <c r="C13" s="9" t="n">
        <v>0</v>
      </c>
      <c r="D13" s="9" t="n">
        <v>5407</v>
      </c>
      <c r="E13" s="9" t="n">
        <v>2524</v>
      </c>
      <c r="F13" s="9" t="n">
        <v>27484</v>
      </c>
      <c r="G13" s="9" t="n">
        <v>391</v>
      </c>
      <c r="H13" s="9" t="n">
        <v>42358</v>
      </c>
      <c r="I13" s="9" t="n">
        <v>79274</v>
      </c>
    </row>
    <row r="14" customFormat="false" ht="17" hidden="false" customHeight="false" outlineLevel="0" collapsed="false">
      <c r="A14" s="10" t="s">
        <v>8</v>
      </c>
      <c r="B14" s="8" t="n">
        <f aca="false">SUM(B7:B12)</f>
        <v>1110</v>
      </c>
      <c r="C14" s="8" t="n">
        <f aca="false">SUM(C7:C12)</f>
        <v>0</v>
      </c>
      <c r="D14" s="8" t="n">
        <f aca="false">SUM(D7:D12)</f>
        <v>5408</v>
      </c>
      <c r="E14" s="8" t="n">
        <f aca="false">SUM(E7:E12)</f>
        <v>2524</v>
      </c>
      <c r="F14" s="8" t="n">
        <f aca="false">SUM(F7:F12)</f>
        <v>27484</v>
      </c>
      <c r="G14" s="8" t="n">
        <f aca="false">SUM(G7:G12)</f>
        <v>391</v>
      </c>
      <c r="H14" s="8" t="n">
        <f aca="false">SUM(H7:H12)</f>
        <v>42358</v>
      </c>
      <c r="I14" s="8" t="n">
        <f aca="false">SUM(I7:I12)</f>
        <v>79274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A21" activeCellId="0" sqref="A21"/>
    </sheetView>
  </sheetViews>
  <sheetFormatPr defaultRowHeight="16"/>
  <cols>
    <col collapsed="false" hidden="false" max="1" min="1" style="0" width="34.0037037037037"/>
    <col collapsed="false" hidden="false" max="5" min="2" style="1" width="13.1296296296296"/>
    <col collapsed="false" hidden="false" max="1025" min="6" style="0" width="10.6814814814815"/>
  </cols>
  <sheetData>
    <row r="1" customFormat="false" ht="16" hidden="false" customHeight="false" outlineLevel="0" collapsed="false">
      <c r="A1" s="2" t="s">
        <v>70</v>
      </c>
      <c r="B1" s="0"/>
      <c r="C1" s="0"/>
      <c r="D1" s="0"/>
      <c r="E1" s="0"/>
    </row>
    <row r="2" customFormat="false" ht="16" hidden="false" customHeight="false" outlineLevel="0" collapsed="false">
      <c r="A2" s="2" t="s">
        <v>59</v>
      </c>
      <c r="B2" s="0"/>
      <c r="C2" s="0"/>
      <c r="D2" s="0"/>
      <c r="E2" s="0"/>
    </row>
    <row r="3" customFormat="false" ht="16" hidden="false" customHeight="false" outlineLevel="0" collapsed="false">
      <c r="A3" s="2" t="s">
        <v>71</v>
      </c>
      <c r="B3" s="0"/>
      <c r="C3" s="0"/>
      <c r="D3" s="0"/>
      <c r="E3" s="0"/>
    </row>
    <row r="4" customFormat="false" ht="16" hidden="false" customHeight="false" outlineLevel="0" collapsed="false">
      <c r="A4" s="2" t="s">
        <v>3</v>
      </c>
      <c r="B4" s="0"/>
      <c r="C4" s="0"/>
      <c r="D4" s="0"/>
      <c r="E4" s="0"/>
    </row>
    <row r="5" customFormat="false" ht="17" hidden="false" customHeight="false" outlineLevel="0" collapsed="false">
      <c r="A5" s="2" t="s">
        <v>4</v>
      </c>
      <c r="B5" s="0"/>
      <c r="C5" s="0"/>
      <c r="D5" s="0"/>
      <c r="E5" s="0"/>
    </row>
    <row r="6" customFormat="false" ht="28" hidden="false" customHeight="false" outlineLevel="0" collapsed="false">
      <c r="A6" s="3"/>
      <c r="B6" s="4" t="s">
        <v>5</v>
      </c>
      <c r="C6" s="4" t="s">
        <v>6</v>
      </c>
      <c r="D6" s="4" t="s">
        <v>7</v>
      </c>
      <c r="E6" s="4" t="s">
        <v>8</v>
      </c>
    </row>
    <row r="7" customFormat="false" ht="16" hidden="false" customHeight="false" outlineLevel="0" collapsed="false">
      <c r="A7" s="5" t="s">
        <v>72</v>
      </c>
      <c r="B7" s="9" t="n">
        <v>0</v>
      </c>
      <c r="C7" s="9" t="n">
        <v>0</v>
      </c>
      <c r="D7" s="9" t="n">
        <v>35039.1</v>
      </c>
      <c r="E7" s="9" t="n">
        <v>35039.1</v>
      </c>
    </row>
    <row r="8" customFormat="false" ht="16" hidden="false" customHeight="false" outlineLevel="0" collapsed="false">
      <c r="A8" s="5" t="s">
        <v>73</v>
      </c>
      <c r="B8" s="9" t="n">
        <v>0</v>
      </c>
      <c r="C8" s="9" t="n">
        <v>29374.421</v>
      </c>
      <c r="D8" s="9" t="n">
        <v>23522.8</v>
      </c>
      <c r="E8" s="9" t="n">
        <v>52897.221</v>
      </c>
    </row>
    <row r="9" customFormat="false" ht="16" hidden="false" customHeight="false" outlineLevel="0" collapsed="false">
      <c r="A9" s="5" t="s">
        <v>74</v>
      </c>
      <c r="B9" s="9" t="n">
        <v>0</v>
      </c>
      <c r="C9" s="9" t="n">
        <v>2852.75</v>
      </c>
      <c r="D9" s="9" t="n">
        <v>400.754</v>
      </c>
      <c r="E9" s="9" t="n">
        <v>3253.504</v>
      </c>
    </row>
    <row r="10" customFormat="false" ht="16" hidden="false" customHeight="false" outlineLevel="0" collapsed="false">
      <c r="A10" s="5" t="s">
        <v>75</v>
      </c>
      <c r="B10" s="9" t="n">
        <v>0</v>
      </c>
      <c r="C10" s="9" t="n">
        <v>16331.35</v>
      </c>
      <c r="D10" s="9" t="n">
        <v>15260.3</v>
      </c>
      <c r="E10" s="9" t="n">
        <v>31591.65</v>
      </c>
    </row>
    <row r="11" customFormat="false" ht="16" hidden="false" customHeight="false" outlineLevel="0" collapsed="false">
      <c r="A11" s="5" t="s">
        <v>76</v>
      </c>
      <c r="B11" s="9" t="n">
        <v>0</v>
      </c>
      <c r="C11" s="9" t="n">
        <v>44.934</v>
      </c>
      <c r="D11" s="9" t="n">
        <v>0</v>
      </c>
      <c r="E11" s="9" t="n">
        <v>44.934</v>
      </c>
    </row>
    <row r="12" customFormat="false" ht="16" hidden="false" customHeight="false" outlineLevel="0" collapsed="false">
      <c r="A12" s="5" t="s">
        <v>77</v>
      </c>
      <c r="B12" s="9" t="n">
        <v>0</v>
      </c>
      <c r="C12" s="9" t="n">
        <v>61247.7</v>
      </c>
      <c r="D12" s="9" t="n">
        <v>125167</v>
      </c>
      <c r="E12" s="9" t="n">
        <v>186414.7</v>
      </c>
    </row>
    <row r="13" customFormat="false" ht="16" hidden="false" customHeight="false" outlineLevel="0" collapsed="false">
      <c r="A13" s="5" t="s">
        <v>78</v>
      </c>
      <c r="B13" s="9" t="n">
        <v>0</v>
      </c>
      <c r="C13" s="9" t="n">
        <v>0</v>
      </c>
      <c r="D13" s="9" t="n">
        <v>0</v>
      </c>
      <c r="E13" s="9" t="n">
        <v>0</v>
      </c>
    </row>
    <row r="14" customFormat="false" ht="16" hidden="false" customHeight="false" outlineLevel="0" collapsed="false">
      <c r="A14" s="5" t="s">
        <v>79</v>
      </c>
      <c r="B14" s="9" t="n">
        <v>0</v>
      </c>
      <c r="C14" s="9" t="n">
        <v>2281.04</v>
      </c>
      <c r="D14" s="9" t="n">
        <v>8655.63</v>
      </c>
      <c r="E14" s="9" t="n">
        <v>10936.67</v>
      </c>
    </row>
    <row r="15" customFormat="false" ht="16" hidden="false" customHeight="false" outlineLevel="0" collapsed="false">
      <c r="A15" s="5" t="s">
        <v>80</v>
      </c>
      <c r="B15" s="9" t="n">
        <v>0</v>
      </c>
      <c r="C15" s="9" t="n">
        <v>0</v>
      </c>
      <c r="D15" s="9" t="n">
        <v>368656</v>
      </c>
      <c r="E15" s="9" t="n">
        <v>368656</v>
      </c>
    </row>
    <row r="16" customFormat="false" ht="16" hidden="false" customHeight="false" outlineLevel="0" collapsed="false">
      <c r="A16" s="5" t="s">
        <v>81</v>
      </c>
      <c r="B16" s="9" t="n">
        <v>0</v>
      </c>
      <c r="C16" s="9" t="n">
        <v>0</v>
      </c>
      <c r="D16" s="9" t="n">
        <v>3457.23</v>
      </c>
      <c r="E16" s="9" t="n">
        <v>3457.23</v>
      </c>
    </row>
    <row r="17" customFormat="false" ht="16" hidden="false" customHeight="false" outlineLevel="0" collapsed="false">
      <c r="A17" s="5" t="s">
        <v>82</v>
      </c>
      <c r="B17" s="9" t="n">
        <v>0</v>
      </c>
      <c r="C17" s="9" t="n">
        <v>0</v>
      </c>
      <c r="D17" s="9" t="n">
        <v>17210.3</v>
      </c>
      <c r="E17" s="9" t="n">
        <v>17210.3</v>
      </c>
    </row>
    <row r="18" customFormat="false" ht="16" hidden="false" customHeight="false" outlineLevel="0" collapsed="false">
      <c r="A18" s="5" t="s">
        <v>83</v>
      </c>
      <c r="B18" s="9" t="n">
        <v>0</v>
      </c>
      <c r="C18" s="9" t="n">
        <v>0</v>
      </c>
      <c r="D18" s="9" t="n">
        <v>114942</v>
      </c>
      <c r="E18" s="9" t="n">
        <v>114942</v>
      </c>
    </row>
    <row r="19" customFormat="false" ht="16" hidden="false" customHeight="false" outlineLevel="0" collapsed="false">
      <c r="A19" s="5" t="s">
        <v>84</v>
      </c>
      <c r="B19" s="9" t="n">
        <v>0</v>
      </c>
      <c r="C19" s="9" t="n">
        <v>18367.1</v>
      </c>
      <c r="D19" s="9" t="n">
        <v>33558.7</v>
      </c>
      <c r="E19" s="9" t="n">
        <v>51925.8</v>
      </c>
    </row>
    <row r="20" customFormat="false" ht="16" hidden="false" customHeight="false" outlineLevel="0" collapsed="false">
      <c r="A20" s="5" t="s">
        <v>85</v>
      </c>
      <c r="B20" s="9" t="n">
        <v>0</v>
      </c>
      <c r="C20" s="9" t="n">
        <v>1679.527587</v>
      </c>
      <c r="D20" s="9" t="n">
        <v>11.151</v>
      </c>
      <c r="E20" s="9" t="n">
        <v>1690.678587</v>
      </c>
    </row>
    <row r="21" customFormat="false" ht="16" hidden="false" customHeight="false" outlineLevel="0" collapsed="false">
      <c r="A21" s="5" t="s">
        <v>86</v>
      </c>
      <c r="B21" s="9" t="n">
        <v>0</v>
      </c>
      <c r="C21" s="9" t="n">
        <v>10313.436</v>
      </c>
      <c r="D21" s="9" t="n">
        <v>34571.4</v>
      </c>
      <c r="E21" s="9" t="n">
        <v>44884.836</v>
      </c>
    </row>
    <row r="22" customFormat="false" ht="16" hidden="false" customHeight="false" outlineLevel="0" collapsed="false">
      <c r="A22" s="5" t="s">
        <v>87</v>
      </c>
      <c r="B22" s="9" t="n">
        <v>0</v>
      </c>
      <c r="C22" s="9" t="n">
        <v>1743340</v>
      </c>
      <c r="D22" s="9" t="n">
        <v>27.835</v>
      </c>
      <c r="E22" s="9" t="n">
        <v>1743367.835</v>
      </c>
    </row>
    <row r="23" customFormat="false" ht="16" hidden="false" customHeight="false" outlineLevel="0" collapsed="false">
      <c r="A23" s="5" t="s">
        <v>88</v>
      </c>
      <c r="B23" s="9" t="n">
        <v>0</v>
      </c>
      <c r="C23" s="9" t="n">
        <v>0</v>
      </c>
      <c r="D23" s="9" t="n">
        <v>174.747</v>
      </c>
      <c r="E23" s="9" t="n">
        <v>174.747</v>
      </c>
    </row>
    <row r="24" customFormat="false" ht="16" hidden="false" customHeight="false" outlineLevel="0" collapsed="false">
      <c r="A24" s="5" t="s">
        <v>89</v>
      </c>
      <c r="B24" s="9" t="n">
        <v>0</v>
      </c>
      <c r="C24" s="9" t="n">
        <v>304311</v>
      </c>
      <c r="D24" s="9" t="n">
        <v>1129.37</v>
      </c>
      <c r="E24" s="9" t="n">
        <v>305440.37</v>
      </c>
    </row>
    <row r="25" customFormat="false" ht="16" hidden="false" customHeight="false" outlineLevel="0" collapsed="false">
      <c r="A25" s="5" t="s">
        <v>90</v>
      </c>
      <c r="B25" s="9" t="n">
        <v>0</v>
      </c>
      <c r="C25" s="9" t="n">
        <v>0</v>
      </c>
      <c r="D25" s="9" t="n">
        <v>0</v>
      </c>
      <c r="E25" s="9" t="n">
        <v>0</v>
      </c>
    </row>
    <row r="26" customFormat="false" ht="17" hidden="false" customHeight="false" outlineLevel="0" collapsed="false">
      <c r="A26" s="5" t="s">
        <v>91</v>
      </c>
      <c r="B26" s="9" t="n">
        <v>0</v>
      </c>
      <c r="C26" s="9" t="n">
        <v>12194.042</v>
      </c>
      <c r="D26" s="9" t="n">
        <v>8558.06</v>
      </c>
      <c r="E26" s="9" t="n">
        <v>20752.102</v>
      </c>
    </row>
    <row r="27" customFormat="false" ht="17" hidden="false" customHeight="false" outlineLevel="0" collapsed="false">
      <c r="A27" s="3" t="s">
        <v>8</v>
      </c>
      <c r="B27" s="8" t="n">
        <f aca="false">SUM(B7:B26)</f>
        <v>0</v>
      </c>
      <c r="C27" s="8" t="n">
        <f aca="false">SUM(C7:C26)</f>
        <v>2202337.300587</v>
      </c>
      <c r="D27" s="8" t="n">
        <f aca="false">SUM(D7:D26)</f>
        <v>790342.377</v>
      </c>
      <c r="E27" s="8" t="n">
        <f aca="false">SUM(E7:E26)</f>
        <v>2992679.677587</v>
      </c>
    </row>
  </sheetData>
  <conditionalFormatting sqref="E7:E21">
    <cfRule type="colorScale" priority="2">
      <colorScale>
        <cfvo type="min" val="0"/>
        <cfvo type="max" val="0"/>
        <color rgb="FFFFFFFF"/>
        <color rgb="FF66CCFF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6" topLeftCell="R7" activePane="bottomRight" state="frozen"/>
      <selection pane="topLeft" activeCell="A1" activeCellId="0" sqref="A1"/>
      <selection pane="topRight" activeCell="R1" activeCellId="0" sqref="R1"/>
      <selection pane="bottomLeft" activeCell="A7" activeCellId="0" sqref="A7"/>
      <selection pane="bottomRight" activeCell="T16" activeCellId="0" sqref="T16"/>
    </sheetView>
  </sheetViews>
  <sheetFormatPr defaultRowHeight="16"/>
  <cols>
    <col collapsed="false" hidden="false" max="1" min="1" style="0" width="35.5703703703704"/>
    <col collapsed="false" hidden="false" max="1025" min="2" style="0" width="10.6814814814815"/>
  </cols>
  <sheetData>
    <row r="1" customFormat="false" ht="16" hidden="false" customHeight="false" outlineLevel="0" collapsed="false">
      <c r="A1" s="2" t="s">
        <v>92</v>
      </c>
    </row>
    <row r="2" customFormat="false" ht="16" hidden="false" customHeight="false" outlineLevel="0" collapsed="false">
      <c r="A2" s="2" t="s">
        <v>59</v>
      </c>
    </row>
    <row r="3" customFormat="false" ht="16" hidden="false" customHeight="false" outlineLevel="0" collapsed="false">
      <c r="A3" s="2" t="s">
        <v>93</v>
      </c>
    </row>
    <row r="4" customFormat="false" ht="16" hidden="false" customHeight="false" outlineLevel="0" collapsed="false">
      <c r="A4" s="2" t="s">
        <v>3</v>
      </c>
    </row>
    <row r="5" customFormat="false" ht="17" hidden="false" customHeight="false" outlineLevel="0" collapsed="false">
      <c r="A5" s="2" t="s">
        <v>4</v>
      </c>
    </row>
    <row r="6" customFormat="false" ht="40.75" hidden="false" customHeight="false" outlineLevel="0" collapsed="false">
      <c r="A6" s="3"/>
      <c r="B6" s="4" t="s">
        <v>48</v>
      </c>
      <c r="C6" s="4" t="s">
        <v>49</v>
      </c>
      <c r="D6" s="4" t="s">
        <v>50</v>
      </c>
      <c r="E6" s="4" t="s">
        <v>51</v>
      </c>
      <c r="F6" s="4" t="s">
        <v>52</v>
      </c>
      <c r="G6" s="4" t="s">
        <v>53</v>
      </c>
      <c r="H6" s="4" t="s">
        <v>54</v>
      </c>
      <c r="I6" s="4" t="s">
        <v>55</v>
      </c>
      <c r="J6" s="4" t="s">
        <v>56</v>
      </c>
      <c r="K6" s="4" t="s">
        <v>8</v>
      </c>
      <c r="M6" s="3"/>
      <c r="N6" s="4" t="s">
        <v>48</v>
      </c>
      <c r="O6" s="4" t="s">
        <v>49</v>
      </c>
      <c r="P6" s="4" t="s">
        <v>50</v>
      </c>
      <c r="Q6" s="4" t="s">
        <v>51</v>
      </c>
      <c r="R6" s="4" t="s">
        <v>52</v>
      </c>
      <c r="S6" s="4" t="s">
        <v>53</v>
      </c>
      <c r="T6" s="4" t="s">
        <v>54</v>
      </c>
      <c r="U6" s="4" t="s">
        <v>55</v>
      </c>
      <c r="V6" s="4" t="s">
        <v>56</v>
      </c>
      <c r="W6" s="4" t="s">
        <v>8</v>
      </c>
    </row>
    <row r="7" customFormat="false" ht="15" hidden="false" customHeight="false" outlineLevel="0" collapsed="false">
      <c r="A7" s="5" t="s">
        <v>72</v>
      </c>
      <c r="B7" s="9" t="n">
        <v>0</v>
      </c>
      <c r="C7" s="9" t="n">
        <v>0</v>
      </c>
      <c r="D7" s="9" t="n">
        <v>0</v>
      </c>
      <c r="E7" s="9" t="n">
        <v>2117.21</v>
      </c>
      <c r="F7" s="9" t="n">
        <v>0.627417</v>
      </c>
      <c r="G7" s="9" t="n">
        <v>170.3413</v>
      </c>
      <c r="H7" s="9" t="n">
        <v>8100.24</v>
      </c>
      <c r="I7" s="9" t="n">
        <v>611.981</v>
      </c>
      <c r="J7" s="9" t="n">
        <v>24038.8</v>
      </c>
      <c r="K7" s="9" t="n">
        <v>35039.199717</v>
      </c>
      <c r="M7" s="5" t="s">
        <v>72</v>
      </c>
      <c r="N7" s="11" t="n">
        <f aca="false">B7/$K7*100</f>
        <v>0</v>
      </c>
      <c r="O7" s="11" t="n">
        <f aca="false">C7/$K7*100</f>
        <v>0</v>
      </c>
      <c r="P7" s="11" t="n">
        <f aca="false">D7/$K7*100</f>
        <v>0</v>
      </c>
      <c r="Q7" s="11" t="n">
        <f aca="false">E7/$K7*100</f>
        <v>6.04240398496542</v>
      </c>
      <c r="R7" s="11" t="n">
        <f aca="false">F7/$K7*100</f>
        <v>0.00179061452620904</v>
      </c>
      <c r="S7" s="11" t="n">
        <f aca="false">G7/$K7*100</f>
        <v>0.486144950158081</v>
      </c>
      <c r="T7" s="11" t="n">
        <f aca="false">H7/$K7*100</f>
        <v>23.117651274638</v>
      </c>
      <c r="U7" s="11" t="n">
        <f aca="false">I7/$K7*100</f>
        <v>1.74656100864965</v>
      </c>
      <c r="V7" s="11" t="n">
        <f aca="false">J7/$K7*100</f>
        <v>68.6054481670626</v>
      </c>
      <c r="W7" s="11" t="n">
        <f aca="false">K7/$K7*100</f>
        <v>100</v>
      </c>
    </row>
    <row r="8" customFormat="false" ht="15" hidden="false" customHeight="false" outlineLevel="0" collapsed="false">
      <c r="A8" s="5" t="s">
        <v>73</v>
      </c>
      <c r="B8" s="9" t="n">
        <v>0</v>
      </c>
      <c r="C8" s="9" t="n">
        <v>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52897.2</v>
      </c>
      <c r="K8" s="9" t="n">
        <v>52897.2</v>
      </c>
      <c r="M8" s="5" t="s">
        <v>73</v>
      </c>
      <c r="N8" s="11" t="n">
        <f aca="false">B8/$K8*100</f>
        <v>0</v>
      </c>
      <c r="O8" s="11" t="n">
        <f aca="false">C8/$K8*100</f>
        <v>0</v>
      </c>
      <c r="P8" s="11" t="n">
        <f aca="false">D8/$K8*100</f>
        <v>0</v>
      </c>
      <c r="Q8" s="11" t="n">
        <f aca="false">E8/$K8*100</f>
        <v>0</v>
      </c>
      <c r="R8" s="11" t="n">
        <f aca="false">F8/$K8*100</f>
        <v>0</v>
      </c>
      <c r="S8" s="11" t="n">
        <f aca="false">G8/$K8*100</f>
        <v>0</v>
      </c>
      <c r="T8" s="11" t="n">
        <f aca="false">H8/$K8*100</f>
        <v>0</v>
      </c>
      <c r="U8" s="11" t="n">
        <f aca="false">I8/$K8*100</f>
        <v>0</v>
      </c>
      <c r="V8" s="11" t="n">
        <f aca="false">J8/$K8*100</f>
        <v>100</v>
      </c>
      <c r="W8" s="11" t="n">
        <f aca="false">K8/$K8*100</f>
        <v>100</v>
      </c>
    </row>
    <row r="9" customFormat="false" ht="15" hidden="false" customHeight="false" outlineLevel="0" collapsed="false">
      <c r="A9" s="5" t="s">
        <v>74</v>
      </c>
      <c r="B9" s="9" t="n">
        <v>0</v>
      </c>
      <c r="C9" s="9" t="n">
        <v>0</v>
      </c>
      <c r="D9" s="9" t="n">
        <v>0</v>
      </c>
      <c r="E9" s="9" t="n">
        <v>0</v>
      </c>
      <c r="F9" s="9" t="n">
        <v>0</v>
      </c>
      <c r="G9" s="9" t="n">
        <v>0</v>
      </c>
      <c r="H9" s="9" t="n">
        <v>0</v>
      </c>
      <c r="I9" s="9" t="n">
        <v>0</v>
      </c>
      <c r="J9" s="9" t="n">
        <v>3253.5</v>
      </c>
      <c r="K9" s="9" t="n">
        <v>3253.5</v>
      </c>
      <c r="M9" s="5" t="s">
        <v>74</v>
      </c>
      <c r="N9" s="11" t="n">
        <f aca="false">B9/$K9*100</f>
        <v>0</v>
      </c>
      <c r="O9" s="11" t="n">
        <f aca="false">C9/$K9*100</f>
        <v>0</v>
      </c>
      <c r="P9" s="11" t="n">
        <f aca="false">D9/$K9*100</f>
        <v>0</v>
      </c>
      <c r="Q9" s="11" t="n">
        <f aca="false">E9/$K9*100</f>
        <v>0</v>
      </c>
      <c r="R9" s="11" t="n">
        <f aca="false">F9/$K9*100</f>
        <v>0</v>
      </c>
      <c r="S9" s="11" t="n">
        <f aca="false">G9/$K9*100</f>
        <v>0</v>
      </c>
      <c r="T9" s="11" t="n">
        <f aca="false">H9/$K9*100</f>
        <v>0</v>
      </c>
      <c r="U9" s="11" t="n">
        <f aca="false">I9/$K9*100</f>
        <v>0</v>
      </c>
      <c r="V9" s="11" t="n">
        <f aca="false">J9/$K9*100</f>
        <v>100</v>
      </c>
      <c r="W9" s="11" t="n">
        <f aca="false">K9/$K9*100</f>
        <v>100</v>
      </c>
    </row>
    <row r="10" customFormat="false" ht="15" hidden="false" customHeight="false" outlineLevel="0" collapsed="false">
      <c r="A10" s="5" t="s">
        <v>75</v>
      </c>
      <c r="B10" s="9" t="n">
        <v>0</v>
      </c>
      <c r="C10" s="12" t="n">
        <v>0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0</v>
      </c>
      <c r="J10" s="9" t="n">
        <v>31591.7</v>
      </c>
      <c r="K10" s="9" t="n">
        <v>31591.7</v>
      </c>
      <c r="M10" s="5" t="s">
        <v>75</v>
      </c>
      <c r="N10" s="11" t="n">
        <f aca="false">B10/$K10*100</f>
        <v>0</v>
      </c>
      <c r="O10" s="11" t="n">
        <f aca="false">C10/$K10*100</f>
        <v>0</v>
      </c>
      <c r="P10" s="11" t="n">
        <f aca="false">D10/$K10*100</f>
        <v>0</v>
      </c>
      <c r="Q10" s="11" t="n">
        <f aca="false">E10/$K10*100</f>
        <v>0</v>
      </c>
      <c r="R10" s="11" t="n">
        <f aca="false">F10/$K10*100</f>
        <v>0</v>
      </c>
      <c r="S10" s="11" t="n">
        <f aca="false">G10/$K10*100</f>
        <v>0</v>
      </c>
      <c r="T10" s="11" t="n">
        <f aca="false">H10/$K10*100</f>
        <v>0</v>
      </c>
      <c r="U10" s="11" t="n">
        <f aca="false">I10/$K10*100</f>
        <v>0</v>
      </c>
      <c r="V10" s="11" t="n">
        <f aca="false">J10/$K10*100</f>
        <v>100</v>
      </c>
      <c r="W10" s="11" t="n">
        <f aca="false">K10/$K10*100</f>
        <v>100</v>
      </c>
    </row>
    <row r="11" customFormat="false" ht="15" hidden="false" customHeight="false" outlineLevel="0" collapsed="false">
      <c r="A11" s="5" t="s">
        <v>76</v>
      </c>
      <c r="B11" s="9" t="n">
        <v>0</v>
      </c>
      <c r="C11" s="9" t="n">
        <v>0</v>
      </c>
      <c r="D11" s="9" t="n">
        <v>0</v>
      </c>
      <c r="E11" s="9" t="n">
        <v>7.13439349</v>
      </c>
      <c r="F11" s="9" t="n">
        <v>0</v>
      </c>
      <c r="G11" s="9" t="n">
        <v>2.233925</v>
      </c>
      <c r="H11" s="9" t="n">
        <v>32.8654</v>
      </c>
      <c r="I11" s="9" t="n">
        <v>2.70024</v>
      </c>
      <c r="J11" s="9" t="n">
        <v>0</v>
      </c>
      <c r="K11" s="9" t="n">
        <v>44.93395849</v>
      </c>
      <c r="M11" s="5" t="s">
        <v>76</v>
      </c>
      <c r="N11" s="11" t="n">
        <f aca="false">B11/$K11*100</f>
        <v>0</v>
      </c>
      <c r="O11" s="11" t="n">
        <f aca="false">C11/$K11*100</f>
        <v>0</v>
      </c>
      <c r="P11" s="11" t="n">
        <f aca="false">D11/$K11*100</f>
        <v>0</v>
      </c>
      <c r="Q11" s="11" t="n">
        <f aca="false">E11/$K11*100</f>
        <v>15.8775094154853</v>
      </c>
      <c r="R11" s="11" t="n">
        <f aca="false">F11/$K11*100</f>
        <v>0</v>
      </c>
      <c r="S11" s="11" t="n">
        <f aca="false">G11/$K11*100</f>
        <v>4.97157400565356</v>
      </c>
      <c r="T11" s="11" t="n">
        <f aca="false">H11/$K11*100</f>
        <v>73.1415639850964</v>
      </c>
      <c r="U11" s="11" t="n">
        <f aca="false">I11/$K11*100</f>
        <v>6.00935259376477</v>
      </c>
      <c r="V11" s="11" t="n">
        <f aca="false">J11/$K11*100</f>
        <v>0</v>
      </c>
      <c r="W11" s="11" t="n">
        <f aca="false">K11/$K11*100</f>
        <v>100</v>
      </c>
    </row>
    <row r="12" customFormat="false" ht="15" hidden="false" customHeight="false" outlineLevel="0" collapsed="false">
      <c r="A12" s="5" t="s">
        <v>77</v>
      </c>
      <c r="B12" s="9" t="n">
        <v>0</v>
      </c>
      <c r="C12" s="9" t="n">
        <v>0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  <c r="I12" s="9" t="n">
        <v>0</v>
      </c>
      <c r="J12" s="9" t="n">
        <v>186415</v>
      </c>
      <c r="K12" s="9" t="n">
        <v>186415</v>
      </c>
      <c r="M12" s="5" t="s">
        <v>77</v>
      </c>
      <c r="N12" s="11" t="n">
        <f aca="false">B12/$K12*100</f>
        <v>0</v>
      </c>
      <c r="O12" s="11" t="n">
        <f aca="false">C12/$K12*100</f>
        <v>0</v>
      </c>
      <c r="P12" s="11" t="n">
        <f aca="false">D12/$K12*100</f>
        <v>0</v>
      </c>
      <c r="Q12" s="11" t="n">
        <f aca="false">E12/$K12*100</f>
        <v>0</v>
      </c>
      <c r="R12" s="11" t="n">
        <f aca="false">F12/$K12*100</f>
        <v>0</v>
      </c>
      <c r="S12" s="11" t="n">
        <f aca="false">G12/$K12*100</f>
        <v>0</v>
      </c>
      <c r="T12" s="11" t="n">
        <f aca="false">H12/$K12*100</f>
        <v>0</v>
      </c>
      <c r="U12" s="11" t="n">
        <f aca="false">I12/$K12*100</f>
        <v>0</v>
      </c>
      <c r="V12" s="11" t="n">
        <f aca="false">J12/$K12*100</f>
        <v>100</v>
      </c>
      <c r="W12" s="11" t="n">
        <f aca="false">K12/$K12*100</f>
        <v>100</v>
      </c>
    </row>
    <row r="13" customFormat="false" ht="15" hidden="false" customHeight="false" outlineLevel="0" collapsed="false">
      <c r="A13" s="5" t="s">
        <v>78</v>
      </c>
      <c r="B13" s="9" t="n">
        <v>0</v>
      </c>
      <c r="C13" s="9" t="n">
        <v>0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M13" s="5" t="s">
        <v>78</v>
      </c>
      <c r="N13" s="11" t="e">
        <f aca="false">B13/$K13*100</f>
        <v>#DIV/0!</v>
      </c>
      <c r="O13" s="11" t="e">
        <f aca="false">C13/$K13*100</f>
        <v>#DIV/0!</v>
      </c>
      <c r="P13" s="11" t="e">
        <f aca="false">D13/$K13*100</f>
        <v>#DIV/0!</v>
      </c>
      <c r="Q13" s="11" t="e">
        <f aca="false">E13/$K13*100</f>
        <v>#DIV/0!</v>
      </c>
      <c r="R13" s="11" t="e">
        <f aca="false">F13/$K13*100</f>
        <v>#DIV/0!</v>
      </c>
      <c r="S13" s="11" t="e">
        <f aca="false">G13/$K13*100</f>
        <v>#DIV/0!</v>
      </c>
      <c r="T13" s="11" t="e">
        <f aca="false">H13/$K13*100</f>
        <v>#DIV/0!</v>
      </c>
      <c r="U13" s="11" t="e">
        <f aca="false">I13/$K13*100</f>
        <v>#DIV/0!</v>
      </c>
      <c r="V13" s="11" t="e">
        <f aca="false">J13/$K13*100</f>
        <v>#DIV/0!</v>
      </c>
      <c r="W13" s="11" t="e">
        <f aca="false">K13/$K13*100</f>
        <v>#DIV/0!</v>
      </c>
    </row>
    <row r="14" customFormat="false" ht="15" hidden="false" customHeight="false" outlineLevel="0" collapsed="false">
      <c r="A14" s="5" t="s">
        <v>79</v>
      </c>
      <c r="B14" s="9" t="n">
        <v>0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0</v>
      </c>
      <c r="J14" s="9" t="n">
        <v>10936.7</v>
      </c>
      <c r="K14" s="9" t="n">
        <v>10936.7</v>
      </c>
      <c r="M14" s="5" t="s">
        <v>79</v>
      </c>
      <c r="N14" s="11" t="n">
        <f aca="false">B14/$K14*100</f>
        <v>0</v>
      </c>
      <c r="O14" s="11" t="n">
        <f aca="false">C14/$K14*100</f>
        <v>0</v>
      </c>
      <c r="P14" s="11" t="n">
        <f aca="false">D14/$K14*100</f>
        <v>0</v>
      </c>
      <c r="Q14" s="11" t="n">
        <f aca="false">E14/$K14*100</f>
        <v>0</v>
      </c>
      <c r="R14" s="11" t="n">
        <f aca="false">F14/$K14*100</f>
        <v>0</v>
      </c>
      <c r="S14" s="11" t="n">
        <f aca="false">G14/$K14*100</f>
        <v>0</v>
      </c>
      <c r="T14" s="11" t="n">
        <f aca="false">H14/$K14*100</f>
        <v>0</v>
      </c>
      <c r="U14" s="11" t="n">
        <f aca="false">I14/$K14*100</f>
        <v>0</v>
      </c>
      <c r="V14" s="11" t="n">
        <f aca="false">J14/$K14*100</f>
        <v>100</v>
      </c>
      <c r="W14" s="11" t="n">
        <f aca="false">K14/$K14*100</f>
        <v>100</v>
      </c>
    </row>
    <row r="15" customFormat="false" ht="15" hidden="false" customHeight="false" outlineLevel="0" collapsed="false">
      <c r="A15" s="5" t="s">
        <v>80</v>
      </c>
      <c r="B15" s="9" t="n">
        <v>0</v>
      </c>
      <c r="C15" s="9" t="n">
        <v>0</v>
      </c>
      <c r="D15" s="9" t="n">
        <v>0</v>
      </c>
      <c r="E15" s="9" t="n">
        <v>236062.128</v>
      </c>
      <c r="F15" s="9" t="n">
        <v>14122.7914</v>
      </c>
      <c r="G15" s="9" t="n">
        <v>75642</v>
      </c>
      <c r="H15" s="9" t="n">
        <v>12951.3</v>
      </c>
      <c r="I15" s="9" t="n">
        <v>7288.18</v>
      </c>
      <c r="J15" s="9" t="n">
        <v>22589.2</v>
      </c>
      <c r="K15" s="9" t="n">
        <v>368655.5994</v>
      </c>
      <c r="M15" s="5" t="s">
        <v>80</v>
      </c>
      <c r="N15" s="11" t="n">
        <f aca="false">B15/$K15*100</f>
        <v>0</v>
      </c>
      <c r="O15" s="11" t="n">
        <f aca="false">C15/$K15*100</f>
        <v>0</v>
      </c>
      <c r="P15" s="11" t="n">
        <f aca="false">D15/$K15*100</f>
        <v>0</v>
      </c>
      <c r="Q15" s="11" t="n">
        <f aca="false">E15/$K15*100</f>
        <v>64.0332408850427</v>
      </c>
      <c r="R15" s="11" t="n">
        <f aca="false">F15/$K15*100</f>
        <v>3.83089024633977</v>
      </c>
      <c r="S15" s="11" t="n">
        <f aca="false">G15/$K15*100</f>
        <v>20.5183374735417</v>
      </c>
      <c r="T15" s="11" t="n">
        <f aca="false">H15/$K15*100</f>
        <v>3.51311631264484</v>
      </c>
      <c r="U15" s="11" t="n">
        <f aca="false">I15/$K15*100</f>
        <v>1.97696169863194</v>
      </c>
      <c r="V15" s="11" t="n">
        <f aca="false">J15/$K15*100</f>
        <v>6.12745338379906</v>
      </c>
      <c r="W15" s="11" t="n">
        <f aca="false">K15/$K15*100</f>
        <v>100</v>
      </c>
    </row>
    <row r="16" customFormat="false" ht="15" hidden="false" customHeight="false" outlineLevel="0" collapsed="false">
      <c r="A16" s="5" t="s">
        <v>81</v>
      </c>
      <c r="B16" s="9" t="n">
        <v>0</v>
      </c>
      <c r="C16" s="9" t="n">
        <v>0</v>
      </c>
      <c r="D16" s="9" t="n">
        <v>0</v>
      </c>
      <c r="E16" s="9" t="n">
        <v>20.94092247</v>
      </c>
      <c r="F16" s="9" t="n">
        <v>1.38777</v>
      </c>
      <c r="G16" s="9" t="n">
        <v>85.184962</v>
      </c>
      <c r="H16" s="9" t="n">
        <v>1256.59</v>
      </c>
      <c r="I16" s="9" t="n">
        <v>-38.3634</v>
      </c>
      <c r="J16" s="9" t="n">
        <v>2131.49</v>
      </c>
      <c r="K16" s="9" t="n">
        <v>3457.23025447</v>
      </c>
      <c r="M16" s="5" t="s">
        <v>81</v>
      </c>
      <c r="N16" s="11" t="n">
        <f aca="false">B16/$K16*100</f>
        <v>0</v>
      </c>
      <c r="O16" s="11" t="n">
        <f aca="false">C16/$K16*100</f>
        <v>0</v>
      </c>
      <c r="P16" s="11" t="n">
        <f aca="false">D16/$K16*100</f>
        <v>0</v>
      </c>
      <c r="Q16" s="11" t="n">
        <f aca="false">E16/$K16*100</f>
        <v>0.605713849776843</v>
      </c>
      <c r="R16" s="11" t="n">
        <f aca="false">F16/$K16*100</f>
        <v>0.0401410926624194</v>
      </c>
      <c r="S16" s="11" t="n">
        <f aca="false">G16/$K16*100</f>
        <v>2.4639655368589</v>
      </c>
      <c r="T16" s="11" t="n">
        <f aca="false">H16/$K16*100</f>
        <v>36.3467257749264</v>
      </c>
      <c r="U16" s="11" t="n">
        <f aca="false">I16/$K16*100</f>
        <v>-1.10965707159361</v>
      </c>
      <c r="V16" s="11" t="n">
        <f aca="false">J16/$K16*100</f>
        <v>61.6531108173691</v>
      </c>
      <c r="W16" s="11" t="n">
        <f aca="false">K16/$K16*100</f>
        <v>100</v>
      </c>
    </row>
    <row r="17" customFormat="false" ht="15" hidden="false" customHeight="false" outlineLevel="0" collapsed="false">
      <c r="A17" s="5" t="s">
        <v>82</v>
      </c>
      <c r="B17" s="9" t="n">
        <v>0</v>
      </c>
      <c r="C17" s="9" t="n">
        <v>0</v>
      </c>
      <c r="D17" s="9" t="n">
        <v>0</v>
      </c>
      <c r="E17" s="9" t="n">
        <v>4715.64692</v>
      </c>
      <c r="F17" s="9" t="n">
        <v>1.32612</v>
      </c>
      <c r="G17" s="9" t="n">
        <v>33.028</v>
      </c>
      <c r="H17" s="9" t="n">
        <v>3357.73</v>
      </c>
      <c r="I17" s="9" t="n">
        <v>33.9102</v>
      </c>
      <c r="J17" s="9" t="n">
        <v>9068.7</v>
      </c>
      <c r="K17" s="9" t="n">
        <v>17210.34124</v>
      </c>
      <c r="M17" s="5" t="s">
        <v>82</v>
      </c>
      <c r="N17" s="11" t="n">
        <f aca="false">B17/$K17*100</f>
        <v>0</v>
      </c>
      <c r="O17" s="11" t="n">
        <f aca="false">C17/$K17*100</f>
        <v>0</v>
      </c>
      <c r="P17" s="11" t="n">
        <f aca="false">D17/$K17*100</f>
        <v>0</v>
      </c>
      <c r="Q17" s="11" t="n">
        <f aca="false">E17/$K17*100</f>
        <v>27.4000779777682</v>
      </c>
      <c r="R17" s="11" t="n">
        <f aca="false">F17/$K17*100</f>
        <v>0.00770536726440875</v>
      </c>
      <c r="S17" s="11" t="n">
        <f aca="false">G17/$K17*100</f>
        <v>0.19190787410558</v>
      </c>
      <c r="T17" s="11" t="n">
        <f aca="false">H17/$K17*100</f>
        <v>19.5099559803964</v>
      </c>
      <c r="U17" s="11" t="n">
        <f aca="false">I17/$K17*100</f>
        <v>0.197033861950317</v>
      </c>
      <c r="V17" s="11" t="n">
        <f aca="false">J17/$K17*100</f>
        <v>52.6933189385151</v>
      </c>
      <c r="W17" s="11" t="n">
        <f aca="false">K17/$K17*100</f>
        <v>100</v>
      </c>
    </row>
    <row r="18" customFormat="false" ht="15" hidden="false" customHeight="false" outlineLevel="0" collapsed="false">
      <c r="A18" s="5" t="s">
        <v>83</v>
      </c>
      <c r="B18" s="9" t="n">
        <v>0</v>
      </c>
      <c r="C18" s="9" t="n">
        <v>0</v>
      </c>
      <c r="D18" s="9" t="n">
        <v>0</v>
      </c>
      <c r="E18" s="9" t="n">
        <v>9463.1608</v>
      </c>
      <c r="F18" s="9" t="n">
        <v>736.274</v>
      </c>
      <c r="G18" s="9" t="n">
        <v>80.5307</v>
      </c>
      <c r="H18" s="9" t="n">
        <v>70258.5</v>
      </c>
      <c r="I18" s="9" t="n">
        <v>2274.88</v>
      </c>
      <c r="J18" s="9" t="n">
        <v>32128.4</v>
      </c>
      <c r="K18" s="9" t="n">
        <v>114941.7455</v>
      </c>
      <c r="M18" s="5" t="s">
        <v>83</v>
      </c>
      <c r="N18" s="11" t="n">
        <f aca="false">B18/$K18*100</f>
        <v>0</v>
      </c>
      <c r="O18" s="11" t="n">
        <f aca="false">C18/$K18*100</f>
        <v>0</v>
      </c>
      <c r="P18" s="11" t="n">
        <f aca="false">D18/$K18*100</f>
        <v>0</v>
      </c>
      <c r="Q18" s="11" t="n">
        <f aca="false">E18/$K18*100</f>
        <v>8.23300599693781</v>
      </c>
      <c r="R18" s="11" t="n">
        <f aca="false">F18/$K18*100</f>
        <v>0.640562744890628</v>
      </c>
      <c r="S18" s="11" t="n">
        <f aca="false">G18/$K18*100</f>
        <v>0.0700621864142476</v>
      </c>
      <c r="T18" s="11" t="n">
        <f aca="false">H18/$K18*100</f>
        <v>61.1253115170415</v>
      </c>
      <c r="U18" s="11" t="n">
        <f aca="false">I18/$K18*100</f>
        <v>1.97915908628689</v>
      </c>
      <c r="V18" s="11" t="n">
        <f aca="false">J18/$K18*100</f>
        <v>27.9518984684289</v>
      </c>
      <c r="W18" s="11" t="n">
        <f aca="false">K18/$K18*100</f>
        <v>100</v>
      </c>
    </row>
    <row r="19" customFormat="false" ht="15" hidden="false" customHeight="false" outlineLevel="0" collapsed="false">
      <c r="A19" s="5" t="s">
        <v>84</v>
      </c>
      <c r="B19" s="9" t="n">
        <v>0</v>
      </c>
      <c r="C19" s="9" t="n">
        <v>0</v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  <c r="I19" s="9" t="n">
        <v>0</v>
      </c>
      <c r="J19" s="9" t="n">
        <v>51925.8</v>
      </c>
      <c r="K19" s="9" t="n">
        <v>51925.8</v>
      </c>
      <c r="M19" s="5" t="s">
        <v>84</v>
      </c>
      <c r="N19" s="11" t="n">
        <f aca="false">B19/$K19*100</f>
        <v>0</v>
      </c>
      <c r="O19" s="11" t="n">
        <f aca="false">C19/$K19*100</f>
        <v>0</v>
      </c>
      <c r="P19" s="11" t="n">
        <f aca="false">D19/$K19*100</f>
        <v>0</v>
      </c>
      <c r="Q19" s="11" t="n">
        <f aca="false">E19/$K19*100</f>
        <v>0</v>
      </c>
      <c r="R19" s="11" t="n">
        <f aca="false">F19/$K19*100</f>
        <v>0</v>
      </c>
      <c r="S19" s="11" t="n">
        <f aca="false">G19/$K19*100</f>
        <v>0</v>
      </c>
      <c r="T19" s="11" t="n">
        <f aca="false">H19/$K19*100</f>
        <v>0</v>
      </c>
      <c r="U19" s="11" t="n">
        <f aca="false">I19/$K19*100</f>
        <v>0</v>
      </c>
      <c r="V19" s="11" t="n">
        <f aca="false">J19/$K19*100</f>
        <v>100</v>
      </c>
      <c r="W19" s="11" t="n">
        <f aca="false">K19/$K19*100</f>
        <v>100</v>
      </c>
    </row>
    <row r="20" customFormat="false" ht="15" hidden="false" customHeight="false" outlineLevel="0" collapsed="false">
      <c r="A20" s="5" t="s">
        <v>85</v>
      </c>
      <c r="B20" s="9" t="n">
        <v>0</v>
      </c>
      <c r="C20" s="9" t="n">
        <v>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1690.68</v>
      </c>
      <c r="K20" s="9" t="n">
        <v>1690.68</v>
      </c>
      <c r="M20" s="5" t="s">
        <v>85</v>
      </c>
      <c r="N20" s="11" t="n">
        <f aca="false">B20/$K20*100</f>
        <v>0</v>
      </c>
      <c r="O20" s="11" t="n">
        <f aca="false">C20/$K20*100</f>
        <v>0</v>
      </c>
      <c r="P20" s="11" t="n">
        <f aca="false">D20/$K20*100</f>
        <v>0</v>
      </c>
      <c r="Q20" s="11" t="n">
        <f aca="false">E20/$K20*100</f>
        <v>0</v>
      </c>
      <c r="R20" s="11" t="n">
        <f aca="false">F20/$K20*100</f>
        <v>0</v>
      </c>
      <c r="S20" s="11" t="n">
        <f aca="false">G20/$K20*100</f>
        <v>0</v>
      </c>
      <c r="T20" s="11" t="n">
        <f aca="false">H20/$K20*100</f>
        <v>0</v>
      </c>
      <c r="U20" s="11" t="n">
        <f aca="false">I20/$K20*100</f>
        <v>0</v>
      </c>
      <c r="V20" s="11" t="n">
        <f aca="false">J20/$K20*100</f>
        <v>100</v>
      </c>
      <c r="W20" s="11" t="n">
        <f aca="false">K20/$K20*100</f>
        <v>100</v>
      </c>
    </row>
    <row r="21" customFormat="false" ht="15" hidden="false" customHeight="false" outlineLevel="0" collapsed="false">
      <c r="A21" s="5" t="s">
        <v>86</v>
      </c>
      <c r="B21" s="9" t="n">
        <v>0</v>
      </c>
      <c r="C21" s="9" t="n">
        <v>0</v>
      </c>
      <c r="D21" s="9" t="n">
        <v>0</v>
      </c>
      <c r="E21" s="9" t="n">
        <v>0</v>
      </c>
      <c r="F21" s="9" t="n">
        <v>0</v>
      </c>
      <c r="G21" s="9" t="n">
        <v>0</v>
      </c>
      <c r="H21" s="9" t="n">
        <v>0</v>
      </c>
      <c r="I21" s="9" t="n">
        <v>0</v>
      </c>
      <c r="J21" s="9" t="n">
        <v>44884.8</v>
      </c>
      <c r="K21" s="9" t="n">
        <v>44884.8</v>
      </c>
      <c r="M21" s="5" t="s">
        <v>86</v>
      </c>
      <c r="N21" s="11" t="n">
        <f aca="false">B21/$K21*100</f>
        <v>0</v>
      </c>
      <c r="O21" s="11" t="n">
        <f aca="false">C21/$K21*100</f>
        <v>0</v>
      </c>
      <c r="P21" s="11" t="n">
        <f aca="false">D21/$K21*100</f>
        <v>0</v>
      </c>
      <c r="Q21" s="11" t="n">
        <f aca="false">E21/$K21*100</f>
        <v>0</v>
      </c>
      <c r="R21" s="11" t="n">
        <f aca="false">F21/$K21*100</f>
        <v>0</v>
      </c>
      <c r="S21" s="11" t="n">
        <f aca="false">G21/$K21*100</f>
        <v>0</v>
      </c>
      <c r="T21" s="11" t="n">
        <f aca="false">H21/$K21*100</f>
        <v>0</v>
      </c>
      <c r="U21" s="11" t="n">
        <f aca="false">I21/$K21*100</f>
        <v>0</v>
      </c>
      <c r="V21" s="11" t="n">
        <f aca="false">J21/$K21*100</f>
        <v>100</v>
      </c>
      <c r="W21" s="11" t="n">
        <f aca="false">K21/$K21*100</f>
        <v>100</v>
      </c>
    </row>
    <row r="22" customFormat="false" ht="15" hidden="false" customHeight="false" outlineLevel="0" collapsed="false">
      <c r="A22" s="5" t="s">
        <v>87</v>
      </c>
      <c r="B22" s="9" t="n">
        <v>0</v>
      </c>
      <c r="C22" s="9" t="n">
        <v>0</v>
      </c>
      <c r="D22" s="9" t="n">
        <v>0</v>
      </c>
      <c r="E22" s="9" t="n">
        <v>0</v>
      </c>
      <c r="F22" s="9" t="n">
        <v>0</v>
      </c>
      <c r="G22" s="9" t="n">
        <v>0</v>
      </c>
      <c r="H22" s="9" t="n">
        <v>0</v>
      </c>
      <c r="I22" s="9" t="n">
        <v>0</v>
      </c>
      <c r="J22" s="9" t="n">
        <v>1743360</v>
      </c>
      <c r="K22" s="9" t="n">
        <v>1743360</v>
      </c>
      <c r="M22" s="5" t="s">
        <v>87</v>
      </c>
      <c r="N22" s="11" t="n">
        <f aca="false">B22/$K22*100</f>
        <v>0</v>
      </c>
      <c r="O22" s="11" t="n">
        <f aca="false">C22/$K22*100</f>
        <v>0</v>
      </c>
      <c r="P22" s="11" t="n">
        <f aca="false">D22/$K22*100</f>
        <v>0</v>
      </c>
      <c r="Q22" s="11" t="n">
        <f aca="false">E22/$K22*100</f>
        <v>0</v>
      </c>
      <c r="R22" s="11" t="n">
        <f aca="false">F22/$K22*100</f>
        <v>0</v>
      </c>
      <c r="S22" s="11" t="n">
        <f aca="false">G22/$K22*100</f>
        <v>0</v>
      </c>
      <c r="T22" s="11" t="n">
        <f aca="false">H22/$K22*100</f>
        <v>0</v>
      </c>
      <c r="U22" s="11" t="n">
        <f aca="false">I22/$K22*100</f>
        <v>0</v>
      </c>
      <c r="V22" s="11" t="n">
        <f aca="false">J22/$K22*100</f>
        <v>100</v>
      </c>
      <c r="W22" s="11" t="n">
        <f aca="false">K22/$K22*100</f>
        <v>100</v>
      </c>
    </row>
    <row r="23" customFormat="false" ht="15" hidden="false" customHeight="false" outlineLevel="0" collapsed="false">
      <c r="A23" s="5" t="s">
        <v>88</v>
      </c>
      <c r="B23" s="9" t="n">
        <v>0</v>
      </c>
      <c r="C23" s="9" t="n">
        <v>0</v>
      </c>
      <c r="D23" s="9" t="n">
        <v>0</v>
      </c>
      <c r="E23" s="9" t="n">
        <v>4.094517056</v>
      </c>
      <c r="F23" s="9" t="n">
        <v>2.07776473</v>
      </c>
      <c r="G23" s="9" t="n">
        <v>0.14340172</v>
      </c>
      <c r="H23" s="9" t="n">
        <v>23.1687</v>
      </c>
      <c r="I23" s="9" t="n">
        <v>-3.85837</v>
      </c>
      <c r="J23" s="9" t="n">
        <v>149.121</v>
      </c>
      <c r="K23" s="9" t="n">
        <v>174.747013506</v>
      </c>
      <c r="M23" s="5" t="s">
        <v>88</v>
      </c>
      <c r="N23" s="11" t="n">
        <f aca="false">B23/$K23*100</f>
        <v>0</v>
      </c>
      <c r="O23" s="11" t="n">
        <f aca="false">C23/$K23*100</f>
        <v>0</v>
      </c>
      <c r="P23" s="11" t="n">
        <f aca="false">D23/$K23*100</f>
        <v>0</v>
      </c>
      <c r="Q23" s="11" t="n">
        <f aca="false">E23/$K23*100</f>
        <v>2.34311132067468</v>
      </c>
      <c r="R23" s="11" t="n">
        <f aca="false">F23/$K23*100</f>
        <v>1.1890130127624</v>
      </c>
      <c r="S23" s="11" t="n">
        <f aca="false">G23/$K23*100</f>
        <v>0.0820624725555474</v>
      </c>
      <c r="T23" s="11" t="n">
        <f aca="false">H23/$K23*100</f>
        <v>13.2584240126109</v>
      </c>
      <c r="U23" s="11" t="n">
        <f aca="false">I23/$K23*100</f>
        <v>-2.20797478743036</v>
      </c>
      <c r="V23" s="11" t="n">
        <f aca="false">J23/$K23*100</f>
        <v>85.3353639688268</v>
      </c>
      <c r="W23" s="11" t="n">
        <f aca="false">K23/$K23*100</f>
        <v>100</v>
      </c>
    </row>
    <row r="24" customFormat="false" ht="15" hidden="false" customHeight="false" outlineLevel="0" collapsed="false">
      <c r="A24" s="5" t="s">
        <v>89</v>
      </c>
      <c r="B24" s="9" t="n">
        <v>0</v>
      </c>
      <c r="C24" s="9" t="n">
        <v>0</v>
      </c>
      <c r="D24" s="9" t="n">
        <v>0</v>
      </c>
      <c r="E24" s="9" t="n">
        <v>0</v>
      </c>
      <c r="F24" s="9" t="n">
        <v>0</v>
      </c>
      <c r="G24" s="9" t="n">
        <v>0</v>
      </c>
      <c r="H24" s="9" t="n">
        <v>0</v>
      </c>
      <c r="I24" s="9" t="n">
        <v>0</v>
      </c>
      <c r="J24" s="9" t="n">
        <v>305440</v>
      </c>
      <c r="K24" s="9" t="n">
        <v>305440</v>
      </c>
      <c r="M24" s="5" t="s">
        <v>89</v>
      </c>
      <c r="N24" s="11" t="n">
        <f aca="false">B24/$K24*100</f>
        <v>0</v>
      </c>
      <c r="O24" s="11" t="n">
        <f aca="false">C24/$K24*100</f>
        <v>0</v>
      </c>
      <c r="P24" s="11" t="n">
        <f aca="false">D24/$K24*100</f>
        <v>0</v>
      </c>
      <c r="Q24" s="11" t="n">
        <f aca="false">E24/$K24*100</f>
        <v>0</v>
      </c>
      <c r="R24" s="11" t="n">
        <f aca="false">F24/$K24*100</f>
        <v>0</v>
      </c>
      <c r="S24" s="11" t="n">
        <f aca="false">G24/$K24*100</f>
        <v>0</v>
      </c>
      <c r="T24" s="11" t="n">
        <f aca="false">H24/$K24*100</f>
        <v>0</v>
      </c>
      <c r="U24" s="11" t="n">
        <f aca="false">I24/$K24*100</f>
        <v>0</v>
      </c>
      <c r="V24" s="11" t="n">
        <f aca="false">J24/$K24*100</f>
        <v>100</v>
      </c>
      <c r="W24" s="11" t="n">
        <f aca="false">K24/$K24*100</f>
        <v>100</v>
      </c>
    </row>
    <row r="25" customFormat="false" ht="15" hidden="false" customHeight="false" outlineLevel="0" collapsed="false">
      <c r="A25" s="5" t="s">
        <v>90</v>
      </c>
      <c r="B25" s="9" t="n">
        <v>0</v>
      </c>
      <c r="C25" s="9" t="n">
        <v>0</v>
      </c>
      <c r="D25" s="9" t="n">
        <v>0</v>
      </c>
      <c r="E25" s="9" t="n">
        <v>0</v>
      </c>
      <c r="F25" s="9" t="n">
        <v>0</v>
      </c>
      <c r="G25" s="9" t="n">
        <v>0</v>
      </c>
      <c r="H25" s="9" t="n">
        <v>0</v>
      </c>
      <c r="I25" s="9" t="n">
        <v>0</v>
      </c>
      <c r="J25" s="9" t="n">
        <v>0</v>
      </c>
      <c r="K25" s="9" t="n">
        <v>0</v>
      </c>
      <c r="M25" s="5" t="s">
        <v>90</v>
      </c>
      <c r="N25" s="11" t="e">
        <f aca="false">B25/$K25*100</f>
        <v>#DIV/0!</v>
      </c>
      <c r="O25" s="11" t="e">
        <f aca="false">C25/$K25*100</f>
        <v>#DIV/0!</v>
      </c>
      <c r="P25" s="11" t="e">
        <f aca="false">D25/$K25*100</f>
        <v>#DIV/0!</v>
      </c>
      <c r="Q25" s="11" t="e">
        <f aca="false">E25/$K25*100</f>
        <v>#DIV/0!</v>
      </c>
      <c r="R25" s="11" t="e">
        <f aca="false">F25/$K25*100</f>
        <v>#DIV/0!</v>
      </c>
      <c r="S25" s="11" t="e">
        <f aca="false">G25/$K25*100</f>
        <v>#DIV/0!</v>
      </c>
      <c r="T25" s="11" t="e">
        <f aca="false">H25/$K25*100</f>
        <v>#DIV/0!</v>
      </c>
      <c r="U25" s="11" t="e">
        <f aca="false">I25/$K25*100</f>
        <v>#DIV/0!</v>
      </c>
      <c r="V25" s="11" t="e">
        <f aca="false">J25/$K25*100</f>
        <v>#DIV/0!</v>
      </c>
      <c r="W25" s="11" t="e">
        <f aca="false">K25/$K25*100</f>
        <v>#DIV/0!</v>
      </c>
    </row>
    <row r="26" customFormat="false" ht="15" hidden="false" customHeight="false" outlineLevel="0" collapsed="false">
      <c r="A26" s="5" t="s">
        <v>94</v>
      </c>
      <c r="B26" s="9" t="n">
        <v>0</v>
      </c>
      <c r="C26" s="9" t="n">
        <v>0</v>
      </c>
      <c r="D26" s="9" t="n">
        <v>0</v>
      </c>
      <c r="E26" s="9" t="n">
        <v>0</v>
      </c>
      <c r="F26" s="9" t="n">
        <v>0</v>
      </c>
      <c r="G26" s="9" t="n">
        <v>0</v>
      </c>
      <c r="H26" s="9" t="n">
        <v>0</v>
      </c>
      <c r="I26" s="9" t="n">
        <v>0</v>
      </c>
      <c r="J26" s="9" t="n">
        <v>0</v>
      </c>
      <c r="K26" s="9" t="n">
        <v>0</v>
      </c>
      <c r="M26" s="5" t="s">
        <v>94</v>
      </c>
      <c r="N26" s="11" t="e">
        <f aca="false">B26/$K26*100</f>
        <v>#DIV/0!</v>
      </c>
      <c r="O26" s="11" t="e">
        <f aca="false">C26/$K26*100</f>
        <v>#DIV/0!</v>
      </c>
      <c r="P26" s="11" t="e">
        <f aca="false">D26/$K26*100</f>
        <v>#DIV/0!</v>
      </c>
      <c r="Q26" s="11" t="e">
        <f aca="false">E26/$K26*100</f>
        <v>#DIV/0!</v>
      </c>
      <c r="R26" s="11" t="e">
        <f aca="false">F26/$K26*100</f>
        <v>#DIV/0!</v>
      </c>
      <c r="S26" s="11" t="e">
        <f aca="false">G26/$K26*100</f>
        <v>#DIV/0!</v>
      </c>
      <c r="T26" s="11" t="e">
        <f aca="false">H26/$K26*100</f>
        <v>#DIV/0!</v>
      </c>
      <c r="U26" s="11" t="e">
        <f aca="false">I26/$K26*100</f>
        <v>#DIV/0!</v>
      </c>
      <c r="V26" s="11" t="e">
        <f aca="false">J26/$K26*100</f>
        <v>#DIV/0!</v>
      </c>
      <c r="W26" s="11" t="e">
        <f aca="false">K26/$K26*100</f>
        <v>#DIV/0!</v>
      </c>
    </row>
    <row r="27" customFormat="false" ht="15" hidden="false" customHeight="false" outlineLevel="0" collapsed="false">
      <c r="A27" s="5" t="s">
        <v>91</v>
      </c>
      <c r="B27" s="9" t="n">
        <v>0</v>
      </c>
      <c r="C27" s="9" t="n">
        <v>0</v>
      </c>
      <c r="D27" s="9" t="n">
        <v>0</v>
      </c>
      <c r="E27" s="9" t="n">
        <v>0</v>
      </c>
      <c r="F27" s="9" t="n">
        <v>0</v>
      </c>
      <c r="G27" s="9" t="n">
        <v>0</v>
      </c>
      <c r="H27" s="9" t="n">
        <v>0</v>
      </c>
      <c r="I27" s="9" t="n">
        <v>0</v>
      </c>
      <c r="J27" s="9" t="n">
        <v>20752.1</v>
      </c>
      <c r="K27" s="9" t="n">
        <v>20752.1</v>
      </c>
      <c r="M27" s="5" t="s">
        <v>91</v>
      </c>
      <c r="N27" s="11" t="n">
        <f aca="false">B27/$K27*100</f>
        <v>0</v>
      </c>
      <c r="O27" s="11" t="n">
        <f aca="false">C27/$K27*100</f>
        <v>0</v>
      </c>
      <c r="P27" s="11" t="n">
        <f aca="false">D27/$K27*100</f>
        <v>0</v>
      </c>
      <c r="Q27" s="11" t="n">
        <f aca="false">E27/$K27*100</f>
        <v>0</v>
      </c>
      <c r="R27" s="11" t="n">
        <f aca="false">F27/$K27*100</f>
        <v>0</v>
      </c>
      <c r="S27" s="11" t="n">
        <f aca="false">G27/$K27*100</f>
        <v>0</v>
      </c>
      <c r="T27" s="11" t="n">
        <f aca="false">H27/$K27*100</f>
        <v>0</v>
      </c>
      <c r="U27" s="11" t="n">
        <f aca="false">I27/$K27*100</f>
        <v>0</v>
      </c>
      <c r="V27" s="11" t="n">
        <f aca="false">J27/$K27*100</f>
        <v>100</v>
      </c>
      <c r="W27" s="11" t="n">
        <f aca="false">K27/$K27*100</f>
        <v>100</v>
      </c>
    </row>
    <row r="28" customFormat="false" ht="15" hidden="false" customHeight="false" outlineLevel="0" collapsed="false">
      <c r="A28" s="3" t="s">
        <v>8</v>
      </c>
      <c r="B28" s="8" t="n">
        <f aca="false">SUM(B7:B27)</f>
        <v>0</v>
      </c>
      <c r="C28" s="8" t="n">
        <f aca="false">SUM(C7:C27)</f>
        <v>0</v>
      </c>
      <c r="D28" s="8" t="n">
        <f aca="false">SUM(D7:D27)</f>
        <v>0</v>
      </c>
      <c r="E28" s="8" t="n">
        <f aca="false">SUM(E7:E27)</f>
        <v>252390.315553016</v>
      </c>
      <c r="F28" s="8" t="n">
        <f aca="false">SUM(F7:F27)</f>
        <v>14864.48447173</v>
      </c>
      <c r="G28" s="8" t="n">
        <f aca="false">SUM(G7:G27)</f>
        <v>76013.46228872</v>
      </c>
      <c r="H28" s="8" t="n">
        <f aca="false">SUM(H7:H27)</f>
        <v>95980.3941</v>
      </c>
      <c r="I28" s="8" t="n">
        <f aca="false">SUM(I7:I27)</f>
        <v>10169.42967</v>
      </c>
      <c r="J28" s="8" t="n">
        <f aca="false">SUM(J7:J27)</f>
        <v>2543253.191</v>
      </c>
      <c r="K28" s="8" t="n">
        <f aca="false">SUM(K7:K27)</f>
        <v>2992671.27708347</v>
      </c>
      <c r="M28" s="3" t="s">
        <v>8</v>
      </c>
      <c r="N28" s="13" t="n">
        <f aca="false">B28/$K28*100</f>
        <v>0</v>
      </c>
      <c r="O28" s="13" t="n">
        <f aca="false">C28/$K28*100</f>
        <v>0</v>
      </c>
      <c r="P28" s="13" t="n">
        <f aca="false">D28/$K28*100</f>
        <v>0</v>
      </c>
      <c r="Q28" s="13" t="n">
        <f aca="false">E28/$K28*100</f>
        <v>8.4336130561919</v>
      </c>
      <c r="R28" s="13" t="n">
        <f aca="false">F28/$K28*100</f>
        <v>0.49669619866223</v>
      </c>
      <c r="S28" s="13" t="n">
        <f aca="false">G28/$K28*100</f>
        <v>2.53998703000884</v>
      </c>
      <c r="T28" s="13" t="n">
        <f aca="false">H28/$K28*100</f>
        <v>3.20718131774027</v>
      </c>
      <c r="U28" s="13" t="n">
        <f aca="false">I28/$K28*100</f>
        <v>0.33981111617146</v>
      </c>
      <c r="V28" s="13" t="n">
        <f aca="false">J28/$K28*100</f>
        <v>84.9827112812253</v>
      </c>
      <c r="W28" s="13" t="n">
        <f aca="false">K28/$K28*100</f>
        <v>100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8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75" zoomScaleNormal="75" zoomScalePageLayoutView="100" workbookViewId="0">
      <selection pane="topLeft" activeCell="I11" activeCellId="0" sqref="I11"/>
    </sheetView>
  </sheetViews>
  <sheetFormatPr defaultRowHeight="16"/>
  <cols>
    <col collapsed="false" hidden="false" max="1" min="1" style="0" width="34.0037037037037"/>
    <col collapsed="false" hidden="false" max="9" min="2" style="0" width="13.1296296296296"/>
    <col collapsed="false" hidden="false" max="1025" min="10" style="0" width="10.6814814814815"/>
  </cols>
  <sheetData>
    <row r="1" customFormat="false" ht="16" hidden="false" customHeight="false" outlineLevel="0" collapsed="false">
      <c r="A1" s="2" t="s">
        <v>95</v>
      </c>
      <c r="B1" s="2"/>
      <c r="C1" s="2"/>
      <c r="D1" s="2"/>
      <c r="E1" s="2"/>
      <c r="F1" s="2"/>
      <c r="G1" s="2"/>
      <c r="H1" s="2"/>
      <c r="I1" s="2"/>
    </row>
    <row r="2" customFormat="false" ht="16" hidden="false" customHeight="false" outlineLevel="0" collapsed="false">
      <c r="A2" s="2" t="s">
        <v>96</v>
      </c>
      <c r="B2" s="2"/>
      <c r="C2" s="2"/>
      <c r="D2" s="2"/>
      <c r="E2" s="2"/>
      <c r="F2" s="2"/>
      <c r="G2" s="2"/>
      <c r="H2" s="2"/>
      <c r="I2" s="2"/>
    </row>
    <row r="3" customFormat="false" ht="16" hidden="false" customHeight="false" outlineLevel="0" collapsed="false">
      <c r="A3" s="2" t="s">
        <v>97</v>
      </c>
      <c r="B3" s="2"/>
      <c r="C3" s="2"/>
      <c r="D3" s="2"/>
      <c r="E3" s="2"/>
      <c r="F3" s="2"/>
      <c r="G3" s="2"/>
      <c r="H3" s="2"/>
      <c r="I3" s="2"/>
    </row>
    <row r="4" customFormat="false" ht="16" hidden="false" customHeight="false" outlineLevel="0" collapsed="false">
      <c r="A4" s="2" t="s">
        <v>3</v>
      </c>
      <c r="B4" s="2"/>
      <c r="C4" s="2"/>
      <c r="D4" s="2"/>
      <c r="E4" s="2"/>
      <c r="F4" s="2"/>
      <c r="G4" s="2"/>
      <c r="H4" s="2"/>
      <c r="I4" s="2"/>
    </row>
    <row r="5" customFormat="false" ht="17" hidden="false" customHeight="false" outlineLevel="0" collapsed="false">
      <c r="A5" s="2" t="s">
        <v>98</v>
      </c>
      <c r="B5" s="2"/>
      <c r="C5" s="2"/>
      <c r="D5" s="2"/>
      <c r="E5" s="2"/>
      <c r="F5" s="2"/>
      <c r="G5" s="2"/>
      <c r="H5" s="2"/>
      <c r="I5" s="2"/>
    </row>
    <row r="6" customFormat="false" ht="28" hidden="false" customHeight="false" outlineLevel="0" collapsed="false">
      <c r="A6" s="8"/>
      <c r="B6" s="4" t="s">
        <v>99</v>
      </c>
      <c r="C6" s="4" t="s">
        <v>100</v>
      </c>
      <c r="D6" s="4" t="s">
        <v>101</v>
      </c>
      <c r="E6" s="4" t="s">
        <v>102</v>
      </c>
      <c r="F6" s="4" t="s">
        <v>103</v>
      </c>
      <c r="G6" s="4" t="s">
        <v>104</v>
      </c>
      <c r="H6" s="4" t="s">
        <v>105</v>
      </c>
      <c r="I6" s="4" t="s">
        <v>106</v>
      </c>
    </row>
    <row r="7" customFormat="false" ht="16" hidden="false" customHeight="false" outlineLevel="0" collapsed="false">
      <c r="A7" s="5" t="s">
        <v>9</v>
      </c>
      <c r="B7" s="9" t="n">
        <v>250095.520250917</v>
      </c>
      <c r="C7" s="9" t="n">
        <v>2569739259.91492</v>
      </c>
      <c r="D7" s="9" t="n">
        <v>0</v>
      </c>
      <c r="E7" s="9" t="n">
        <v>0</v>
      </c>
      <c r="F7" s="9" t="n">
        <v>0</v>
      </c>
      <c r="G7" s="9" t="n">
        <v>0</v>
      </c>
      <c r="H7" s="9" t="n">
        <v>0</v>
      </c>
      <c r="I7" s="9" t="n">
        <v>2569739259.91492</v>
      </c>
    </row>
    <row r="8" customFormat="false" ht="16" hidden="false" customHeight="false" outlineLevel="0" collapsed="false">
      <c r="A8" s="5" t="s">
        <v>10</v>
      </c>
      <c r="B8" s="9" t="n">
        <v>63584.6784772766</v>
      </c>
      <c r="C8" s="9" t="n">
        <v>535828529.723957</v>
      </c>
      <c r="D8" s="9" t="n">
        <v>341077072.008917</v>
      </c>
      <c r="E8" s="9" t="n">
        <v>0</v>
      </c>
      <c r="F8" s="9" t="n">
        <v>477507900.708266</v>
      </c>
      <c r="G8" s="9" t="n">
        <v>79584650.1238341</v>
      </c>
      <c r="H8" s="9" t="n">
        <v>898169622.841017</v>
      </c>
      <c r="I8" s="9" t="n">
        <v>1433998152.56497</v>
      </c>
    </row>
    <row r="9" customFormat="false" ht="16" hidden="false" customHeight="false" outlineLevel="0" collapsed="false">
      <c r="A9" s="5" t="s">
        <v>11</v>
      </c>
      <c r="B9" s="9" t="n">
        <v>62523.8800627292</v>
      </c>
      <c r="C9" s="9" t="n">
        <v>670418977.898743</v>
      </c>
      <c r="D9" s="9" t="n">
        <v>0</v>
      </c>
      <c r="E9" s="9" t="n">
        <v>0</v>
      </c>
      <c r="F9" s="9" t="n">
        <v>0</v>
      </c>
      <c r="G9" s="9" t="n">
        <v>0</v>
      </c>
      <c r="H9" s="9" t="n">
        <v>0</v>
      </c>
      <c r="I9" s="9" t="n">
        <v>670418977.898743</v>
      </c>
    </row>
    <row r="10" customFormat="false" ht="16" hidden="false" customHeight="false" outlineLevel="0" collapsed="false">
      <c r="A10" s="5" t="s">
        <v>14</v>
      </c>
      <c r="B10" s="9" t="n">
        <v>9975.72018978376</v>
      </c>
      <c r="C10" s="9" t="n">
        <v>56178995.3685622</v>
      </c>
      <c r="D10" s="9" t="n">
        <v>0</v>
      </c>
      <c r="E10" s="9" t="n">
        <v>0</v>
      </c>
      <c r="F10" s="9" t="n">
        <v>0</v>
      </c>
      <c r="G10" s="9" t="n">
        <v>0</v>
      </c>
      <c r="H10" s="9" t="n">
        <v>0</v>
      </c>
      <c r="I10" s="9" t="n">
        <v>56178995.3685622</v>
      </c>
    </row>
    <row r="11" customFormat="false" ht="16" hidden="false" customHeight="false" outlineLevel="0" collapsed="false">
      <c r="A11" s="5" t="s">
        <v>12</v>
      </c>
      <c r="B11" s="9" t="n">
        <v>825424.106731506</v>
      </c>
      <c r="C11" s="9" t="n">
        <v>4819393423.9791</v>
      </c>
      <c r="D11" s="9" t="n">
        <v>0</v>
      </c>
      <c r="E11" s="9" t="n">
        <v>0</v>
      </c>
      <c r="F11" s="9" t="n">
        <v>0</v>
      </c>
      <c r="G11" s="9" t="n">
        <v>0</v>
      </c>
      <c r="H11" s="9" t="n">
        <v>0</v>
      </c>
      <c r="I11" s="9" t="n">
        <v>4819393423.9791</v>
      </c>
    </row>
    <row r="12" customFormat="false" ht="16" hidden="false" customHeight="false" outlineLevel="0" collapsed="false">
      <c r="A12" s="5" t="s">
        <v>13</v>
      </c>
      <c r="B12" s="9" t="n">
        <v>27187.3500946924</v>
      </c>
      <c r="C12" s="9" t="n">
        <v>156494783.120231</v>
      </c>
      <c r="D12" s="9" t="n">
        <v>0</v>
      </c>
      <c r="E12" s="9" t="n">
        <v>0</v>
      </c>
      <c r="F12" s="9" t="n">
        <v>0</v>
      </c>
      <c r="G12" s="9" t="n">
        <v>0</v>
      </c>
      <c r="H12" s="9" t="n">
        <v>0</v>
      </c>
      <c r="I12" s="9" t="n">
        <v>156494783.120231</v>
      </c>
    </row>
    <row r="13" customFormat="false" ht="16" hidden="false" customHeight="false" outlineLevel="0" collapsed="false">
      <c r="A13" s="5" t="s">
        <v>15</v>
      </c>
      <c r="B13" s="9" t="n">
        <v>684.95261866473</v>
      </c>
      <c r="C13" s="9" t="n">
        <v>2672319.43917175</v>
      </c>
      <c r="D13" s="9" t="n">
        <v>0</v>
      </c>
      <c r="E13" s="9" t="n">
        <v>0</v>
      </c>
      <c r="F13" s="9" t="n">
        <v>0</v>
      </c>
      <c r="G13" s="9" t="n">
        <v>0</v>
      </c>
      <c r="H13" s="9" t="n">
        <v>0</v>
      </c>
      <c r="I13" s="9" t="n">
        <v>2672319.43917175</v>
      </c>
    </row>
    <row r="14" customFormat="false" ht="16" hidden="false" customHeight="false" outlineLevel="0" collapsed="false">
      <c r="A14" s="5" t="s">
        <v>107</v>
      </c>
      <c r="B14" s="9" t="n">
        <v>210.75465189684</v>
      </c>
      <c r="C14" s="9" t="n">
        <v>817281.993886862</v>
      </c>
      <c r="D14" s="9" t="n">
        <v>0</v>
      </c>
      <c r="E14" s="9" t="n">
        <v>0</v>
      </c>
      <c r="F14" s="9" t="n">
        <v>0</v>
      </c>
      <c r="G14" s="9" t="n">
        <v>0</v>
      </c>
      <c r="H14" s="9" t="n">
        <v>0</v>
      </c>
      <c r="I14" s="9" t="n">
        <v>817281.993886862</v>
      </c>
    </row>
    <row r="15" customFormat="false" ht="16" hidden="false" customHeight="false" outlineLevel="0" collapsed="false">
      <c r="A15" s="5" t="s">
        <v>31</v>
      </c>
      <c r="B15" s="9" t="n">
        <v>34423.2598098172</v>
      </c>
      <c r="C15" s="9" t="n">
        <v>124480070.612846</v>
      </c>
      <c r="D15" s="9" t="n">
        <v>0</v>
      </c>
      <c r="E15" s="9" t="n">
        <v>0</v>
      </c>
      <c r="F15" s="9" t="n">
        <v>0</v>
      </c>
      <c r="G15" s="9" t="n">
        <v>0</v>
      </c>
      <c r="H15" s="9" t="n">
        <v>0</v>
      </c>
      <c r="I15" s="9" t="n">
        <v>124480070.612846</v>
      </c>
    </row>
    <row r="16" customFormat="false" ht="16" hidden="false" customHeight="false" outlineLevel="0" collapsed="false">
      <c r="A16" s="5" t="s">
        <v>29</v>
      </c>
      <c r="B16" s="9" t="n">
        <v>1013.02736011748</v>
      </c>
      <c r="C16" s="9" t="n">
        <v>5479380.97791597</v>
      </c>
      <c r="D16" s="9" t="n">
        <v>3389245.31204301</v>
      </c>
      <c r="E16" s="9" t="n">
        <v>1806890.38795528</v>
      </c>
      <c r="F16" s="9" t="n">
        <v>423258.490425422</v>
      </c>
      <c r="G16" s="9" t="n">
        <v>1596499.35747178</v>
      </c>
      <c r="H16" s="9" t="n">
        <v>7215893.5478955</v>
      </c>
      <c r="I16" s="9" t="n">
        <v>12695274.5258115</v>
      </c>
    </row>
    <row r="17" customFormat="false" ht="16" hidden="false" customHeight="false" outlineLevel="0" collapsed="false">
      <c r="A17" s="5" t="s">
        <v>28</v>
      </c>
      <c r="B17" s="9" t="n">
        <v>9132.7015821964</v>
      </c>
      <c r="C17" s="9" t="n">
        <v>68049545.7308431</v>
      </c>
      <c r="D17" s="9" t="n">
        <v>23869538.9227674</v>
      </c>
      <c r="E17" s="9" t="n">
        <v>0</v>
      </c>
      <c r="F17" s="9" t="n">
        <v>33417354.3362803</v>
      </c>
      <c r="G17" s="9" t="n">
        <v>5569559.18570841</v>
      </c>
      <c r="H17" s="9" t="n">
        <v>62856452.4447561</v>
      </c>
      <c r="I17" s="9" t="n">
        <v>130905998.175599</v>
      </c>
    </row>
    <row r="18" customFormat="false" ht="16" hidden="false" customHeight="false" outlineLevel="0" collapsed="false">
      <c r="A18" s="5" t="s">
        <v>27</v>
      </c>
      <c r="B18" s="9" t="n">
        <v>22944.1564365026</v>
      </c>
      <c r="C18" s="9" t="n">
        <v>56149466.390675</v>
      </c>
      <c r="D18" s="9" t="n">
        <v>55925693.4987279</v>
      </c>
      <c r="E18" s="9" t="n">
        <v>5799702.21363599</v>
      </c>
      <c r="F18" s="9" t="n">
        <v>130493286.5923</v>
      </c>
      <c r="G18" s="9" t="n">
        <v>30448433.5382033</v>
      </c>
      <c r="H18" s="9" t="n">
        <v>222667115.842867</v>
      </c>
      <c r="I18" s="9" t="n">
        <v>278816582.233542</v>
      </c>
    </row>
    <row r="19" customFormat="false" ht="16" hidden="false" customHeight="false" outlineLevel="0" collapsed="false">
      <c r="A19" s="5" t="s">
        <v>33</v>
      </c>
      <c r="B19" s="9" t="n">
        <v>24.588042721298</v>
      </c>
      <c r="C19" s="9" t="n">
        <v>3619141.1316</v>
      </c>
      <c r="D19" s="9" t="n">
        <v>0</v>
      </c>
      <c r="E19" s="9" t="n">
        <v>0</v>
      </c>
      <c r="F19" s="9" t="n">
        <v>0</v>
      </c>
      <c r="G19" s="9" t="n">
        <v>0</v>
      </c>
      <c r="H19" s="9" t="n">
        <v>0</v>
      </c>
      <c r="I19" s="9" t="n">
        <v>3619141.1316</v>
      </c>
    </row>
    <row r="20" customFormat="false" ht="16" hidden="false" customHeight="false" outlineLevel="0" collapsed="false">
      <c r="A20" s="5" t="s">
        <v>32</v>
      </c>
      <c r="B20" s="9" t="n">
        <v>3431.78824838688</v>
      </c>
      <c r="C20" s="9" t="n">
        <v>91845671.0466232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91845671.0466232</v>
      </c>
    </row>
    <row r="21" customFormat="false" ht="16" hidden="false" customHeight="false" outlineLevel="0" collapsed="false">
      <c r="A21" s="5" t="s">
        <v>108</v>
      </c>
      <c r="B21" s="9" t="n">
        <v>6884.65196196344</v>
      </c>
      <c r="C21" s="9" t="n">
        <v>109669416.567504</v>
      </c>
      <c r="D21" s="9" t="n">
        <v>34661224.1606289</v>
      </c>
      <c r="E21" s="9" t="n">
        <v>0</v>
      </c>
      <c r="F21" s="9" t="n">
        <v>48525713.5989406</v>
      </c>
      <c r="G21" s="9" t="n">
        <v>8087619.12143996</v>
      </c>
      <c r="H21" s="9" t="n">
        <v>91274556.8810094</v>
      </c>
      <c r="I21" s="9" t="n">
        <v>200943973.448513</v>
      </c>
    </row>
    <row r="22" customFormat="false" ht="16" hidden="false" customHeight="false" outlineLevel="0" collapsed="false">
      <c r="A22" s="5" t="s">
        <v>109</v>
      </c>
      <c r="B22" s="9" t="n">
        <v>2458.8042721298</v>
      </c>
      <c r="C22" s="9" t="n">
        <v>43853500.1813618</v>
      </c>
      <c r="D22" s="9" t="n">
        <v>15117541.7179549</v>
      </c>
      <c r="E22" s="9" t="n">
        <v>1136046.58605358</v>
      </c>
      <c r="F22" s="9" t="n">
        <v>17688254.8744215</v>
      </c>
      <c r="G22" s="9" t="n">
        <v>2556106.04035994</v>
      </c>
      <c r="H22" s="9" t="n">
        <v>36497949.2187899</v>
      </c>
      <c r="I22" s="9" t="n">
        <v>80351449.4001517</v>
      </c>
    </row>
    <row r="23" customFormat="false" ht="16" hidden="false" customHeight="false" outlineLevel="0" collapsed="false">
      <c r="A23" s="5" t="s">
        <v>110</v>
      </c>
      <c r="B23" s="9" t="n">
        <v>8781.443829035</v>
      </c>
      <c r="C23" s="9" t="n">
        <v>88017964.5814433</v>
      </c>
      <c r="D23" s="9" t="n">
        <v>34407133.5439195</v>
      </c>
      <c r="E23" s="9" t="n">
        <v>18343290.989789</v>
      </c>
      <c r="F23" s="9" t="n">
        <v>4296852.67214957</v>
      </c>
      <c r="G23" s="9" t="n">
        <v>16207427.3980884</v>
      </c>
      <c r="H23" s="9" t="n">
        <v>73254704.6039464</v>
      </c>
      <c r="I23" s="9" t="n">
        <v>161272669.18539</v>
      </c>
    </row>
    <row r="24" customFormat="false" ht="16" hidden="false" customHeight="false" outlineLevel="0" collapsed="false">
      <c r="A24" s="5" t="s">
        <v>111</v>
      </c>
      <c r="B24" s="9" t="n">
        <v>11942.7636074876</v>
      </c>
      <c r="C24" s="9" t="n">
        <v>233663476.337691</v>
      </c>
      <c r="D24" s="9" t="n">
        <v>73849778.8581099</v>
      </c>
      <c r="E24" s="9" t="n">
        <v>0</v>
      </c>
      <c r="F24" s="9" t="n">
        <v>103389689.799615</v>
      </c>
      <c r="G24" s="9" t="n">
        <v>17231614.7994528</v>
      </c>
      <c r="H24" s="9" t="n">
        <v>194471083.457178</v>
      </c>
      <c r="I24" s="9" t="n">
        <v>428134559.794868</v>
      </c>
    </row>
    <row r="25" customFormat="false" ht="16" hidden="false" customHeight="false" outlineLevel="0" collapsed="false">
      <c r="A25" s="5" t="s">
        <v>112</v>
      </c>
      <c r="B25" s="9" t="n">
        <v>30664.8000955792</v>
      </c>
      <c r="C25" s="9" t="n">
        <v>49317872.6901059</v>
      </c>
      <c r="D25" s="9" t="n">
        <v>17001265.7236497</v>
      </c>
      <c r="E25" s="9" t="n">
        <v>1277604.03260784</v>
      </c>
      <c r="F25" s="9" t="n">
        <v>19892302.0351975</v>
      </c>
      <c r="G25" s="9" t="n">
        <v>2874610.31437679</v>
      </c>
      <c r="H25" s="9" t="n">
        <v>41045782.1058318</v>
      </c>
      <c r="I25" s="9" t="n">
        <v>90363654.7959377</v>
      </c>
    </row>
    <row r="26" customFormat="false" ht="16" hidden="false" customHeight="false" outlineLevel="0" collapsed="false">
      <c r="A26" s="5" t="s">
        <v>113</v>
      </c>
      <c r="B26" s="9" t="n">
        <v>100000</v>
      </c>
      <c r="C26" s="9" t="n">
        <v>1360707280.93116</v>
      </c>
      <c r="D26" s="9" t="n">
        <v>627295820.551281</v>
      </c>
      <c r="E26" s="9" t="n">
        <v>47139782.5410377</v>
      </c>
      <c r="F26" s="9" t="n">
        <v>733966414.131697</v>
      </c>
      <c r="G26" s="9" t="n">
        <v>106064509.910815</v>
      </c>
      <c r="H26" s="9" t="n">
        <v>1514466527.13483</v>
      </c>
      <c r="I26" s="9" t="n">
        <v>2875173808.06599</v>
      </c>
    </row>
    <row r="27" customFormat="false" ht="16" hidden="false" customHeight="false" outlineLevel="0" collapsed="false">
      <c r="A27" s="5" t="s">
        <v>21</v>
      </c>
      <c r="B27" s="9" t="n">
        <v>7376.4128163894</v>
      </c>
      <c r="C27" s="9" t="n">
        <v>28093581.3044674</v>
      </c>
      <c r="D27" s="9" t="n">
        <v>0</v>
      </c>
      <c r="E27" s="9" t="n">
        <v>0</v>
      </c>
      <c r="F27" s="9" t="n">
        <v>0</v>
      </c>
      <c r="G27" s="9" t="n">
        <v>0</v>
      </c>
      <c r="H27" s="9" t="n">
        <v>0</v>
      </c>
      <c r="I27" s="9" t="n">
        <v>28093581.3044674</v>
      </c>
    </row>
    <row r="28" customFormat="false" ht="16" hidden="false" customHeight="false" outlineLevel="0" collapsed="false">
      <c r="A28" s="5" t="s">
        <v>22</v>
      </c>
      <c r="B28" s="9" t="n">
        <v>5409.36939868556</v>
      </c>
      <c r="C28" s="9" t="n">
        <v>17699413.3993469</v>
      </c>
      <c r="D28" s="9" t="n">
        <v>0</v>
      </c>
      <c r="E28" s="9" t="n">
        <v>0</v>
      </c>
      <c r="F28" s="9" t="n">
        <v>0</v>
      </c>
      <c r="G28" s="9" t="n">
        <v>0</v>
      </c>
      <c r="H28" s="9" t="n">
        <v>0</v>
      </c>
      <c r="I28" s="9" t="n">
        <v>17699413.3993469</v>
      </c>
    </row>
    <row r="29" customFormat="false" ht="16" hidden="false" customHeight="false" outlineLevel="0" collapsed="false">
      <c r="A29" s="5" t="s">
        <v>24</v>
      </c>
      <c r="B29" s="9" t="n">
        <v>4004.33838603996</v>
      </c>
      <c r="C29" s="9" t="n">
        <v>18492579.8554807</v>
      </c>
      <c r="D29" s="9" t="n">
        <v>0</v>
      </c>
      <c r="E29" s="9" t="n">
        <v>0</v>
      </c>
      <c r="F29" s="9" t="n">
        <v>0</v>
      </c>
      <c r="G29" s="9" t="n">
        <v>0</v>
      </c>
      <c r="H29" s="9" t="n">
        <v>0</v>
      </c>
      <c r="I29" s="9" t="n">
        <v>18492579.8554807</v>
      </c>
    </row>
    <row r="30" customFormat="false" ht="16" hidden="false" customHeight="false" outlineLevel="0" collapsed="false">
      <c r="A30" s="5" t="s">
        <v>17</v>
      </c>
      <c r="B30" s="9" t="n">
        <v>354091.774722042</v>
      </c>
      <c r="C30" s="9" t="n">
        <v>931612203.55445</v>
      </c>
      <c r="D30" s="9" t="n">
        <v>0</v>
      </c>
      <c r="E30" s="9" t="n">
        <v>0</v>
      </c>
      <c r="F30" s="9" t="n">
        <v>0</v>
      </c>
      <c r="G30" s="9" t="n">
        <v>0</v>
      </c>
      <c r="H30" s="9" t="n">
        <v>0</v>
      </c>
      <c r="I30" s="9" t="n">
        <v>931612203.55445</v>
      </c>
    </row>
    <row r="31" customFormat="false" ht="16" hidden="false" customHeight="false" outlineLevel="0" collapsed="false">
      <c r="A31" s="5" t="s">
        <v>25</v>
      </c>
      <c r="B31" s="9" t="n">
        <v>421.50930379368</v>
      </c>
      <c r="C31" s="9" t="n">
        <v>640766.371049705</v>
      </c>
      <c r="D31" s="9" t="n">
        <v>0</v>
      </c>
      <c r="E31" s="9" t="n">
        <v>0</v>
      </c>
      <c r="F31" s="9" t="n">
        <v>0</v>
      </c>
      <c r="G31" s="9" t="n">
        <v>0</v>
      </c>
      <c r="H31" s="9" t="n">
        <v>0</v>
      </c>
      <c r="I31" s="9" t="n">
        <v>640766.371049705</v>
      </c>
    </row>
    <row r="32" customFormat="false" ht="16" hidden="false" customHeight="false" outlineLevel="0" collapsed="false">
      <c r="A32" s="5" t="s">
        <v>114</v>
      </c>
      <c r="B32" s="9" t="n">
        <v>20710.1571263961</v>
      </c>
      <c r="C32" s="9" t="n">
        <v>193103918.056772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193103918.056772</v>
      </c>
    </row>
    <row r="33" customFormat="false" ht="16" hidden="false" customHeight="false" outlineLevel="0" collapsed="false">
      <c r="A33" s="5" t="s">
        <v>115</v>
      </c>
      <c r="B33" s="9" t="n">
        <v>421.50930379368</v>
      </c>
      <c r="C33" s="9" t="n">
        <v>2264092.678323</v>
      </c>
      <c r="D33" s="9" t="n">
        <v>0</v>
      </c>
      <c r="E33" s="9" t="n">
        <v>0</v>
      </c>
      <c r="F33" s="9" t="n">
        <v>0</v>
      </c>
      <c r="G33" s="9" t="n">
        <v>0</v>
      </c>
      <c r="H33" s="9" t="n">
        <v>0</v>
      </c>
      <c r="I33" s="9" t="n">
        <v>2264092.678323</v>
      </c>
    </row>
    <row r="34" customFormat="false" ht="16" hidden="false" customHeight="false" outlineLevel="0" collapsed="false">
      <c r="A34" s="5" t="s">
        <v>19</v>
      </c>
      <c r="B34" s="9" t="n">
        <v>18616.6609175542</v>
      </c>
      <c r="C34" s="9" t="n">
        <v>35607815.4515402</v>
      </c>
      <c r="D34" s="9" t="n">
        <v>0</v>
      </c>
      <c r="E34" s="9" t="n">
        <v>0</v>
      </c>
      <c r="F34" s="9" t="n">
        <v>0</v>
      </c>
      <c r="G34" s="9" t="n">
        <v>0</v>
      </c>
      <c r="H34" s="9" t="n">
        <v>0</v>
      </c>
      <c r="I34" s="9" t="n">
        <v>35607815.4515402</v>
      </c>
    </row>
    <row r="35" customFormat="false" ht="16" hidden="false" customHeight="false" outlineLevel="0" collapsed="false">
      <c r="A35" s="5" t="s">
        <v>23</v>
      </c>
      <c r="B35" s="9" t="n">
        <v>2165.28751948808</v>
      </c>
      <c r="C35" s="9" t="n">
        <v>51347892.767319</v>
      </c>
      <c r="D35" s="9" t="n">
        <v>0</v>
      </c>
      <c r="E35" s="9" t="n">
        <v>0</v>
      </c>
      <c r="F35" s="9" t="n">
        <v>0</v>
      </c>
      <c r="G35" s="9" t="n">
        <v>0</v>
      </c>
      <c r="H35" s="9" t="n">
        <v>0</v>
      </c>
      <c r="I35" s="9" t="n">
        <v>51347892.767319</v>
      </c>
    </row>
    <row r="36" customFormat="false" ht="16" hidden="false" customHeight="false" outlineLevel="0" collapsed="false">
      <c r="A36" s="5" t="s">
        <v>116</v>
      </c>
      <c r="B36" s="9" t="n">
        <v>4215.0930379368</v>
      </c>
      <c r="C36" s="9" t="n">
        <v>2176334.27084208</v>
      </c>
      <c r="D36" s="9" t="n">
        <v>7017638.91135125</v>
      </c>
      <c r="E36" s="9" t="n">
        <v>3741276.28736811</v>
      </c>
      <c r="F36" s="9" t="n">
        <v>876381.056918826</v>
      </c>
      <c r="G36" s="9" t="n">
        <v>3305648.71402005</v>
      </c>
      <c r="H36" s="9" t="n">
        <v>14940944.9696582</v>
      </c>
      <c r="I36" s="9" t="n">
        <v>17117279.2405003</v>
      </c>
    </row>
    <row r="37" customFormat="false" ht="16" hidden="false" customHeight="false" outlineLevel="0" collapsed="false">
      <c r="A37" s="5" t="s">
        <v>117</v>
      </c>
      <c r="B37" s="9" t="n">
        <v>8430.1860758736</v>
      </c>
      <c r="C37" s="9" t="n">
        <v>9475507.13688992</v>
      </c>
      <c r="D37" s="9" t="n">
        <v>30553984.9182835</v>
      </c>
      <c r="E37" s="9" t="n">
        <v>16289084.1870876</v>
      </c>
      <c r="F37" s="9" t="n">
        <v>3815663.2683341</v>
      </c>
      <c r="G37" s="9" t="n">
        <v>14392410.0857195</v>
      </c>
      <c r="H37" s="9" t="n">
        <v>65051142.4594248</v>
      </c>
      <c r="I37" s="9" t="n">
        <v>74526649.5963147</v>
      </c>
    </row>
    <row r="38" customFormat="false" ht="16" hidden="false" customHeight="false" outlineLevel="0" collapsed="false">
      <c r="A38" s="5" t="s">
        <v>118</v>
      </c>
      <c r="B38" s="9" t="n">
        <v>17141.3783542763</v>
      </c>
      <c r="C38" s="9" t="n">
        <v>67941909.4683714</v>
      </c>
      <c r="D38" s="9" t="n">
        <v>219080218.70744</v>
      </c>
      <c r="E38" s="9" t="n">
        <v>116797070.414026</v>
      </c>
      <c r="F38" s="9" t="n">
        <v>27359313.58784</v>
      </c>
      <c r="G38" s="9" t="n">
        <v>103197411.633383</v>
      </c>
      <c r="H38" s="9" t="n">
        <v>466434014.342689</v>
      </c>
      <c r="I38" s="9" t="n">
        <v>534375923.811061</v>
      </c>
    </row>
    <row r="39" customFormat="false" ht="16" hidden="false" customHeight="false" outlineLevel="0" collapsed="false">
      <c r="A39" s="5" t="s">
        <v>39</v>
      </c>
      <c r="B39" s="9" t="n">
        <v>3934.08683540768</v>
      </c>
      <c r="C39" s="9" t="n">
        <v>42752778.7967141</v>
      </c>
      <c r="D39" s="9" t="n">
        <v>0</v>
      </c>
      <c r="E39" s="9" t="n">
        <v>0</v>
      </c>
      <c r="F39" s="9" t="n">
        <v>0</v>
      </c>
      <c r="G39" s="9" t="n">
        <v>0</v>
      </c>
      <c r="H39" s="9" t="n">
        <v>0</v>
      </c>
      <c r="I39" s="9" t="n">
        <v>42752778.7967141</v>
      </c>
    </row>
    <row r="40" customFormat="false" ht="16" hidden="false" customHeight="false" outlineLevel="0" collapsed="false">
      <c r="A40" s="5" t="s">
        <v>43</v>
      </c>
      <c r="B40" s="9" t="n">
        <v>241500</v>
      </c>
      <c r="C40" s="9" t="n">
        <v>2698038626.35027</v>
      </c>
      <c r="D40" s="9" t="n">
        <v>1129743132.9377</v>
      </c>
      <c r="E40" s="9" t="n">
        <v>16774973.7912834</v>
      </c>
      <c r="F40" s="9" t="n">
        <v>805198742.059091</v>
      </c>
      <c r="G40" s="9" t="n">
        <v>161758675.909091</v>
      </c>
      <c r="H40" s="9" t="n">
        <v>2113475524.69717</v>
      </c>
      <c r="I40" s="9" t="n">
        <v>4811514151.04743</v>
      </c>
    </row>
    <row r="41" customFormat="false" ht="16" hidden="false" customHeight="false" outlineLevel="0" collapsed="false">
      <c r="A41" s="5" t="s">
        <v>41</v>
      </c>
      <c r="B41" s="9" t="n">
        <v>487.545761388023</v>
      </c>
      <c r="C41" s="9" t="n">
        <v>135900.24138198</v>
      </c>
      <c r="D41" s="9" t="n">
        <v>0</v>
      </c>
      <c r="E41" s="9" t="n">
        <v>0</v>
      </c>
      <c r="F41" s="9" t="n">
        <v>0</v>
      </c>
      <c r="G41" s="9" t="n">
        <v>0</v>
      </c>
      <c r="H41" s="9" t="n">
        <v>0</v>
      </c>
      <c r="I41" s="9" t="n">
        <v>135900.24138198</v>
      </c>
    </row>
    <row r="42" customFormat="false" ht="16" hidden="false" customHeight="false" outlineLevel="0" collapsed="false">
      <c r="A42" s="5" t="s">
        <v>119</v>
      </c>
      <c r="B42" s="9" t="n">
        <v>894070.409431838</v>
      </c>
      <c r="C42" s="9" t="n">
        <v>3408024.56559</v>
      </c>
      <c r="D42" s="9" t="n">
        <v>62024591.3947495</v>
      </c>
      <c r="E42" s="9" t="n">
        <v>33066839.8944709</v>
      </c>
      <c r="F42" s="9" t="n">
        <v>7745794.42408427</v>
      </c>
      <c r="G42" s="9" t="n">
        <v>29216591.4686937</v>
      </c>
      <c r="H42" s="9" t="n">
        <v>132053817.181998</v>
      </c>
      <c r="I42" s="9" t="n">
        <v>135461841.747588</v>
      </c>
    </row>
    <row r="43" customFormat="false" ht="16" hidden="false" customHeight="false" outlineLevel="0" collapsed="false">
      <c r="A43" s="5" t="s">
        <v>120</v>
      </c>
      <c r="B43" s="9" t="n">
        <v>1523.05361770783</v>
      </c>
      <c r="C43" s="9" t="n">
        <v>12342437.3380189</v>
      </c>
      <c r="D43" s="9" t="n">
        <v>0</v>
      </c>
      <c r="E43" s="9" t="n">
        <v>0</v>
      </c>
      <c r="F43" s="9" t="n">
        <v>0</v>
      </c>
      <c r="G43" s="9" t="n">
        <v>0</v>
      </c>
      <c r="H43" s="9" t="n">
        <v>0</v>
      </c>
      <c r="I43" s="9" t="n">
        <v>12342437.3380189</v>
      </c>
    </row>
    <row r="44" customFormat="false" ht="16" hidden="false" customHeight="false" outlineLevel="0" collapsed="false">
      <c r="A44" s="5" t="s">
        <v>42</v>
      </c>
      <c r="B44" s="9" t="n">
        <v>11825.3378201541</v>
      </c>
      <c r="C44" s="9" t="n">
        <v>6168010.46740882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6168010.46740882</v>
      </c>
    </row>
    <row r="45" customFormat="false" ht="16" hidden="false" customHeight="false" outlineLevel="0" collapsed="false">
      <c r="A45" s="5" t="s">
        <v>38</v>
      </c>
      <c r="B45" s="9" t="n">
        <v>1250.47760125458</v>
      </c>
      <c r="C45" s="9" t="n">
        <v>15498414.9428245</v>
      </c>
      <c r="D45" s="9" t="n">
        <v>0</v>
      </c>
      <c r="E45" s="9" t="n">
        <v>0</v>
      </c>
      <c r="F45" s="9" t="n">
        <v>0</v>
      </c>
      <c r="G45" s="9" t="n">
        <v>0</v>
      </c>
      <c r="H45" s="9" t="n">
        <v>0</v>
      </c>
      <c r="I45" s="9" t="n">
        <v>15498414.9428245</v>
      </c>
    </row>
    <row r="46" customFormat="false" ht="17" hidden="false" customHeight="false" outlineLevel="0" collapsed="false">
      <c r="A46" s="5" t="s">
        <v>121</v>
      </c>
      <c r="B46" s="9" t="n">
        <v>2498.60692026469</v>
      </c>
      <c r="C46" s="9" t="n">
        <v>0</v>
      </c>
      <c r="D46" s="9" t="n">
        <v>12067845.5215261</v>
      </c>
      <c r="E46" s="9" t="n">
        <v>6433666.40280139</v>
      </c>
      <c r="F46" s="9" t="n">
        <v>1507064.74912471</v>
      </c>
      <c r="G46" s="9" t="n">
        <v>5684540.89624233</v>
      </c>
      <c r="H46" s="9" t="n">
        <v>25693117.5696946</v>
      </c>
      <c r="I46" s="9" t="n">
        <v>25693117.5696946</v>
      </c>
    </row>
    <row r="47" customFormat="false" ht="17" hidden="false" customHeight="false" outlineLevel="0" collapsed="false">
      <c r="A47" s="3" t="s">
        <v>8</v>
      </c>
      <c r="B47" s="8" t="n">
        <f aca="false">SUM(B7:B46)</f>
        <v>3071482.14327369</v>
      </c>
      <c r="C47" s="8" t="n">
        <f aca="false">SUM(C7:C46)</f>
        <v>15183196565.6354</v>
      </c>
      <c r="D47" s="8" t="n">
        <f aca="false">SUM(D7:D46)</f>
        <v>2687081726.68905</v>
      </c>
      <c r="E47" s="8" t="n">
        <f aca="false">SUM(E7:E46)</f>
        <v>268606227.728117</v>
      </c>
      <c r="F47" s="8" t="n">
        <f aca="false">SUM(F7:F46)</f>
        <v>2416103986.38468</v>
      </c>
      <c r="G47" s="8" t="n">
        <f aca="false">SUM(G7:G46)</f>
        <v>587776308.4969</v>
      </c>
      <c r="H47" s="8" t="n">
        <f aca="false">SUM(H7:H46)</f>
        <v>5959568249.29875</v>
      </c>
      <c r="I47" s="8" t="n">
        <f aca="false">SUM(I7:I46)</f>
        <v>21142764814.9342</v>
      </c>
    </row>
    <row r="48" customFormat="false" ht="16" hidden="false" customHeight="false" outlineLevel="0" collapsed="false">
      <c r="A48" s="5" t="s">
        <v>122</v>
      </c>
    </row>
  </sheetData>
  <mergeCells count="5">
    <mergeCell ref="A1:I1"/>
    <mergeCell ref="A2:I2"/>
    <mergeCell ref="A3:I3"/>
    <mergeCell ref="A4:I4"/>
    <mergeCell ref="A5:I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0" activeCellId="0" sqref="A20"/>
    </sheetView>
  </sheetViews>
  <sheetFormatPr defaultRowHeight="16"/>
  <cols>
    <col collapsed="false" hidden="false" max="1" min="1" style="0" width="63.7925925925926"/>
    <col collapsed="false" hidden="false" max="13" min="2" style="0" width="13.1296296296296"/>
    <col collapsed="false" hidden="false" max="1025" min="14" style="0" width="10.6814814814815"/>
  </cols>
  <sheetData>
    <row r="1" customFormat="false" ht="16" hidden="false" customHeight="false" outlineLevel="0" collapsed="false">
      <c r="A1" s="2" t="s">
        <v>123</v>
      </c>
    </row>
    <row r="2" customFormat="false" ht="16" hidden="false" customHeight="false" outlineLevel="0" collapsed="false">
      <c r="A2" s="2" t="s">
        <v>96</v>
      </c>
    </row>
    <row r="3" customFormat="false" ht="16" hidden="false" customHeight="false" outlineLevel="0" collapsed="false">
      <c r="A3" s="2" t="s">
        <v>124</v>
      </c>
    </row>
    <row r="4" customFormat="false" ht="16" hidden="false" customHeight="false" outlineLevel="0" collapsed="false">
      <c r="A4" s="2" t="s">
        <v>3</v>
      </c>
    </row>
    <row r="5" customFormat="false" ht="17" hidden="false" customHeight="false" outlineLevel="0" collapsed="false">
      <c r="A5" s="2" t="s">
        <v>98</v>
      </c>
    </row>
    <row r="6" customFormat="false" ht="54" hidden="false" customHeight="false" outlineLevel="0" collapsed="false">
      <c r="A6" s="8"/>
      <c r="B6" s="4" t="s">
        <v>125</v>
      </c>
      <c r="C6" s="4" t="s">
        <v>126</v>
      </c>
      <c r="D6" s="4" t="s">
        <v>127</v>
      </c>
      <c r="E6" s="4" t="s">
        <v>128</v>
      </c>
      <c r="F6" s="4" t="s">
        <v>129</v>
      </c>
      <c r="G6" s="4" t="s">
        <v>130</v>
      </c>
      <c r="H6" s="4" t="s">
        <v>131</v>
      </c>
      <c r="I6" s="4" t="s">
        <v>132</v>
      </c>
      <c r="J6" s="8" t="s">
        <v>133</v>
      </c>
      <c r="K6" s="4" t="s">
        <v>134</v>
      </c>
      <c r="L6" s="4" t="s">
        <v>135</v>
      </c>
      <c r="M6" s="4" t="s">
        <v>8</v>
      </c>
    </row>
    <row r="7" customFormat="false" ht="16" hidden="false" customHeight="false" outlineLevel="0" collapsed="false">
      <c r="A7" s="5" t="s">
        <v>136</v>
      </c>
      <c r="B7" s="9" t="n">
        <v>0</v>
      </c>
      <c r="C7" s="9" t="n">
        <v>0</v>
      </c>
      <c r="D7" s="9" t="n">
        <v>0</v>
      </c>
      <c r="E7" s="9" t="n">
        <v>199.2</v>
      </c>
      <c r="F7" s="9" t="n">
        <v>395.1</v>
      </c>
      <c r="G7" s="9" t="n">
        <v>0</v>
      </c>
      <c r="H7" s="9" t="n">
        <v>0</v>
      </c>
      <c r="I7" s="9" t="n">
        <v>0</v>
      </c>
      <c r="J7" s="9" t="n">
        <v>0</v>
      </c>
      <c r="K7" s="9" t="n">
        <v>0</v>
      </c>
      <c r="L7" s="9" t="n">
        <v>138.6</v>
      </c>
      <c r="M7" s="9" t="n">
        <f aca="false">SUM(B7:L7)</f>
        <v>732.9</v>
      </c>
    </row>
    <row r="8" customFormat="false" ht="16" hidden="false" customHeight="false" outlineLevel="0" collapsed="false">
      <c r="A8" s="5" t="s">
        <v>137</v>
      </c>
      <c r="B8" s="9" t="n">
        <v>0</v>
      </c>
      <c r="C8" s="9" t="n">
        <v>0</v>
      </c>
      <c r="D8" s="9" t="n">
        <v>0</v>
      </c>
      <c r="E8" s="9" t="n">
        <v>68.9</v>
      </c>
      <c r="F8" s="9" t="n">
        <v>149.9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f aca="false">SUM(B8:L8)</f>
        <v>218.8</v>
      </c>
    </row>
    <row r="9" customFormat="false" ht="16" hidden="false" customHeight="false" outlineLevel="0" collapsed="false">
      <c r="A9" s="5" t="s">
        <v>138</v>
      </c>
      <c r="B9" s="9" t="n">
        <v>0</v>
      </c>
      <c r="C9" s="9" t="n">
        <v>0</v>
      </c>
      <c r="D9" s="9" t="n">
        <v>0</v>
      </c>
      <c r="E9" s="9" t="n">
        <v>69.5</v>
      </c>
      <c r="F9" s="9" t="n">
        <v>46</v>
      </c>
      <c r="G9" s="9" t="n">
        <v>0</v>
      </c>
      <c r="H9" s="9" t="n">
        <v>0</v>
      </c>
      <c r="I9" s="9" t="n">
        <v>0</v>
      </c>
      <c r="J9" s="9" t="n">
        <v>0</v>
      </c>
      <c r="K9" s="9" t="n">
        <v>0</v>
      </c>
      <c r="L9" s="9" t="n">
        <v>0</v>
      </c>
      <c r="M9" s="9" t="n">
        <f aca="false">SUM(B9:L9)</f>
        <v>115.5</v>
      </c>
    </row>
    <row r="10" customFormat="false" ht="16" hidden="false" customHeight="false" outlineLevel="0" collapsed="false">
      <c r="A10" s="5" t="s">
        <v>139</v>
      </c>
      <c r="B10" s="9" t="n">
        <v>0</v>
      </c>
      <c r="C10" s="9" t="n">
        <v>0</v>
      </c>
      <c r="D10" s="9" t="n">
        <v>0</v>
      </c>
      <c r="E10" s="9" t="n">
        <v>163.3</v>
      </c>
      <c r="F10" s="9" t="n">
        <v>1066.8</v>
      </c>
      <c r="G10" s="9" t="n">
        <v>0</v>
      </c>
      <c r="H10" s="9" t="n">
        <v>0</v>
      </c>
      <c r="I10" s="9" t="n">
        <v>0</v>
      </c>
      <c r="J10" s="9" t="n">
        <v>0</v>
      </c>
      <c r="K10" s="9" t="n">
        <v>0</v>
      </c>
      <c r="L10" s="9" t="n">
        <v>0</v>
      </c>
      <c r="M10" s="9" t="n">
        <f aca="false">SUM(B10:L10)</f>
        <v>1230.1</v>
      </c>
    </row>
    <row r="11" customFormat="false" ht="16" hidden="false" customHeight="false" outlineLevel="0" collapsed="false">
      <c r="A11" s="5" t="s">
        <v>140</v>
      </c>
      <c r="B11" s="9" t="n">
        <v>0</v>
      </c>
      <c r="C11" s="9" t="n">
        <v>0</v>
      </c>
      <c r="D11" s="9" t="n">
        <v>0</v>
      </c>
      <c r="E11" s="9" t="n">
        <v>141.1</v>
      </c>
      <c r="F11" s="9" t="n">
        <v>730</v>
      </c>
      <c r="G11" s="9" t="n">
        <v>0</v>
      </c>
      <c r="H11" s="9" t="n">
        <v>0</v>
      </c>
      <c r="I11" s="9" t="n">
        <v>0</v>
      </c>
      <c r="J11" s="9" t="n">
        <v>0</v>
      </c>
      <c r="K11" s="9" t="n">
        <v>0</v>
      </c>
      <c r="L11" s="9" t="n">
        <v>0</v>
      </c>
      <c r="M11" s="9" t="n">
        <f aca="false">SUM(B11:L11)</f>
        <v>871.1</v>
      </c>
    </row>
    <row r="12" customFormat="false" ht="16" hidden="false" customHeight="false" outlineLevel="0" collapsed="false">
      <c r="A12" s="5" t="s">
        <v>141</v>
      </c>
      <c r="B12" s="9" t="n">
        <v>0</v>
      </c>
      <c r="C12" s="9" t="n">
        <v>0</v>
      </c>
      <c r="D12" s="9" t="n">
        <v>0</v>
      </c>
      <c r="E12" s="9" t="n">
        <v>120</v>
      </c>
      <c r="F12" s="9" t="n">
        <v>319.4</v>
      </c>
      <c r="G12" s="9" t="n">
        <v>0</v>
      </c>
      <c r="H12" s="9" t="n">
        <v>0</v>
      </c>
      <c r="I12" s="9" t="n">
        <v>0</v>
      </c>
      <c r="J12" s="9" t="n">
        <v>0</v>
      </c>
      <c r="K12" s="9" t="n">
        <v>0</v>
      </c>
      <c r="L12" s="9" t="n">
        <v>0</v>
      </c>
      <c r="M12" s="9" t="n">
        <f aca="false">SUM(B12:L12)</f>
        <v>439.4</v>
      </c>
    </row>
    <row r="13" customFormat="false" ht="16" hidden="false" customHeight="false" outlineLevel="0" collapsed="false">
      <c r="A13" s="5" t="s">
        <v>142</v>
      </c>
      <c r="B13" s="9" t="n">
        <v>0</v>
      </c>
      <c r="C13" s="9" t="n">
        <v>0</v>
      </c>
      <c r="D13" s="9" t="n">
        <v>0</v>
      </c>
      <c r="E13" s="9" t="n">
        <v>60.1</v>
      </c>
      <c r="F13" s="9" t="n">
        <v>158.5</v>
      </c>
      <c r="G13" s="9" t="n">
        <v>0</v>
      </c>
      <c r="H13" s="9" t="n">
        <v>0</v>
      </c>
      <c r="I13" s="9" t="n">
        <v>0</v>
      </c>
      <c r="J13" s="9" t="n">
        <v>0</v>
      </c>
      <c r="K13" s="9" t="n">
        <v>0</v>
      </c>
      <c r="L13" s="9" t="n">
        <v>0</v>
      </c>
      <c r="M13" s="9" t="n">
        <f aca="false">SUM(B13:L13)</f>
        <v>218.6</v>
      </c>
    </row>
    <row r="14" customFormat="false" ht="16" hidden="false" customHeight="false" outlineLevel="0" collapsed="false">
      <c r="A14" s="5" t="s">
        <v>143</v>
      </c>
      <c r="B14" s="9" t="n">
        <v>0</v>
      </c>
      <c r="C14" s="9" t="n">
        <v>0</v>
      </c>
      <c r="D14" s="9" t="n">
        <v>0</v>
      </c>
      <c r="E14" s="9" t="n">
        <v>55.7</v>
      </c>
      <c r="F14" s="9" t="n">
        <v>1326.5</v>
      </c>
      <c r="G14" s="9" t="n">
        <v>0</v>
      </c>
      <c r="H14" s="9" t="n">
        <v>0</v>
      </c>
      <c r="I14" s="9" t="n">
        <v>0</v>
      </c>
      <c r="J14" s="9" t="n">
        <v>0</v>
      </c>
      <c r="K14" s="9" t="n">
        <v>0</v>
      </c>
      <c r="L14" s="9" t="n">
        <v>276.3</v>
      </c>
      <c r="M14" s="9" t="n">
        <f aca="false">SUM(B14:L14)</f>
        <v>1658.5</v>
      </c>
    </row>
    <row r="15" customFormat="false" ht="16" hidden="false" customHeight="false" outlineLevel="0" collapsed="false">
      <c r="A15" s="5" t="s">
        <v>144</v>
      </c>
      <c r="B15" s="9" t="n">
        <v>0</v>
      </c>
      <c r="C15" s="9" t="n">
        <v>0</v>
      </c>
      <c r="D15" s="9" t="n">
        <v>0</v>
      </c>
      <c r="E15" s="9" t="n">
        <v>129.8</v>
      </c>
      <c r="F15" s="9" t="n">
        <v>889.6</v>
      </c>
      <c r="G15" s="9" t="n">
        <v>0</v>
      </c>
      <c r="H15" s="9" t="n">
        <v>0</v>
      </c>
      <c r="I15" s="9" t="n">
        <v>0</v>
      </c>
      <c r="J15" s="9" t="n">
        <v>0</v>
      </c>
      <c r="K15" s="9" t="n">
        <v>0</v>
      </c>
      <c r="L15" s="9" t="n">
        <v>0</v>
      </c>
      <c r="M15" s="9" t="n">
        <f aca="false">SUM(B15:L15)</f>
        <v>1019.4</v>
      </c>
    </row>
    <row r="16" customFormat="false" ht="16" hidden="false" customHeight="false" outlineLevel="0" collapsed="false">
      <c r="A16" s="5" t="s">
        <v>145</v>
      </c>
      <c r="B16" s="9" t="n">
        <v>0</v>
      </c>
      <c r="C16" s="9" t="n">
        <v>0</v>
      </c>
      <c r="D16" s="9" t="n">
        <v>0</v>
      </c>
      <c r="E16" s="9" t="n">
        <v>74.3</v>
      </c>
      <c r="F16" s="9" t="n">
        <v>102.5</v>
      </c>
      <c r="G16" s="9" t="n">
        <v>0</v>
      </c>
      <c r="H16" s="9" t="n">
        <v>0</v>
      </c>
      <c r="I16" s="9" t="n">
        <v>0</v>
      </c>
      <c r="J16" s="9" t="n">
        <v>0</v>
      </c>
      <c r="K16" s="9" t="n">
        <v>0</v>
      </c>
      <c r="L16" s="9" t="n">
        <v>0</v>
      </c>
      <c r="M16" s="9" t="n">
        <f aca="false">SUM(B16:L16)</f>
        <v>176.8</v>
      </c>
    </row>
    <row r="17" customFormat="false" ht="16" hidden="false" customHeight="false" outlineLevel="0" collapsed="false">
      <c r="A17" s="5" t="s">
        <v>146</v>
      </c>
      <c r="B17" s="9" t="n">
        <v>38007.8</v>
      </c>
      <c r="C17" s="9" t="n">
        <v>2828.5</v>
      </c>
      <c r="D17" s="9" t="n">
        <v>19987.5</v>
      </c>
      <c r="E17" s="9" t="n">
        <v>7406.2</v>
      </c>
      <c r="F17" s="9" t="n">
        <v>14627.6</v>
      </c>
      <c r="G17" s="9" t="n">
        <v>8310.2</v>
      </c>
      <c r="H17" s="9" t="n">
        <v>0</v>
      </c>
      <c r="I17" s="9" t="n">
        <v>2705.8</v>
      </c>
      <c r="J17" s="9" t="n">
        <v>3988.9</v>
      </c>
      <c r="K17" s="9" t="n">
        <v>0</v>
      </c>
      <c r="L17" s="9" t="n">
        <v>7251.5</v>
      </c>
      <c r="M17" s="9" t="n">
        <f aca="false">SUM(B17:L17)</f>
        <v>105114</v>
      </c>
    </row>
    <row r="18" customFormat="false" ht="16" hidden="false" customHeight="false" outlineLevel="0" collapsed="false">
      <c r="A18" s="5" t="s">
        <v>147</v>
      </c>
      <c r="B18" s="9" t="n">
        <v>0</v>
      </c>
      <c r="C18" s="9" t="n">
        <v>0</v>
      </c>
      <c r="D18" s="9" t="n">
        <v>13856.3</v>
      </c>
      <c r="E18" s="9" t="n">
        <v>97.3</v>
      </c>
      <c r="F18" s="9" t="n">
        <v>1926.7</v>
      </c>
      <c r="G18" s="9" t="n">
        <v>13634.1</v>
      </c>
      <c r="H18" s="9" t="n">
        <v>827.8</v>
      </c>
      <c r="I18" s="9" t="n">
        <v>0</v>
      </c>
      <c r="J18" s="9" t="n">
        <v>1608.1</v>
      </c>
      <c r="K18" s="9" t="n">
        <v>40980.2</v>
      </c>
      <c r="L18" s="9" t="n">
        <v>1242</v>
      </c>
      <c r="M18" s="9" t="n">
        <f aca="false">SUM(B18:L18)</f>
        <v>74172.5</v>
      </c>
    </row>
    <row r="19" customFormat="false" ht="16" hidden="false" customHeight="false" outlineLevel="0" collapsed="false">
      <c r="A19" s="5" t="s">
        <v>148</v>
      </c>
      <c r="B19" s="9" t="n">
        <v>1304</v>
      </c>
      <c r="C19" s="9" t="n">
        <v>0</v>
      </c>
      <c r="D19" s="9" t="n">
        <v>334.7</v>
      </c>
      <c r="E19" s="9" t="n">
        <v>10924.8</v>
      </c>
      <c r="F19" s="9" t="n">
        <v>30271</v>
      </c>
      <c r="G19" s="9" t="n">
        <v>694.9</v>
      </c>
      <c r="H19" s="9" t="n">
        <v>1839.4</v>
      </c>
      <c r="I19" s="9" t="n">
        <v>627.7</v>
      </c>
      <c r="J19" s="9" t="n">
        <v>640.3</v>
      </c>
      <c r="K19" s="9" t="n">
        <v>0</v>
      </c>
      <c r="L19" s="9" t="n">
        <v>13440.7</v>
      </c>
      <c r="M19" s="9" t="n">
        <f aca="false">SUM(B19:L19)</f>
        <v>60077.5</v>
      </c>
    </row>
    <row r="20" customFormat="false" ht="16" hidden="false" customHeight="false" outlineLevel="0" collapsed="false">
      <c r="A20" s="5" t="s">
        <v>54</v>
      </c>
      <c r="B20" s="9" t="n">
        <v>208070</v>
      </c>
      <c r="C20" s="9" t="n">
        <v>0</v>
      </c>
      <c r="D20" s="9" t="n">
        <v>0</v>
      </c>
      <c r="E20" s="9" t="n">
        <v>22807.7</v>
      </c>
      <c r="F20" s="9" t="n">
        <v>2365.8</v>
      </c>
      <c r="G20" s="9" t="n">
        <v>0</v>
      </c>
      <c r="H20" s="9" t="n">
        <v>706.1</v>
      </c>
      <c r="I20" s="9" t="n">
        <v>6945.1</v>
      </c>
      <c r="J20" s="9" t="n">
        <v>132.2</v>
      </c>
      <c r="K20" s="9" t="n">
        <v>0</v>
      </c>
      <c r="L20" s="9" t="n">
        <v>6649.1</v>
      </c>
      <c r="M20" s="9" t="n">
        <f aca="false">SUM(B20:L20)</f>
        <v>247676</v>
      </c>
    </row>
    <row r="21" customFormat="false" ht="16" hidden="false" customHeight="false" outlineLevel="0" collapsed="false">
      <c r="A21" s="5" t="s">
        <v>56</v>
      </c>
      <c r="B21" s="9" t="n">
        <v>0</v>
      </c>
      <c r="C21" s="9" t="n">
        <v>21655.6</v>
      </c>
      <c r="D21" s="9" t="n">
        <v>0</v>
      </c>
      <c r="E21" s="9" t="n">
        <v>0</v>
      </c>
      <c r="F21" s="9" t="n">
        <v>0</v>
      </c>
      <c r="G21" s="9" t="n">
        <v>0</v>
      </c>
      <c r="H21" s="9" t="n">
        <v>0</v>
      </c>
      <c r="I21" s="9" t="n">
        <v>0</v>
      </c>
      <c r="J21" s="9" t="n">
        <v>0</v>
      </c>
      <c r="K21" s="9" t="n">
        <v>0</v>
      </c>
      <c r="L21" s="9" t="n">
        <v>473.8</v>
      </c>
      <c r="M21" s="9" t="n">
        <f aca="false">SUM(B21:L21)</f>
        <v>22129.4</v>
      </c>
    </row>
    <row r="22" customFormat="false" ht="17" hidden="false" customHeight="false" outlineLevel="0" collapsed="false">
      <c r="A22" s="5" t="s">
        <v>149</v>
      </c>
      <c r="B22" s="9" t="n">
        <v>0</v>
      </c>
      <c r="C22" s="9" t="n">
        <v>918.4</v>
      </c>
      <c r="D22" s="9" t="n">
        <v>0</v>
      </c>
      <c r="E22" s="9" t="n">
        <v>2098.6</v>
      </c>
      <c r="F22" s="9" t="n">
        <v>-1405.3</v>
      </c>
      <c r="G22" s="9" t="n">
        <v>1163.3</v>
      </c>
      <c r="H22" s="9" t="n">
        <v>-73.4</v>
      </c>
      <c r="I22" s="9" t="n">
        <v>4281.2</v>
      </c>
      <c r="J22" s="9" t="n">
        <v>-2245.6</v>
      </c>
      <c r="K22" s="9" t="n">
        <v>0</v>
      </c>
      <c r="L22" s="9" t="n">
        <v>0</v>
      </c>
      <c r="M22" s="9" t="n">
        <f aca="false">SUM(B22:L22)</f>
        <v>4737.2</v>
      </c>
    </row>
    <row r="23" customFormat="false" ht="17" hidden="false" customHeight="false" outlineLevel="0" collapsed="false">
      <c r="A23" s="3" t="s">
        <v>8</v>
      </c>
      <c r="B23" s="8" t="n">
        <f aca="false">SUM(B7:B22)</f>
        <v>247381.8</v>
      </c>
      <c r="C23" s="8" t="n">
        <f aca="false">SUM(C7:C22)</f>
        <v>25402.5</v>
      </c>
      <c r="D23" s="8" t="n">
        <f aca="false">SUM(D7:D22)</f>
        <v>34178.5</v>
      </c>
      <c r="E23" s="8" t="n">
        <f aca="false">SUM(E7:E22)</f>
        <v>44416.5</v>
      </c>
      <c r="F23" s="8" t="n">
        <f aca="false">SUM(F7:F22)</f>
        <v>52970.1</v>
      </c>
      <c r="G23" s="8" t="n">
        <f aca="false">SUM(G7:G22)</f>
        <v>23802.5</v>
      </c>
      <c r="H23" s="8" t="n">
        <f aca="false">SUM(H7:H22)</f>
        <v>3299.9</v>
      </c>
      <c r="I23" s="8" t="n">
        <f aca="false">SUM(I7:I22)</f>
        <v>14559.8</v>
      </c>
      <c r="J23" s="8" t="n">
        <f aca="false">SUM(J7:J22)</f>
        <v>4123.9</v>
      </c>
      <c r="K23" s="8" t="n">
        <f aca="false">SUM(K7:K22)</f>
        <v>40980.2</v>
      </c>
      <c r="L23" s="8" t="n">
        <f aca="false">SUM(L7:L22)</f>
        <v>29472</v>
      </c>
      <c r="M23" s="8" t="n">
        <f aca="false">SUM(B23:L23)</f>
        <v>520587.7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5"/>
  <cols>
    <col collapsed="false" hidden="false" max="1" min="1" style="14" width="19.4037037037037"/>
    <col collapsed="false" hidden="false" max="6" min="2" style="14" width="13.1296296296296"/>
    <col collapsed="false" hidden="false" max="1025" min="7" style="14" width="9.01481481481481"/>
  </cols>
  <sheetData>
    <row r="1" customFormat="false" ht="15" hidden="false" customHeight="false" outlineLevel="0" collapsed="false">
      <c r="A1" s="2" t="s">
        <v>150</v>
      </c>
      <c r="B1" s="0"/>
      <c r="C1" s="0"/>
      <c r="D1" s="0"/>
      <c r="E1" s="0"/>
      <c r="F1" s="0"/>
    </row>
    <row r="2" customFormat="false" ht="15" hidden="false" customHeight="false" outlineLevel="0" collapsed="false">
      <c r="A2" s="2" t="s">
        <v>151</v>
      </c>
      <c r="B2" s="0"/>
      <c r="C2" s="0"/>
      <c r="D2" s="0"/>
      <c r="E2" s="0"/>
      <c r="F2" s="0"/>
    </row>
    <row r="3" customFormat="false" ht="15" hidden="false" customHeight="false" outlineLevel="0" collapsed="false">
      <c r="A3" s="2" t="s">
        <v>152</v>
      </c>
      <c r="B3" s="0"/>
      <c r="C3" s="0"/>
      <c r="D3" s="0"/>
      <c r="E3" s="0"/>
      <c r="F3" s="0"/>
    </row>
    <row r="4" customFormat="false" ht="15" hidden="false" customHeight="false" outlineLevel="0" collapsed="false">
      <c r="A4" s="2" t="s">
        <v>3</v>
      </c>
      <c r="B4" s="0"/>
      <c r="C4" s="0"/>
      <c r="D4" s="0"/>
      <c r="E4" s="0"/>
      <c r="F4" s="0"/>
    </row>
    <row r="5" customFormat="false" ht="16" hidden="false" customHeight="false" outlineLevel="0" collapsed="false">
      <c r="A5" s="2" t="s">
        <v>153</v>
      </c>
      <c r="B5" s="0"/>
      <c r="C5" s="0"/>
      <c r="D5" s="0"/>
      <c r="E5" s="0"/>
      <c r="F5" s="0"/>
    </row>
    <row r="6" customFormat="false" ht="28" hidden="false" customHeight="false" outlineLevel="0" collapsed="false">
      <c r="A6" s="15"/>
      <c r="B6" s="4" t="s">
        <v>154</v>
      </c>
      <c r="C6" s="4" t="s">
        <v>7</v>
      </c>
      <c r="D6" s="4" t="s">
        <v>155</v>
      </c>
      <c r="E6" s="4" t="s">
        <v>156</v>
      </c>
      <c r="F6" s="4" t="s">
        <v>8</v>
      </c>
    </row>
    <row r="7" customFormat="false" ht="15" hidden="false" customHeight="false" outlineLevel="0" collapsed="false">
      <c r="A7" s="16" t="s">
        <v>157</v>
      </c>
      <c r="B7" s="17" t="n">
        <v>32835.92178849</v>
      </c>
      <c r="C7" s="17" t="n">
        <v>3907.452472856</v>
      </c>
      <c r="D7" s="17" t="n">
        <v>272.959763295398</v>
      </c>
      <c r="E7" s="17" t="n">
        <v>24128.787914143</v>
      </c>
      <c r="F7" s="17" t="n">
        <v>61145.1219387844</v>
      </c>
    </row>
    <row r="8" customFormat="false" ht="15" hidden="false" customHeight="false" outlineLevel="0" collapsed="false">
      <c r="A8" s="16" t="s">
        <v>158</v>
      </c>
      <c r="B8" s="17" t="n">
        <v>8277.8242065</v>
      </c>
      <c r="C8" s="17" t="n">
        <v>105.47016</v>
      </c>
      <c r="D8" s="17" t="n">
        <v>0.442870295649</v>
      </c>
      <c r="E8" s="17" t="n">
        <v>2123.43028143</v>
      </c>
      <c r="F8" s="17" t="n">
        <v>10507.1675182256</v>
      </c>
    </row>
    <row r="9" customFormat="false" ht="15" hidden="false" customHeight="false" outlineLevel="0" collapsed="false">
      <c r="A9" s="16" t="s">
        <v>159</v>
      </c>
      <c r="B9" s="17" t="n">
        <v>3651.76922914</v>
      </c>
      <c r="C9" s="17" t="n">
        <v>32.157427</v>
      </c>
      <c r="D9" s="17" t="n">
        <v>20.3759557554332</v>
      </c>
      <c r="E9" s="17" t="n">
        <v>1253.508682137</v>
      </c>
      <c r="F9" s="17" t="n">
        <v>4957.81129403243</v>
      </c>
    </row>
    <row r="10" customFormat="false" ht="15" hidden="false" customHeight="false" outlineLevel="0" collapsed="false">
      <c r="A10" s="16" t="s">
        <v>160</v>
      </c>
      <c r="B10" s="17" t="n">
        <v>3551.0487908</v>
      </c>
      <c r="C10" s="17" t="n">
        <v>66.6919874</v>
      </c>
      <c r="D10" s="17" t="n">
        <v>0.538144</v>
      </c>
      <c r="E10" s="17" t="n">
        <v>2782.4319134</v>
      </c>
      <c r="F10" s="17" t="n">
        <v>6400.7108356</v>
      </c>
    </row>
    <row r="11" customFormat="false" ht="15" hidden="false" customHeight="false" outlineLevel="0" collapsed="false">
      <c r="A11" s="16" t="s">
        <v>161</v>
      </c>
      <c r="B11" s="17" t="n">
        <v>881.8607119</v>
      </c>
      <c r="C11" s="17" t="n">
        <v>95.0062</v>
      </c>
      <c r="D11" s="17" t="n">
        <v>6.68131863893</v>
      </c>
      <c r="E11" s="17" t="n">
        <v>490.687334</v>
      </c>
      <c r="F11" s="17" t="n">
        <v>1474.23556453893</v>
      </c>
    </row>
    <row r="12" customFormat="false" ht="16" hidden="false" customHeight="false" outlineLevel="0" collapsed="false">
      <c r="A12" s="16" t="s">
        <v>162</v>
      </c>
      <c r="B12" s="17" t="n">
        <v>485864.608478438</v>
      </c>
      <c r="C12" s="17" t="n">
        <v>116612.318236</v>
      </c>
      <c r="D12" s="17" t="n">
        <v>20571.2657606054</v>
      </c>
      <c r="E12" s="17" t="n">
        <v>-30778.8273874629</v>
      </c>
      <c r="F12" s="17" t="n">
        <v>592269.365087581</v>
      </c>
    </row>
    <row r="13" customFormat="false" ht="16" hidden="false" customHeight="false" outlineLevel="0" collapsed="false">
      <c r="A13" s="18" t="s">
        <v>8</v>
      </c>
      <c r="B13" s="18" t="n">
        <v>535063.033205268</v>
      </c>
      <c r="C13" s="18" t="n">
        <v>120819.096483256</v>
      </c>
      <c r="D13" s="18" t="n">
        <v>20872.2638125908</v>
      </c>
      <c r="E13" s="18" t="n">
        <v>0.0187376471369589</v>
      </c>
      <c r="F13" s="18" t="n">
        <v>676754.412238762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92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2016-02-09T21:28:48Z</dcterms:created>
  <dc:creator>Microsoft Office User</dc:creator>
  <dc:language>es-GT</dc:language>
  <cp:lastModifiedBy>renato </cp:lastModifiedBy>
  <dcterms:modified xsi:type="dcterms:W3CDTF">2016-02-14T15:53:54Z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