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gears\gears_db\data\coefficients\"/>
    </mc:Choice>
  </mc:AlternateContent>
  <xr:revisionPtr revIDLastSave="0" documentId="13_ncr:1_{D192210E-1BD7-4D06-91A0-2DFEF144F257}" xr6:coauthVersionLast="47" xr6:coauthVersionMax="47" xr10:uidLastSave="{00000000-0000-0000-0000-000000000000}"/>
  <bookViews>
    <workbookView xWindow="-28920" yWindow="-120" windowWidth="29040" windowHeight="15720" activeTab="1" xr2:uid="{313A7562-C127-4A15-9A96-9C24B99DDE82}"/>
  </bookViews>
  <sheets>
    <sheet name="energy_coefficients" sheetId="5" r:id="rId1"/>
    <sheet name="Sheet3" sheetId="6" r:id="rId2"/>
    <sheet name="Sheet1" sheetId="1" r:id="rId3"/>
  </sheets>
  <definedNames>
    <definedName name="ExternalData_1" localSheetId="0" hidden="1">energy_coefficients!$A$1:$L$145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9F8FC9-2B13-49C5-A92D-A5EB1EF7848D}" keepAlive="1" name="Query - energy_coefficients" description="Connection to the 'energy_coefficients' query in the workbook." type="5" refreshedVersion="8" background="1" saveData="1">
    <dbPr connection="Provider=Microsoft.Mashup.OleDb.1;Data Source=$Workbook$;Location=energy_coefficients;Extended Properties=&quot;&quot;" command="SELECT * FROM [energy_coefficients]"/>
  </connection>
</connections>
</file>

<file path=xl/sharedStrings.xml><?xml version="1.0" encoding="utf-8"?>
<sst xmlns="http://schemas.openxmlformats.org/spreadsheetml/2006/main" count="652" uniqueCount="123">
  <si>
    <t>Commodity</t>
  </si>
  <si>
    <t>CO2</t>
  </si>
  <si>
    <t>CH4</t>
  </si>
  <si>
    <t>N2O</t>
  </si>
  <si>
    <t>Aviation gasoline</t>
  </si>
  <si>
    <t>Bagasse</t>
  </si>
  <si>
    <t>Bio jet kerosene</t>
  </si>
  <si>
    <t>Biodiesel</t>
  </si>
  <si>
    <t>Biogases</t>
  </si>
  <si>
    <t>Biogasoline</t>
  </si>
  <si>
    <t>Black liquor</t>
  </si>
  <si>
    <t>Blast furnace gas</t>
  </si>
  <si>
    <t>Brown coal</t>
  </si>
  <si>
    <t>Brown coal briquettes</t>
  </si>
  <si>
    <t>Charcoal</t>
  </si>
  <si>
    <t>Coke-oven coke</t>
  </si>
  <si>
    <t>Coke oven gas</t>
  </si>
  <si>
    <t>Coking coal</t>
  </si>
  <si>
    <t>Ethane</t>
  </si>
  <si>
    <t>Fuel oil</t>
  </si>
  <si>
    <t>Fuelwood</t>
  </si>
  <si>
    <t>Gas coke</t>
  </si>
  <si>
    <t>Gas oil/diesel oil</t>
  </si>
  <si>
    <t>Gasoline-type jet fuel</t>
  </si>
  <si>
    <t>Gasworks gas</t>
  </si>
  <si>
    <t>Hard coal</t>
  </si>
  <si>
    <t>Kerosene-type jet fuel</t>
  </si>
  <si>
    <t>Lignite</t>
  </si>
  <si>
    <t>Liquefied petroleum gas (lpg)</t>
  </si>
  <si>
    <t>Motor gasoline</t>
  </si>
  <si>
    <t>Naphtha</t>
  </si>
  <si>
    <t>Natural gas (including lng)</t>
  </si>
  <si>
    <t>Other bituminous coal</t>
  </si>
  <si>
    <t>Other coal products</t>
  </si>
  <si>
    <t>Other hydrocarbons</t>
  </si>
  <si>
    <t>Other liquid biofuels</t>
  </si>
  <si>
    <t>Peat</t>
  </si>
  <si>
    <t>Peat (for fuel use)</t>
  </si>
  <si>
    <t>Petroleum coke</t>
  </si>
  <si>
    <t>Refinery gas</t>
  </si>
  <si>
    <t>Other Kerosene</t>
  </si>
  <si>
    <t>Gasoline</t>
  </si>
  <si>
    <t>Jet Kerosene</t>
  </si>
  <si>
    <t>Fuel Group</t>
  </si>
  <si>
    <t>Fuel</t>
  </si>
  <si>
    <t>Crude Oil</t>
  </si>
  <si>
    <t>Natural Gas Liquids</t>
  </si>
  <si>
    <t>Motor Gasoline</t>
  </si>
  <si>
    <t>Aviation Gasoline</t>
  </si>
  <si>
    <t>Jet Gasoline</t>
  </si>
  <si>
    <t>Residual Fuel Oil</t>
  </si>
  <si>
    <t>Shale Oil</t>
  </si>
  <si>
    <t>Lubricants</t>
  </si>
  <si>
    <t>Liquefied Petroleum Gases</t>
  </si>
  <si>
    <t>Bitumen</t>
  </si>
  <si>
    <t>Petroleum Coke</t>
  </si>
  <si>
    <t>Other Petroleum Products</t>
  </si>
  <si>
    <t>Refinery Gas</t>
  </si>
  <si>
    <t>Paraffin Waxes</t>
  </si>
  <si>
    <t>White Spirit and SBP</t>
  </si>
  <si>
    <t>Coal</t>
  </si>
  <si>
    <t>Anthracite</t>
  </si>
  <si>
    <t>Coking Coal</t>
  </si>
  <si>
    <t>Other Bituminous Coal</t>
  </si>
  <si>
    <t>Sub-Bituminous Coal</t>
  </si>
  <si>
    <t>Oil Shale and Tar Sands</t>
  </si>
  <si>
    <t>Brown Coal Briquettes</t>
  </si>
  <si>
    <t>Patent Fuel</t>
  </si>
  <si>
    <t>Coke</t>
  </si>
  <si>
    <t>Coke Oven Coke and Lignite Coke</t>
  </si>
  <si>
    <t>Gas Coke</t>
  </si>
  <si>
    <t>Coal Tar</t>
  </si>
  <si>
    <t>Derived Gases</t>
  </si>
  <si>
    <t>Gas Works Gas</t>
  </si>
  <si>
    <t>Coke Oven Gas</t>
  </si>
  <si>
    <t>Blast Furnace Gas</t>
  </si>
  <si>
    <t>Oxygen Steel Furnace Gas</t>
  </si>
  <si>
    <t>Other</t>
  </si>
  <si>
    <t>Natural Gas</t>
  </si>
  <si>
    <t>Sector</t>
  </si>
  <si>
    <t>CO2_Default</t>
  </si>
  <si>
    <t>CO2_Lower</t>
  </si>
  <si>
    <t>CO2_Upper</t>
  </si>
  <si>
    <t>CH4_Default</t>
  </si>
  <si>
    <t>CH4_Lower</t>
  </si>
  <si>
    <t>CH4_Upper</t>
  </si>
  <si>
    <t>N2O_Default</t>
  </si>
  <si>
    <t>N2O_Lower</t>
  </si>
  <si>
    <t>N2O_Upper</t>
  </si>
  <si>
    <t>Energy Industries</t>
  </si>
  <si>
    <t>Orimulsion</t>
  </si>
  <si>
    <t>Gas/Diesel Oil</t>
  </si>
  <si>
    <t>Ethanol</t>
  </si>
  <si>
    <t>Biomass</t>
  </si>
  <si>
    <t>Municipal Wastes (biomass fraction)</t>
  </si>
  <si>
    <t>Manufacturing Industries and Construction</t>
  </si>
  <si>
    <t>Commercial/Institutional</t>
  </si>
  <si>
    <t>Residential and Agriculture/Forestry/Fishing/Farms</t>
  </si>
  <si>
    <t>IPCC Name</t>
  </si>
  <si>
    <t>Industrial Wastes</t>
  </si>
  <si>
    <t>Waste Oils</t>
  </si>
  <si>
    <t>Wood/Wood Waste</t>
  </si>
  <si>
    <t>Sulphite Lyes (Black Liquor)</t>
  </si>
  <si>
    <t>Other Primary Solid Biomass</t>
  </si>
  <si>
    <t>Biodiesels</t>
  </si>
  <si>
    <t>Other Liquid Biofuels</t>
  </si>
  <si>
    <t>Landfill Gas</t>
  </si>
  <si>
    <t>Sludge Gas</t>
  </si>
  <si>
    <t>Other Biogas</t>
  </si>
  <si>
    <t>Naptha</t>
  </si>
  <si>
    <t>Petroleum</t>
  </si>
  <si>
    <t>Refinery Feedstocs</t>
  </si>
  <si>
    <t>Other Oil</t>
  </si>
  <si>
    <t>Sub-Bietuminous Coal</t>
  </si>
  <si>
    <t>Municipal Wastes (non-biomass fraction)</t>
  </si>
  <si>
    <t>Solid Biofuels</t>
  </si>
  <si>
    <t>Wood / Wood Waste</t>
  </si>
  <si>
    <t>Sulphite lyes (Black Liquor)</t>
  </si>
  <si>
    <t>Liquid Biofuels</t>
  </si>
  <si>
    <t>Gas Biomass</t>
  </si>
  <si>
    <t>Other non-fossil fuels</t>
  </si>
  <si>
    <t>Group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</si>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</sst>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7AD42F-A3E9-4415-8EA1-24C0224771A9}" autoFormatId="16" applyNumberFormats="0" applyBorderFormats="0" applyFontFormats="0" applyPatternFormats="0" applyAlignmentFormats="0" applyWidthHeightFormats="0">
  <queryTableRefresh nextId="13">
    <queryTableFields count="12">
      <queryTableField id="1" name="Sector" tableColumnId="1"/>
      <queryTableField id="2" name="Fuel Group" tableColumnId="2"/>
      <queryTableField id="3" name="Fuel" tableColumnId="3"/>
      <queryTableField id="4" name="CO2_Default" tableColumnId="4"/>
      <queryTableField id="5" name="CO2_Lower" tableColumnId="5"/>
      <queryTableField id="6" name="CO2_Upper" tableColumnId="6"/>
      <queryTableField id="7" name="CH4_Default" tableColumnId="7"/>
      <queryTableField id="8" name="CH4_Lower" tableColumnId="8"/>
      <queryTableField id="9" name="CH4_Upper" tableColumnId="9"/>
      <queryTableField id="10" name="N2O_Default" tableColumnId="10"/>
      <queryTableField id="11" name="N2O_Lower" tableColumnId="11"/>
      <queryTableField id="12" name="N2O_Upper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8A8C2C-898B-43A3-A255-71F10EED40E6}" name="energy_coefficients" displayName="energy_coefficients" ref="A1:L145" tableType="queryTable" totalsRowShown="0">
  <autoFilter ref="A1:L145" xr:uid="{B78A8C2C-898B-43A3-A255-71F10EED40E6}"/>
  <tableColumns count="12">
    <tableColumn id="1" xr3:uid="{FBC85212-8C18-4E51-9A94-D672AE6D720B}" uniqueName="1" name="Sector" queryTableFieldId="1" dataDxfId="2"/>
    <tableColumn id="2" xr3:uid="{3461ED44-757A-4C06-B137-35AECF9ED786}" uniqueName="2" name="Fuel Group" queryTableFieldId="2" dataDxfId="1"/>
    <tableColumn id="3" xr3:uid="{6220DF13-ED7F-4213-BED3-77A118BD5109}" uniqueName="3" name="Fuel" queryTableFieldId="3" dataDxfId="0"/>
    <tableColumn id="4" xr3:uid="{4844609A-7E7C-4ECA-B6A3-15F36B560518}" uniqueName="4" name="CO2_Default" queryTableFieldId="4"/>
    <tableColumn id="5" xr3:uid="{5747ADD6-8B4E-4AC7-95B9-14DE9FAB249D}" uniqueName="5" name="CO2_Lower" queryTableFieldId="5"/>
    <tableColumn id="6" xr3:uid="{8D4B9FDB-A97F-4EE9-A7B0-8A105BF9B4DB}" uniqueName="6" name="CO2_Upper" queryTableFieldId="6"/>
    <tableColumn id="7" xr3:uid="{B7052596-EBF9-40D7-B713-27F0DD1688C1}" uniqueName="7" name="CH4_Default" queryTableFieldId="7"/>
    <tableColumn id="8" xr3:uid="{0C8A5042-750E-4BBC-BBEE-B12350F32E73}" uniqueName="8" name="CH4_Lower" queryTableFieldId="8"/>
    <tableColumn id="9" xr3:uid="{C04E37C6-65E0-43F3-99E4-EE1F9FFF7621}" uniqueName="9" name="CH4_Upper" queryTableFieldId="9"/>
    <tableColumn id="10" xr3:uid="{48811FBC-5570-4A6E-B901-C0CE315BF0C7}" uniqueName="10" name="N2O_Default" queryTableFieldId="10"/>
    <tableColumn id="11" xr3:uid="{DDBC6DB3-9699-4065-BC15-106B595629D0}" uniqueName="11" name="N2O_Lower" queryTableFieldId="11"/>
    <tableColumn id="12" xr3:uid="{C708F947-B6B4-4920-B56F-12DF8444FCA5}" uniqueName="12" name="N2O_Upper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3F51-98D9-478F-BB77-62EBA9654922}">
  <dimension ref="A1:L145"/>
  <sheetViews>
    <sheetView topLeftCell="A106" workbookViewId="0">
      <selection activeCell="A110" sqref="A110"/>
    </sheetView>
  </sheetViews>
  <sheetFormatPr defaultRowHeight="12.75" x14ac:dyDescent="0.2"/>
  <cols>
    <col min="1" max="1" width="42.7109375" bestFit="1" customWidth="1"/>
    <col min="2" max="2" width="11.85546875" bestFit="1" customWidth="1"/>
    <col min="3" max="3" width="31.140625" bestFit="1" customWidth="1"/>
    <col min="4" max="4" width="13.140625" bestFit="1" customWidth="1"/>
    <col min="5" max="5" width="12.42578125" bestFit="1" customWidth="1"/>
    <col min="6" max="6" width="12.28515625" bestFit="1" customWidth="1"/>
    <col min="7" max="7" width="13" bestFit="1" customWidth="1"/>
    <col min="8" max="8" width="12.28515625" bestFit="1" customWidth="1"/>
    <col min="9" max="9" width="12.140625" bestFit="1" customWidth="1"/>
    <col min="10" max="10" width="13.42578125" bestFit="1" customWidth="1"/>
    <col min="11" max="11" width="12.7109375" bestFit="1" customWidth="1"/>
    <col min="12" max="12" width="12.5703125" bestFit="1" customWidth="1"/>
  </cols>
  <sheetData>
    <row r="1" spans="1:12" x14ac:dyDescent="0.2">
      <c r="A1" t="s">
        <v>79</v>
      </c>
      <c r="B1" t="s">
        <v>43</v>
      </c>
      <c r="C1" t="s">
        <v>44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</row>
    <row r="2" spans="1:12" x14ac:dyDescent="0.2">
      <c r="A2" s="1" t="s">
        <v>97</v>
      </c>
      <c r="B2" s="1" t="s">
        <v>77</v>
      </c>
      <c r="C2" s="1" t="s">
        <v>45</v>
      </c>
      <c r="D2">
        <v>73100</v>
      </c>
      <c r="E2">
        <v>71100</v>
      </c>
      <c r="F2">
        <v>75500</v>
      </c>
      <c r="G2">
        <v>1</v>
      </c>
      <c r="H2">
        <v>1</v>
      </c>
      <c r="I2">
        <v>10</v>
      </c>
      <c r="J2">
        <v>0.6</v>
      </c>
      <c r="K2">
        <v>0.2</v>
      </c>
      <c r="L2">
        <v>2</v>
      </c>
    </row>
    <row r="3" spans="1:12" x14ac:dyDescent="0.2">
      <c r="A3" s="1" t="s">
        <v>97</v>
      </c>
      <c r="B3" s="1" t="s">
        <v>77</v>
      </c>
      <c r="C3" s="1" t="s">
        <v>90</v>
      </c>
      <c r="D3">
        <v>77000</v>
      </c>
      <c r="E3">
        <v>76000</v>
      </c>
      <c r="F3">
        <v>78000</v>
      </c>
      <c r="G3">
        <v>3</v>
      </c>
      <c r="H3">
        <v>3</v>
      </c>
      <c r="I3">
        <v>10</v>
      </c>
      <c r="J3">
        <v>2</v>
      </c>
      <c r="K3">
        <v>1</v>
      </c>
      <c r="L3">
        <v>2</v>
      </c>
    </row>
    <row r="4" spans="1:12" x14ac:dyDescent="0.2">
      <c r="A4" s="1" t="s">
        <v>97</v>
      </c>
      <c r="B4" s="1" t="s">
        <v>77</v>
      </c>
      <c r="C4" s="1" t="s">
        <v>46</v>
      </c>
      <c r="D4">
        <v>64200</v>
      </c>
      <c r="E4">
        <v>60800</v>
      </c>
      <c r="F4">
        <v>67500</v>
      </c>
      <c r="G4">
        <v>3</v>
      </c>
      <c r="H4">
        <v>1</v>
      </c>
      <c r="I4">
        <v>10</v>
      </c>
      <c r="J4">
        <v>0.6</v>
      </c>
      <c r="K4">
        <v>0.2</v>
      </c>
      <c r="L4">
        <v>2</v>
      </c>
    </row>
    <row r="5" spans="1:12" x14ac:dyDescent="0.2">
      <c r="A5" s="1" t="s">
        <v>97</v>
      </c>
      <c r="B5" s="1" t="s">
        <v>41</v>
      </c>
      <c r="C5" s="1" t="s">
        <v>47</v>
      </c>
      <c r="D5">
        <v>70000</v>
      </c>
      <c r="E5">
        <v>67500</v>
      </c>
      <c r="F5">
        <v>73000</v>
      </c>
      <c r="G5">
        <v>3</v>
      </c>
      <c r="H5">
        <v>1</v>
      </c>
      <c r="I5">
        <v>10</v>
      </c>
      <c r="J5">
        <v>0.6</v>
      </c>
      <c r="K5">
        <v>0.2</v>
      </c>
      <c r="L5">
        <v>2</v>
      </c>
    </row>
    <row r="6" spans="1:12" x14ac:dyDescent="0.2">
      <c r="A6" s="1" t="s">
        <v>97</v>
      </c>
      <c r="B6" s="1" t="s">
        <v>41</v>
      </c>
      <c r="C6" s="1" t="s">
        <v>48</v>
      </c>
      <c r="D6">
        <v>70000</v>
      </c>
      <c r="E6">
        <v>67500</v>
      </c>
      <c r="F6">
        <v>73000</v>
      </c>
      <c r="G6">
        <v>3</v>
      </c>
      <c r="H6">
        <v>1</v>
      </c>
      <c r="I6">
        <v>10</v>
      </c>
      <c r="J6">
        <v>0.6</v>
      </c>
      <c r="K6">
        <v>0.2</v>
      </c>
      <c r="L6">
        <v>2</v>
      </c>
    </row>
    <row r="7" spans="1:12" x14ac:dyDescent="0.2">
      <c r="A7" s="1" t="s">
        <v>97</v>
      </c>
      <c r="B7" s="1" t="s">
        <v>41</v>
      </c>
      <c r="C7" s="1" t="s">
        <v>49</v>
      </c>
      <c r="D7">
        <v>70000</v>
      </c>
      <c r="E7">
        <v>67500</v>
      </c>
      <c r="F7">
        <v>73000</v>
      </c>
      <c r="G7">
        <v>3</v>
      </c>
      <c r="H7">
        <v>1</v>
      </c>
      <c r="I7">
        <v>10</v>
      </c>
      <c r="J7">
        <v>0.6</v>
      </c>
      <c r="K7">
        <v>0.2</v>
      </c>
      <c r="L7">
        <v>2</v>
      </c>
    </row>
    <row r="8" spans="1:12" x14ac:dyDescent="0.2">
      <c r="A8" s="1" t="s">
        <v>97</v>
      </c>
      <c r="B8" s="1" t="s">
        <v>77</v>
      </c>
      <c r="C8" s="1" t="s">
        <v>42</v>
      </c>
      <c r="D8">
        <v>71500</v>
      </c>
      <c r="E8">
        <v>69700</v>
      </c>
      <c r="F8">
        <v>74400</v>
      </c>
      <c r="G8">
        <v>3</v>
      </c>
      <c r="H8">
        <v>1</v>
      </c>
      <c r="I8">
        <v>10</v>
      </c>
      <c r="J8">
        <v>0.6</v>
      </c>
      <c r="K8">
        <v>0.2</v>
      </c>
      <c r="L8">
        <v>2</v>
      </c>
    </row>
    <row r="9" spans="1:12" x14ac:dyDescent="0.2">
      <c r="A9" s="1" t="s">
        <v>97</v>
      </c>
      <c r="B9" s="1" t="s">
        <v>77</v>
      </c>
      <c r="C9" s="1" t="s">
        <v>40</v>
      </c>
      <c r="D9">
        <v>71900</v>
      </c>
      <c r="E9">
        <v>70000</v>
      </c>
      <c r="F9">
        <v>74700</v>
      </c>
      <c r="G9">
        <v>3</v>
      </c>
      <c r="H9">
        <v>1</v>
      </c>
      <c r="I9">
        <v>10</v>
      </c>
      <c r="J9">
        <v>0.6</v>
      </c>
      <c r="K9">
        <v>0.2</v>
      </c>
      <c r="L9">
        <v>2</v>
      </c>
    </row>
    <row r="10" spans="1:12" x14ac:dyDescent="0.2">
      <c r="A10" s="1" t="s">
        <v>97</v>
      </c>
      <c r="B10" s="1" t="s">
        <v>77</v>
      </c>
      <c r="C10" s="1" t="s">
        <v>51</v>
      </c>
      <c r="D10">
        <v>73300</v>
      </c>
      <c r="E10">
        <v>70700</v>
      </c>
      <c r="F10">
        <v>76800</v>
      </c>
      <c r="G10">
        <v>3</v>
      </c>
      <c r="H10">
        <v>1</v>
      </c>
      <c r="I10">
        <v>10</v>
      </c>
      <c r="J10">
        <v>0.6</v>
      </c>
      <c r="K10">
        <v>0.2</v>
      </c>
      <c r="L10">
        <v>2</v>
      </c>
    </row>
    <row r="11" spans="1:12" x14ac:dyDescent="0.2">
      <c r="A11" s="1" t="s">
        <v>97</v>
      </c>
      <c r="B11" s="1" t="s">
        <v>77</v>
      </c>
      <c r="C11" s="1" t="s">
        <v>91</v>
      </c>
      <c r="D11">
        <v>74000</v>
      </c>
      <c r="E11">
        <v>71500</v>
      </c>
      <c r="F11">
        <v>76600</v>
      </c>
      <c r="G11">
        <v>3</v>
      </c>
      <c r="H11">
        <v>1</v>
      </c>
      <c r="I11">
        <v>10</v>
      </c>
      <c r="J11">
        <v>0.6</v>
      </c>
      <c r="K11">
        <v>0.2</v>
      </c>
      <c r="L11">
        <v>2</v>
      </c>
    </row>
    <row r="12" spans="1:12" x14ac:dyDescent="0.2">
      <c r="A12" s="1" t="s">
        <v>97</v>
      </c>
      <c r="B12" s="1" t="s">
        <v>77</v>
      </c>
      <c r="C12" s="1" t="s">
        <v>50</v>
      </c>
      <c r="D12">
        <v>77400</v>
      </c>
      <c r="E12">
        <v>75000</v>
      </c>
      <c r="F12">
        <v>79700</v>
      </c>
      <c r="G12">
        <v>3</v>
      </c>
      <c r="H12">
        <v>1</v>
      </c>
      <c r="I12">
        <v>10</v>
      </c>
      <c r="J12">
        <v>0.6</v>
      </c>
      <c r="K12">
        <v>0.2</v>
      </c>
      <c r="L12">
        <v>2</v>
      </c>
    </row>
    <row r="13" spans="1:12" x14ac:dyDescent="0.2">
      <c r="A13" s="1" t="s">
        <v>97</v>
      </c>
      <c r="B13" s="1" t="s">
        <v>77</v>
      </c>
      <c r="C13" s="1" t="s">
        <v>53</v>
      </c>
      <c r="D13">
        <v>63100</v>
      </c>
      <c r="E13">
        <v>59900</v>
      </c>
      <c r="F13">
        <v>66300</v>
      </c>
      <c r="G13">
        <v>3</v>
      </c>
      <c r="H13">
        <v>1</v>
      </c>
      <c r="I13">
        <v>10</v>
      </c>
      <c r="J13">
        <v>0.6</v>
      </c>
      <c r="K13">
        <v>0.2</v>
      </c>
      <c r="L13">
        <v>2</v>
      </c>
    </row>
    <row r="14" spans="1:12" x14ac:dyDescent="0.2">
      <c r="A14" s="1" t="s">
        <v>97</v>
      </c>
      <c r="B14" s="1" t="s">
        <v>77</v>
      </c>
      <c r="C14" s="1" t="s">
        <v>92</v>
      </c>
      <c r="D14">
        <v>61000</v>
      </c>
      <c r="E14">
        <v>60000</v>
      </c>
      <c r="F14">
        <v>62000</v>
      </c>
      <c r="G14">
        <v>1</v>
      </c>
      <c r="H14">
        <v>1</v>
      </c>
      <c r="I14">
        <v>3</v>
      </c>
      <c r="J14">
        <v>0.3</v>
      </c>
      <c r="K14">
        <v>0.03</v>
      </c>
      <c r="L14">
        <v>1</v>
      </c>
    </row>
    <row r="15" spans="1:12" x14ac:dyDescent="0.2">
      <c r="A15" s="1" t="s">
        <v>97</v>
      </c>
      <c r="B15" s="1" t="s">
        <v>77</v>
      </c>
      <c r="C15" s="1" t="s">
        <v>30</v>
      </c>
      <c r="D15">
        <v>73300</v>
      </c>
      <c r="E15">
        <v>71000</v>
      </c>
      <c r="F15">
        <v>75600</v>
      </c>
      <c r="G15">
        <v>3</v>
      </c>
      <c r="H15">
        <v>1</v>
      </c>
      <c r="I15">
        <v>10</v>
      </c>
      <c r="J15">
        <v>0.6</v>
      </c>
      <c r="K15">
        <v>0.2</v>
      </c>
      <c r="L15">
        <v>2</v>
      </c>
    </row>
    <row r="16" spans="1:12" x14ac:dyDescent="0.2">
      <c r="A16" s="1" t="s">
        <v>97</v>
      </c>
      <c r="B16" s="1" t="s">
        <v>77</v>
      </c>
      <c r="C16" s="1" t="s">
        <v>93</v>
      </c>
      <c r="D16">
        <v>108000</v>
      </c>
      <c r="E16">
        <v>106000</v>
      </c>
      <c r="F16">
        <v>110000</v>
      </c>
      <c r="G16">
        <v>3</v>
      </c>
      <c r="H16">
        <v>1</v>
      </c>
      <c r="I16">
        <v>10</v>
      </c>
      <c r="J16">
        <v>0.3</v>
      </c>
      <c r="K16">
        <v>0.03</v>
      </c>
      <c r="L16">
        <v>1</v>
      </c>
    </row>
    <row r="17" spans="1:12" x14ac:dyDescent="0.2">
      <c r="A17" s="1" t="s">
        <v>97</v>
      </c>
      <c r="B17" s="1" t="s">
        <v>77</v>
      </c>
      <c r="C17" s="1" t="s">
        <v>52</v>
      </c>
      <c r="D17">
        <v>73300</v>
      </c>
      <c r="E17">
        <v>71000</v>
      </c>
      <c r="F17">
        <v>75600</v>
      </c>
      <c r="G17">
        <v>3</v>
      </c>
      <c r="H17">
        <v>1</v>
      </c>
      <c r="I17">
        <v>10</v>
      </c>
      <c r="J17">
        <v>0.6</v>
      </c>
      <c r="K17">
        <v>0.2</v>
      </c>
      <c r="L17">
        <v>2</v>
      </c>
    </row>
    <row r="18" spans="1:12" x14ac:dyDescent="0.2">
      <c r="A18" s="1" t="s">
        <v>97</v>
      </c>
      <c r="B18" s="1" t="s">
        <v>77</v>
      </c>
      <c r="C18" s="1" t="s">
        <v>55</v>
      </c>
      <c r="D18">
        <v>97500</v>
      </c>
      <c r="E18">
        <v>90900</v>
      </c>
      <c r="F18">
        <v>105000</v>
      </c>
      <c r="G18">
        <v>3</v>
      </c>
      <c r="H18">
        <v>1</v>
      </c>
      <c r="I18">
        <v>10</v>
      </c>
      <c r="J18">
        <v>0.6</v>
      </c>
      <c r="K18">
        <v>0.2</v>
      </c>
      <c r="L18">
        <v>2</v>
      </c>
    </row>
    <row r="19" spans="1:12" x14ac:dyDescent="0.2">
      <c r="A19" s="1" t="s">
        <v>97</v>
      </c>
      <c r="B19" s="1" t="s">
        <v>60</v>
      </c>
      <c r="C19" s="1" t="s">
        <v>61</v>
      </c>
      <c r="D19">
        <v>94600</v>
      </c>
      <c r="E19">
        <v>92200</v>
      </c>
      <c r="F19">
        <v>96900</v>
      </c>
      <c r="G19">
        <v>1</v>
      </c>
      <c r="H19">
        <v>1</v>
      </c>
      <c r="I19">
        <v>3</v>
      </c>
      <c r="J19">
        <v>0.3</v>
      </c>
      <c r="K19">
        <v>0.03</v>
      </c>
      <c r="L19">
        <v>1</v>
      </c>
    </row>
    <row r="20" spans="1:12" x14ac:dyDescent="0.2">
      <c r="A20" s="1" t="s">
        <v>97</v>
      </c>
      <c r="B20" s="1" t="s">
        <v>60</v>
      </c>
      <c r="C20" s="1" t="s">
        <v>62</v>
      </c>
      <c r="D20">
        <v>94100</v>
      </c>
      <c r="E20">
        <v>92000</v>
      </c>
      <c r="F20">
        <v>96100</v>
      </c>
      <c r="G20">
        <v>3</v>
      </c>
      <c r="H20">
        <v>1</v>
      </c>
      <c r="I20">
        <v>10</v>
      </c>
      <c r="J20">
        <v>0.3</v>
      </c>
      <c r="K20">
        <v>0.03</v>
      </c>
      <c r="L20">
        <v>1</v>
      </c>
    </row>
    <row r="21" spans="1:12" x14ac:dyDescent="0.2">
      <c r="A21" s="1" t="s">
        <v>97</v>
      </c>
      <c r="B21" s="1" t="s">
        <v>60</v>
      </c>
      <c r="C21" s="1" t="s">
        <v>63</v>
      </c>
      <c r="D21">
        <v>96000</v>
      </c>
      <c r="E21">
        <v>94000</v>
      </c>
      <c r="F21">
        <v>98100</v>
      </c>
      <c r="G21">
        <v>3</v>
      </c>
      <c r="H21">
        <v>1</v>
      </c>
      <c r="I21">
        <v>10</v>
      </c>
      <c r="J21">
        <v>0.3</v>
      </c>
      <c r="K21">
        <v>0.03</v>
      </c>
      <c r="L21">
        <v>1</v>
      </c>
    </row>
    <row r="22" spans="1:12" x14ac:dyDescent="0.2">
      <c r="A22" s="1" t="s">
        <v>97</v>
      </c>
      <c r="B22" s="1" t="s">
        <v>60</v>
      </c>
      <c r="C22" s="1" t="s">
        <v>64</v>
      </c>
      <c r="D22">
        <v>96000</v>
      </c>
      <c r="E22">
        <v>94000</v>
      </c>
      <c r="F22">
        <v>98100</v>
      </c>
      <c r="G22">
        <v>3</v>
      </c>
      <c r="H22">
        <v>1</v>
      </c>
      <c r="I22">
        <v>10</v>
      </c>
      <c r="J22">
        <v>0.3</v>
      </c>
      <c r="K22">
        <v>0.03</v>
      </c>
      <c r="L22">
        <v>1</v>
      </c>
    </row>
    <row r="23" spans="1:12" x14ac:dyDescent="0.2">
      <c r="A23" s="1" t="s">
        <v>97</v>
      </c>
      <c r="B23" s="1" t="s">
        <v>77</v>
      </c>
      <c r="C23" s="1" t="s">
        <v>94</v>
      </c>
      <c r="D23">
        <v>100000</v>
      </c>
      <c r="E23">
        <v>84700</v>
      </c>
      <c r="F23">
        <v>117000</v>
      </c>
      <c r="G23">
        <v>4</v>
      </c>
      <c r="H23">
        <v>1</v>
      </c>
      <c r="I23">
        <v>10</v>
      </c>
      <c r="J23">
        <v>1.5</v>
      </c>
      <c r="K23">
        <v>1</v>
      </c>
      <c r="L23">
        <v>15</v>
      </c>
    </row>
    <row r="24" spans="1:12" x14ac:dyDescent="0.2">
      <c r="A24" s="1" t="s">
        <v>97</v>
      </c>
      <c r="B24" s="1" t="s">
        <v>77</v>
      </c>
      <c r="C24" s="1" t="s">
        <v>99</v>
      </c>
      <c r="D24">
        <v>143000</v>
      </c>
      <c r="E24">
        <v>110000</v>
      </c>
      <c r="F24">
        <v>183000</v>
      </c>
      <c r="G24">
        <v>10</v>
      </c>
      <c r="H24">
        <v>4</v>
      </c>
      <c r="I24">
        <v>50</v>
      </c>
      <c r="J24">
        <v>1.5</v>
      </c>
      <c r="K24">
        <v>1</v>
      </c>
      <c r="L24">
        <v>15</v>
      </c>
    </row>
    <row r="25" spans="1:12" x14ac:dyDescent="0.2">
      <c r="A25" s="1" t="s">
        <v>97</v>
      </c>
      <c r="B25" s="1" t="s">
        <v>77</v>
      </c>
      <c r="C25" s="1" t="s">
        <v>100</v>
      </c>
      <c r="D25">
        <v>73000</v>
      </c>
      <c r="E25">
        <v>72200</v>
      </c>
      <c r="F25">
        <v>74000</v>
      </c>
      <c r="G25">
        <v>3</v>
      </c>
      <c r="H25">
        <v>1</v>
      </c>
      <c r="I25">
        <v>10</v>
      </c>
      <c r="J25">
        <v>0.3</v>
      </c>
      <c r="K25">
        <v>0.03</v>
      </c>
      <c r="L25">
        <v>1</v>
      </c>
    </row>
    <row r="26" spans="1:12" x14ac:dyDescent="0.2">
      <c r="A26" s="1" t="s">
        <v>97</v>
      </c>
      <c r="B26" s="1" t="s">
        <v>77</v>
      </c>
      <c r="C26" s="1" t="s">
        <v>36</v>
      </c>
      <c r="D26">
        <v>106000</v>
      </c>
      <c r="E26">
        <v>102000</v>
      </c>
      <c r="F26">
        <v>108000</v>
      </c>
      <c r="G26">
        <v>30</v>
      </c>
      <c r="H26">
        <v>10</v>
      </c>
      <c r="I26">
        <v>900</v>
      </c>
      <c r="J26">
        <v>0.3</v>
      </c>
      <c r="K26">
        <v>0.03</v>
      </c>
      <c r="L26">
        <v>1</v>
      </c>
    </row>
    <row r="27" spans="1:12" x14ac:dyDescent="0.2">
      <c r="A27" s="1" t="s">
        <v>97</v>
      </c>
      <c r="B27" s="1" t="s">
        <v>77</v>
      </c>
      <c r="C27" s="1" t="s">
        <v>101</v>
      </c>
      <c r="D27">
        <v>112000</v>
      </c>
      <c r="E27">
        <v>95000</v>
      </c>
      <c r="F27">
        <v>132000</v>
      </c>
      <c r="G27">
        <v>30</v>
      </c>
      <c r="H27">
        <v>10</v>
      </c>
      <c r="I27">
        <v>900</v>
      </c>
      <c r="J27">
        <v>0.3</v>
      </c>
      <c r="K27">
        <v>0.03</v>
      </c>
      <c r="L27">
        <v>1</v>
      </c>
    </row>
    <row r="28" spans="1:12" x14ac:dyDescent="0.2">
      <c r="A28" s="1" t="s">
        <v>97</v>
      </c>
      <c r="B28" s="1" t="s">
        <v>77</v>
      </c>
      <c r="C28" s="1" t="s">
        <v>102</v>
      </c>
      <c r="D28">
        <v>95300</v>
      </c>
      <c r="E28">
        <v>88700</v>
      </c>
      <c r="F28">
        <v>102000</v>
      </c>
      <c r="G28">
        <v>30</v>
      </c>
      <c r="H28">
        <v>10</v>
      </c>
      <c r="I28">
        <v>900</v>
      </c>
      <c r="J28">
        <v>0.3</v>
      </c>
      <c r="K28">
        <v>0.03</v>
      </c>
      <c r="L28">
        <v>1</v>
      </c>
    </row>
    <row r="29" spans="1:12" x14ac:dyDescent="0.2">
      <c r="A29" s="1" t="s">
        <v>97</v>
      </c>
      <c r="B29" s="1" t="s">
        <v>77</v>
      </c>
      <c r="C29" s="1" t="s">
        <v>103</v>
      </c>
      <c r="D29">
        <v>108000</v>
      </c>
      <c r="E29">
        <v>106000</v>
      </c>
      <c r="F29">
        <v>110000</v>
      </c>
      <c r="G29">
        <v>30</v>
      </c>
      <c r="H29">
        <v>10</v>
      </c>
      <c r="I29">
        <v>900</v>
      </c>
      <c r="J29">
        <v>0.3</v>
      </c>
      <c r="K29">
        <v>0.03</v>
      </c>
      <c r="L29">
        <v>1</v>
      </c>
    </row>
    <row r="30" spans="1:12" x14ac:dyDescent="0.2">
      <c r="A30" s="1" t="s">
        <v>97</v>
      </c>
      <c r="B30" s="1" t="s">
        <v>77</v>
      </c>
      <c r="C30" s="1" t="s">
        <v>14</v>
      </c>
      <c r="D30">
        <v>109000</v>
      </c>
      <c r="E30">
        <v>109000</v>
      </c>
      <c r="F30">
        <v>109000</v>
      </c>
      <c r="G30">
        <v>30</v>
      </c>
      <c r="H30">
        <v>10</v>
      </c>
      <c r="I30">
        <v>900</v>
      </c>
      <c r="J30">
        <v>0.3</v>
      </c>
      <c r="K30">
        <v>0.03</v>
      </c>
      <c r="L30">
        <v>1</v>
      </c>
    </row>
    <row r="31" spans="1:12" x14ac:dyDescent="0.2">
      <c r="A31" s="1" t="s">
        <v>97</v>
      </c>
      <c r="B31" s="1" t="s">
        <v>77</v>
      </c>
      <c r="C31" s="1" t="s">
        <v>9</v>
      </c>
      <c r="D31">
        <v>61000</v>
      </c>
      <c r="E31">
        <v>60000</v>
      </c>
      <c r="F31">
        <v>62000</v>
      </c>
      <c r="G31">
        <v>1</v>
      </c>
      <c r="H31">
        <v>1</v>
      </c>
      <c r="I31">
        <v>3</v>
      </c>
      <c r="J31">
        <v>0.3</v>
      </c>
      <c r="K31">
        <v>0.03</v>
      </c>
      <c r="L31">
        <v>1</v>
      </c>
    </row>
    <row r="32" spans="1:12" x14ac:dyDescent="0.2">
      <c r="A32" s="1" t="s">
        <v>97</v>
      </c>
      <c r="B32" s="1" t="s">
        <v>77</v>
      </c>
      <c r="C32" s="1" t="s">
        <v>104</v>
      </c>
      <c r="D32">
        <v>61000</v>
      </c>
      <c r="E32">
        <v>60000</v>
      </c>
      <c r="F32">
        <v>62000</v>
      </c>
      <c r="G32">
        <v>1</v>
      </c>
      <c r="H32">
        <v>1</v>
      </c>
      <c r="I32">
        <v>3</v>
      </c>
      <c r="J32">
        <v>0.3</v>
      </c>
      <c r="K32">
        <v>0.03</v>
      </c>
      <c r="L32">
        <v>1</v>
      </c>
    </row>
    <row r="33" spans="1:12" x14ac:dyDescent="0.2">
      <c r="A33" s="1" t="s">
        <v>97</v>
      </c>
      <c r="B33" s="1" t="s">
        <v>77</v>
      </c>
      <c r="C33" s="1" t="s">
        <v>105</v>
      </c>
      <c r="D33">
        <v>61000</v>
      </c>
      <c r="E33">
        <v>60000</v>
      </c>
      <c r="F33">
        <v>62000</v>
      </c>
      <c r="G33">
        <v>1</v>
      </c>
      <c r="H33">
        <v>1</v>
      </c>
      <c r="I33">
        <v>3</v>
      </c>
      <c r="J33">
        <v>0.3</v>
      </c>
      <c r="K33">
        <v>0.03</v>
      </c>
      <c r="L33">
        <v>1</v>
      </c>
    </row>
    <row r="34" spans="1:12" x14ac:dyDescent="0.2">
      <c r="A34" s="1" t="s">
        <v>97</v>
      </c>
      <c r="B34" s="1" t="s">
        <v>77</v>
      </c>
      <c r="C34" s="1" t="s">
        <v>106</v>
      </c>
      <c r="D34">
        <v>54000</v>
      </c>
      <c r="E34">
        <v>46200</v>
      </c>
      <c r="F34">
        <v>66000</v>
      </c>
      <c r="G34">
        <v>10</v>
      </c>
      <c r="H34">
        <v>3</v>
      </c>
      <c r="I34">
        <v>30</v>
      </c>
      <c r="J34">
        <v>0.3</v>
      </c>
      <c r="K34">
        <v>0.03</v>
      </c>
      <c r="L34">
        <v>1</v>
      </c>
    </row>
    <row r="35" spans="1:12" x14ac:dyDescent="0.2">
      <c r="A35" s="1" t="s">
        <v>97</v>
      </c>
      <c r="B35" s="1" t="s">
        <v>77</v>
      </c>
      <c r="C35" s="1" t="s">
        <v>107</v>
      </c>
      <c r="D35">
        <v>54000</v>
      </c>
      <c r="E35">
        <v>46200</v>
      </c>
      <c r="F35">
        <v>66000</v>
      </c>
      <c r="G35">
        <v>10</v>
      </c>
      <c r="H35">
        <v>3</v>
      </c>
      <c r="I35">
        <v>30</v>
      </c>
      <c r="J35">
        <v>0.3</v>
      </c>
      <c r="K35">
        <v>0.03</v>
      </c>
      <c r="L35">
        <v>1</v>
      </c>
    </row>
    <row r="36" spans="1:12" x14ac:dyDescent="0.2">
      <c r="A36" s="1" t="s">
        <v>97</v>
      </c>
      <c r="B36" s="1" t="s">
        <v>77</v>
      </c>
      <c r="C36" s="1" t="s">
        <v>108</v>
      </c>
      <c r="D36">
        <v>54000</v>
      </c>
      <c r="E36">
        <v>46200</v>
      </c>
      <c r="F36">
        <v>66000</v>
      </c>
      <c r="G36">
        <v>10</v>
      </c>
      <c r="H36">
        <v>3</v>
      </c>
      <c r="I36">
        <v>30</v>
      </c>
      <c r="J36">
        <v>0.3</v>
      </c>
      <c r="K36">
        <v>0.03</v>
      </c>
      <c r="L36">
        <v>1</v>
      </c>
    </row>
    <row r="37" spans="1:12" x14ac:dyDescent="0.2">
      <c r="A37" s="1" t="s">
        <v>97</v>
      </c>
      <c r="B37" s="1" t="s">
        <v>77</v>
      </c>
      <c r="C37" s="1" t="s">
        <v>94</v>
      </c>
      <c r="D37">
        <v>100000</v>
      </c>
      <c r="E37">
        <v>84700</v>
      </c>
      <c r="F37">
        <v>117000</v>
      </c>
      <c r="G37">
        <v>4</v>
      </c>
      <c r="H37">
        <v>1</v>
      </c>
      <c r="I37">
        <v>10</v>
      </c>
      <c r="J37">
        <v>1.5</v>
      </c>
      <c r="K37">
        <v>1</v>
      </c>
      <c r="L37">
        <v>15</v>
      </c>
    </row>
    <row r="38" spans="1:12" x14ac:dyDescent="0.2">
      <c r="A38" s="1" t="s">
        <v>96</v>
      </c>
      <c r="B38" s="1" t="s">
        <v>77</v>
      </c>
      <c r="C38" s="1" t="s">
        <v>45</v>
      </c>
      <c r="D38">
        <v>73100</v>
      </c>
      <c r="E38">
        <v>71100</v>
      </c>
      <c r="F38">
        <v>75500</v>
      </c>
      <c r="G38">
        <v>1</v>
      </c>
      <c r="H38">
        <v>1</v>
      </c>
      <c r="I38">
        <v>10</v>
      </c>
      <c r="J38">
        <v>0.6</v>
      </c>
      <c r="K38">
        <v>0.2</v>
      </c>
      <c r="L38">
        <v>2</v>
      </c>
    </row>
    <row r="39" spans="1:12" x14ac:dyDescent="0.2">
      <c r="A39" s="1" t="s">
        <v>96</v>
      </c>
      <c r="B39" s="1" t="s">
        <v>77</v>
      </c>
      <c r="C39" s="1" t="s">
        <v>90</v>
      </c>
      <c r="D39">
        <v>77000</v>
      </c>
      <c r="E39">
        <v>69300</v>
      </c>
      <c r="F39">
        <v>85000</v>
      </c>
      <c r="G39">
        <v>3</v>
      </c>
      <c r="H39">
        <v>3</v>
      </c>
      <c r="I39">
        <v>10</v>
      </c>
      <c r="J39">
        <v>2</v>
      </c>
      <c r="K39">
        <v>1</v>
      </c>
      <c r="L39">
        <v>2</v>
      </c>
    </row>
    <row r="40" spans="1:12" x14ac:dyDescent="0.2">
      <c r="A40" s="1" t="s">
        <v>96</v>
      </c>
      <c r="B40" s="1" t="s">
        <v>77</v>
      </c>
      <c r="C40" s="1" t="s">
        <v>46</v>
      </c>
      <c r="D40">
        <v>64200</v>
      </c>
      <c r="E40">
        <v>58300</v>
      </c>
      <c r="F40">
        <v>70000</v>
      </c>
      <c r="G40">
        <v>3</v>
      </c>
      <c r="H40">
        <v>3</v>
      </c>
      <c r="I40">
        <v>30</v>
      </c>
      <c r="J40">
        <v>0.6</v>
      </c>
      <c r="K40">
        <v>0.2</v>
      </c>
      <c r="L40">
        <v>2</v>
      </c>
    </row>
    <row r="41" spans="1:12" x14ac:dyDescent="0.2">
      <c r="A41" s="1" t="s">
        <v>96</v>
      </c>
      <c r="B41" s="1" t="s">
        <v>41</v>
      </c>
      <c r="C41" s="1" t="s">
        <v>47</v>
      </c>
      <c r="D41">
        <v>70000</v>
      </c>
      <c r="E41">
        <v>67500</v>
      </c>
      <c r="F41">
        <v>73000</v>
      </c>
      <c r="G41">
        <v>3</v>
      </c>
      <c r="H41">
        <v>1</v>
      </c>
      <c r="I41">
        <v>10</v>
      </c>
      <c r="J41">
        <v>0.6</v>
      </c>
      <c r="K41">
        <v>0.2</v>
      </c>
      <c r="L41">
        <v>2</v>
      </c>
    </row>
    <row r="42" spans="1:12" x14ac:dyDescent="0.2">
      <c r="A42" s="1" t="s">
        <v>96</v>
      </c>
      <c r="B42" s="1" t="s">
        <v>41</v>
      </c>
      <c r="C42" s="1" t="s">
        <v>48</v>
      </c>
      <c r="D42">
        <v>70000</v>
      </c>
      <c r="E42">
        <v>67500</v>
      </c>
      <c r="F42">
        <v>73000</v>
      </c>
      <c r="G42">
        <v>3</v>
      </c>
      <c r="H42">
        <v>1</v>
      </c>
      <c r="I42">
        <v>10</v>
      </c>
      <c r="J42">
        <v>0.6</v>
      </c>
      <c r="K42">
        <v>0.2</v>
      </c>
      <c r="L42">
        <v>2</v>
      </c>
    </row>
    <row r="43" spans="1:12" x14ac:dyDescent="0.2">
      <c r="A43" s="1" t="s">
        <v>96</v>
      </c>
      <c r="B43" s="1" t="s">
        <v>41</v>
      </c>
      <c r="C43" s="1" t="s">
        <v>49</v>
      </c>
      <c r="D43">
        <v>70000</v>
      </c>
      <c r="E43">
        <v>67500</v>
      </c>
      <c r="F43">
        <v>73000</v>
      </c>
      <c r="G43">
        <v>3</v>
      </c>
      <c r="H43">
        <v>1</v>
      </c>
      <c r="I43">
        <v>10</v>
      </c>
      <c r="J43">
        <v>0.6</v>
      </c>
      <c r="K43">
        <v>0.2</v>
      </c>
      <c r="L43">
        <v>2</v>
      </c>
    </row>
    <row r="44" spans="1:12" x14ac:dyDescent="0.2">
      <c r="A44" s="1" t="s">
        <v>96</v>
      </c>
      <c r="B44" s="1" t="s">
        <v>77</v>
      </c>
      <c r="C44" s="1" t="s">
        <v>42</v>
      </c>
      <c r="D44">
        <v>71500</v>
      </c>
      <c r="E44">
        <v>69700</v>
      </c>
      <c r="F44">
        <v>74400</v>
      </c>
      <c r="G44">
        <v>3</v>
      </c>
      <c r="H44">
        <v>1</v>
      </c>
      <c r="I44">
        <v>10</v>
      </c>
      <c r="J44">
        <v>0.6</v>
      </c>
      <c r="K44">
        <v>0.2</v>
      </c>
      <c r="L44">
        <v>2</v>
      </c>
    </row>
    <row r="45" spans="1:12" x14ac:dyDescent="0.2">
      <c r="A45" s="1" t="s">
        <v>96</v>
      </c>
      <c r="B45" s="1" t="s">
        <v>77</v>
      </c>
      <c r="C45" s="1" t="s">
        <v>40</v>
      </c>
      <c r="D45">
        <v>71900</v>
      </c>
      <c r="E45">
        <v>70000</v>
      </c>
      <c r="F45">
        <v>74700</v>
      </c>
      <c r="G45">
        <v>3</v>
      </c>
      <c r="H45">
        <v>1</v>
      </c>
      <c r="I45">
        <v>10</v>
      </c>
      <c r="J45">
        <v>0.6</v>
      </c>
      <c r="K45">
        <v>0.2</v>
      </c>
      <c r="L45">
        <v>2</v>
      </c>
    </row>
    <row r="46" spans="1:12" x14ac:dyDescent="0.2">
      <c r="A46" s="1" t="s">
        <v>96</v>
      </c>
      <c r="B46" s="1" t="s">
        <v>77</v>
      </c>
      <c r="C46" s="1" t="s">
        <v>51</v>
      </c>
      <c r="D46">
        <v>73300</v>
      </c>
      <c r="E46">
        <v>70700</v>
      </c>
      <c r="F46">
        <v>76800</v>
      </c>
      <c r="G46">
        <v>3</v>
      </c>
      <c r="H46">
        <v>1</v>
      </c>
      <c r="I46">
        <v>10</v>
      </c>
      <c r="J46">
        <v>0.6</v>
      </c>
      <c r="K46">
        <v>0.2</v>
      </c>
      <c r="L46">
        <v>2</v>
      </c>
    </row>
    <row r="47" spans="1:12" x14ac:dyDescent="0.2">
      <c r="A47" s="1" t="s">
        <v>96</v>
      </c>
      <c r="B47" s="1" t="s">
        <v>77</v>
      </c>
      <c r="C47" s="1" t="s">
        <v>91</v>
      </c>
      <c r="D47">
        <v>74000</v>
      </c>
      <c r="E47">
        <v>71500</v>
      </c>
      <c r="F47">
        <v>76600</v>
      </c>
      <c r="G47">
        <v>3</v>
      </c>
      <c r="H47">
        <v>1</v>
      </c>
      <c r="I47">
        <v>10</v>
      </c>
      <c r="J47">
        <v>0.6</v>
      </c>
      <c r="K47">
        <v>0.2</v>
      </c>
      <c r="L47">
        <v>2</v>
      </c>
    </row>
    <row r="48" spans="1:12" x14ac:dyDescent="0.2">
      <c r="A48" s="1" t="s">
        <v>96</v>
      </c>
      <c r="B48" s="1" t="s">
        <v>77</v>
      </c>
      <c r="C48" s="1" t="s">
        <v>50</v>
      </c>
      <c r="D48">
        <v>77400</v>
      </c>
      <c r="E48">
        <v>75000</v>
      </c>
      <c r="F48">
        <v>79700</v>
      </c>
      <c r="G48">
        <v>3</v>
      </c>
      <c r="H48">
        <v>1</v>
      </c>
      <c r="I48">
        <v>10</v>
      </c>
      <c r="J48">
        <v>0.6</v>
      </c>
      <c r="K48">
        <v>0.2</v>
      </c>
      <c r="L48">
        <v>2</v>
      </c>
    </row>
    <row r="49" spans="1:12" x14ac:dyDescent="0.2">
      <c r="A49" s="1" t="s">
        <v>96</v>
      </c>
      <c r="B49" s="1" t="s">
        <v>77</v>
      </c>
      <c r="C49" s="1" t="s">
        <v>53</v>
      </c>
      <c r="D49">
        <v>63100</v>
      </c>
      <c r="E49">
        <v>59900</v>
      </c>
      <c r="F49">
        <v>66300</v>
      </c>
      <c r="G49">
        <v>3</v>
      </c>
      <c r="H49">
        <v>1</v>
      </c>
      <c r="I49">
        <v>10</v>
      </c>
      <c r="J49">
        <v>0.6</v>
      </c>
      <c r="K49">
        <v>0.2</v>
      </c>
      <c r="L49">
        <v>2</v>
      </c>
    </row>
    <row r="50" spans="1:12" x14ac:dyDescent="0.2">
      <c r="A50" s="1" t="s">
        <v>96</v>
      </c>
      <c r="B50" s="1" t="s">
        <v>77</v>
      </c>
      <c r="C50" s="1" t="s">
        <v>92</v>
      </c>
      <c r="D50">
        <v>61000</v>
      </c>
      <c r="E50">
        <v>60000</v>
      </c>
      <c r="F50">
        <v>62000</v>
      </c>
      <c r="G50">
        <v>1</v>
      </c>
      <c r="H50">
        <v>1</v>
      </c>
      <c r="I50">
        <v>3</v>
      </c>
      <c r="J50">
        <v>0.3</v>
      </c>
      <c r="K50">
        <v>0.03</v>
      </c>
      <c r="L50">
        <v>1</v>
      </c>
    </row>
    <row r="51" spans="1:12" x14ac:dyDescent="0.2">
      <c r="A51" s="1" t="s">
        <v>96</v>
      </c>
      <c r="B51" s="1" t="s">
        <v>77</v>
      </c>
      <c r="C51" s="1" t="s">
        <v>30</v>
      </c>
      <c r="D51">
        <v>73300</v>
      </c>
      <c r="E51">
        <v>71000</v>
      </c>
      <c r="F51">
        <v>75600</v>
      </c>
      <c r="G51">
        <v>3</v>
      </c>
      <c r="H51">
        <v>1</v>
      </c>
      <c r="I51">
        <v>10</v>
      </c>
      <c r="J51">
        <v>0.6</v>
      </c>
      <c r="K51">
        <v>0.2</v>
      </c>
      <c r="L51">
        <v>2</v>
      </c>
    </row>
    <row r="52" spans="1:12" x14ac:dyDescent="0.2">
      <c r="A52" s="1" t="s">
        <v>96</v>
      </c>
      <c r="B52" s="1" t="s">
        <v>77</v>
      </c>
      <c r="C52" s="1" t="s">
        <v>93</v>
      </c>
      <c r="D52">
        <v>108000</v>
      </c>
      <c r="E52">
        <v>106000</v>
      </c>
      <c r="F52">
        <v>110000</v>
      </c>
      <c r="G52">
        <v>3</v>
      </c>
      <c r="H52">
        <v>1</v>
      </c>
      <c r="I52">
        <v>10</v>
      </c>
      <c r="J52">
        <v>0.3</v>
      </c>
      <c r="K52">
        <v>0.03</v>
      </c>
      <c r="L52">
        <v>1</v>
      </c>
    </row>
    <row r="53" spans="1:12" x14ac:dyDescent="0.2">
      <c r="A53" s="1" t="s">
        <v>96</v>
      </c>
      <c r="B53" s="1" t="s">
        <v>77</v>
      </c>
      <c r="C53" s="1" t="s">
        <v>52</v>
      </c>
      <c r="D53">
        <v>73300</v>
      </c>
      <c r="E53">
        <v>71000</v>
      </c>
      <c r="F53">
        <v>75600</v>
      </c>
      <c r="G53">
        <v>3</v>
      </c>
      <c r="H53">
        <v>1</v>
      </c>
      <c r="I53">
        <v>10</v>
      </c>
      <c r="J53">
        <v>0.6</v>
      </c>
      <c r="K53">
        <v>0.2</v>
      </c>
      <c r="L53">
        <v>2</v>
      </c>
    </row>
    <row r="54" spans="1:12" x14ac:dyDescent="0.2">
      <c r="A54" s="1" t="s">
        <v>96</v>
      </c>
      <c r="B54" s="1" t="s">
        <v>77</v>
      </c>
      <c r="C54" s="1" t="s">
        <v>55</v>
      </c>
      <c r="D54">
        <v>97500</v>
      </c>
      <c r="E54">
        <v>90900</v>
      </c>
      <c r="F54">
        <v>105000</v>
      </c>
      <c r="G54">
        <v>3</v>
      </c>
      <c r="H54">
        <v>1</v>
      </c>
      <c r="I54">
        <v>10</v>
      </c>
      <c r="J54">
        <v>0.6</v>
      </c>
      <c r="K54">
        <v>0.2</v>
      </c>
      <c r="L54">
        <v>2</v>
      </c>
    </row>
    <row r="55" spans="1:12" x14ac:dyDescent="0.2">
      <c r="A55" s="1" t="s">
        <v>96</v>
      </c>
      <c r="B55" s="1" t="s">
        <v>60</v>
      </c>
      <c r="C55" s="1" t="s">
        <v>61</v>
      </c>
      <c r="D55">
        <v>94600</v>
      </c>
      <c r="E55">
        <v>92200</v>
      </c>
      <c r="F55">
        <v>96900</v>
      </c>
      <c r="G55">
        <v>1</v>
      </c>
      <c r="H55">
        <v>1</v>
      </c>
      <c r="I55">
        <v>3</v>
      </c>
      <c r="J55">
        <v>0.3</v>
      </c>
      <c r="K55">
        <v>0.03</v>
      </c>
      <c r="L55">
        <v>1</v>
      </c>
    </row>
    <row r="56" spans="1:12" x14ac:dyDescent="0.2">
      <c r="A56" s="1" t="s">
        <v>96</v>
      </c>
      <c r="B56" s="1" t="s">
        <v>60</v>
      </c>
      <c r="C56" s="1" t="s">
        <v>62</v>
      </c>
      <c r="D56">
        <v>94100</v>
      </c>
      <c r="E56">
        <v>92000</v>
      </c>
      <c r="F56">
        <v>96100</v>
      </c>
      <c r="G56">
        <v>3</v>
      </c>
      <c r="H56">
        <v>1</v>
      </c>
      <c r="I56">
        <v>10</v>
      </c>
      <c r="J56">
        <v>0.3</v>
      </c>
      <c r="K56">
        <v>0.03</v>
      </c>
      <c r="L56">
        <v>1</v>
      </c>
    </row>
    <row r="57" spans="1:12" x14ac:dyDescent="0.2">
      <c r="A57" s="1" t="s">
        <v>96</v>
      </c>
      <c r="B57" s="1" t="s">
        <v>60</v>
      </c>
      <c r="C57" s="1" t="s">
        <v>63</v>
      </c>
      <c r="D57">
        <v>96000</v>
      </c>
      <c r="E57">
        <v>94000</v>
      </c>
      <c r="F57">
        <v>98100</v>
      </c>
      <c r="G57">
        <v>3</v>
      </c>
      <c r="H57">
        <v>1</v>
      </c>
      <c r="I57">
        <v>10</v>
      </c>
      <c r="J57">
        <v>0.3</v>
      </c>
      <c r="K57">
        <v>0.03</v>
      </c>
      <c r="L57">
        <v>1</v>
      </c>
    </row>
    <row r="58" spans="1:12" x14ac:dyDescent="0.2">
      <c r="A58" s="1" t="s">
        <v>96</v>
      </c>
      <c r="B58" s="1" t="s">
        <v>60</v>
      </c>
      <c r="C58" s="1" t="s">
        <v>64</v>
      </c>
      <c r="D58">
        <v>96000</v>
      </c>
      <c r="E58">
        <v>94000</v>
      </c>
      <c r="F58">
        <v>98100</v>
      </c>
      <c r="G58">
        <v>3</v>
      </c>
      <c r="H58">
        <v>1</v>
      </c>
      <c r="I58">
        <v>10</v>
      </c>
      <c r="J58">
        <v>0.3</v>
      </c>
      <c r="K58">
        <v>0.03</v>
      </c>
      <c r="L58">
        <v>1</v>
      </c>
    </row>
    <row r="59" spans="1:12" x14ac:dyDescent="0.2">
      <c r="A59" s="1" t="s">
        <v>96</v>
      </c>
      <c r="B59" s="1" t="s">
        <v>77</v>
      </c>
      <c r="C59" s="1" t="s">
        <v>94</v>
      </c>
      <c r="D59">
        <v>100000</v>
      </c>
      <c r="E59">
        <v>84700</v>
      </c>
      <c r="F59">
        <v>117000</v>
      </c>
      <c r="G59">
        <v>4</v>
      </c>
      <c r="H59">
        <v>1</v>
      </c>
      <c r="I59">
        <v>10</v>
      </c>
      <c r="J59">
        <v>1.5</v>
      </c>
      <c r="K59">
        <v>1</v>
      </c>
      <c r="L59">
        <v>15</v>
      </c>
    </row>
    <row r="60" spans="1:12" x14ac:dyDescent="0.2">
      <c r="A60" s="1" t="s">
        <v>96</v>
      </c>
      <c r="B60" s="1" t="s">
        <v>77</v>
      </c>
      <c r="C60" s="1" t="s">
        <v>99</v>
      </c>
      <c r="D60">
        <v>143000</v>
      </c>
      <c r="E60">
        <v>110000</v>
      </c>
      <c r="F60">
        <v>183000</v>
      </c>
      <c r="G60">
        <v>10</v>
      </c>
      <c r="H60">
        <v>4</v>
      </c>
      <c r="I60">
        <v>50</v>
      </c>
      <c r="J60">
        <v>1.5</v>
      </c>
      <c r="K60">
        <v>1</v>
      </c>
      <c r="L60">
        <v>15</v>
      </c>
    </row>
    <row r="61" spans="1:12" x14ac:dyDescent="0.2">
      <c r="A61" s="1" t="s">
        <v>96</v>
      </c>
      <c r="B61" s="1" t="s">
        <v>77</v>
      </c>
      <c r="C61" s="1" t="s">
        <v>100</v>
      </c>
      <c r="D61">
        <v>73000</v>
      </c>
      <c r="E61">
        <v>72200</v>
      </c>
      <c r="F61">
        <v>74000</v>
      </c>
      <c r="G61">
        <v>3</v>
      </c>
      <c r="H61">
        <v>1</v>
      </c>
      <c r="I61">
        <v>10</v>
      </c>
      <c r="J61">
        <v>0.3</v>
      </c>
      <c r="K61">
        <v>0.03</v>
      </c>
      <c r="L61">
        <v>1</v>
      </c>
    </row>
    <row r="62" spans="1:12" x14ac:dyDescent="0.2">
      <c r="A62" s="1" t="s">
        <v>96</v>
      </c>
      <c r="B62" s="1" t="s">
        <v>77</v>
      </c>
      <c r="C62" s="1" t="s">
        <v>36</v>
      </c>
      <c r="D62">
        <v>106000</v>
      </c>
      <c r="E62">
        <v>102000</v>
      </c>
      <c r="F62">
        <v>108000</v>
      </c>
      <c r="G62">
        <v>30</v>
      </c>
      <c r="H62">
        <v>10</v>
      </c>
      <c r="I62">
        <v>900</v>
      </c>
      <c r="J62">
        <v>0.3</v>
      </c>
      <c r="K62">
        <v>0.03</v>
      </c>
      <c r="L62">
        <v>1</v>
      </c>
    </row>
    <row r="63" spans="1:12" x14ac:dyDescent="0.2">
      <c r="A63" s="1" t="s">
        <v>96</v>
      </c>
      <c r="B63" s="1" t="s">
        <v>77</v>
      </c>
      <c r="C63" s="1" t="s">
        <v>101</v>
      </c>
      <c r="D63">
        <v>112000</v>
      </c>
      <c r="E63">
        <v>95000</v>
      </c>
      <c r="F63">
        <v>132000</v>
      </c>
      <c r="G63">
        <v>30</v>
      </c>
      <c r="H63">
        <v>10</v>
      </c>
      <c r="I63">
        <v>900</v>
      </c>
      <c r="J63">
        <v>0.3</v>
      </c>
      <c r="K63">
        <v>0.03</v>
      </c>
      <c r="L63">
        <v>1</v>
      </c>
    </row>
    <row r="64" spans="1:12" x14ac:dyDescent="0.2">
      <c r="A64" s="1" t="s">
        <v>96</v>
      </c>
      <c r="B64" s="1" t="s">
        <v>77</v>
      </c>
      <c r="C64" s="1" t="s">
        <v>102</v>
      </c>
      <c r="D64">
        <v>95300</v>
      </c>
      <c r="E64">
        <v>88700</v>
      </c>
      <c r="F64">
        <v>102000</v>
      </c>
      <c r="G64">
        <v>30</v>
      </c>
      <c r="H64">
        <v>10</v>
      </c>
      <c r="I64">
        <v>900</v>
      </c>
      <c r="J64">
        <v>0.3</v>
      </c>
      <c r="K64">
        <v>0.03</v>
      </c>
      <c r="L64">
        <v>1</v>
      </c>
    </row>
    <row r="65" spans="1:12" x14ac:dyDescent="0.2">
      <c r="A65" s="1" t="s">
        <v>96</v>
      </c>
      <c r="B65" s="1" t="s">
        <v>77</v>
      </c>
      <c r="C65" s="1" t="s">
        <v>103</v>
      </c>
      <c r="D65">
        <v>108000</v>
      </c>
      <c r="E65">
        <v>106000</v>
      </c>
      <c r="F65">
        <v>110000</v>
      </c>
      <c r="G65">
        <v>30</v>
      </c>
      <c r="H65">
        <v>10</v>
      </c>
      <c r="I65">
        <v>900</v>
      </c>
      <c r="J65">
        <v>0.3</v>
      </c>
      <c r="K65">
        <v>0.03</v>
      </c>
      <c r="L65">
        <v>1</v>
      </c>
    </row>
    <row r="66" spans="1:12" x14ac:dyDescent="0.2">
      <c r="A66" s="1" t="s">
        <v>96</v>
      </c>
      <c r="B66" s="1" t="s">
        <v>77</v>
      </c>
      <c r="C66" s="1" t="s">
        <v>14</v>
      </c>
      <c r="D66">
        <v>109000</v>
      </c>
      <c r="E66">
        <v>109000</v>
      </c>
      <c r="F66">
        <v>109000</v>
      </c>
      <c r="G66">
        <v>30</v>
      </c>
      <c r="H66">
        <v>10</v>
      </c>
      <c r="I66">
        <v>900</v>
      </c>
      <c r="J66">
        <v>0.3</v>
      </c>
      <c r="K66">
        <v>0.03</v>
      </c>
      <c r="L66">
        <v>1</v>
      </c>
    </row>
    <row r="67" spans="1:12" x14ac:dyDescent="0.2">
      <c r="A67" s="1" t="s">
        <v>96</v>
      </c>
      <c r="B67" s="1" t="s">
        <v>77</v>
      </c>
      <c r="C67" s="1" t="s">
        <v>9</v>
      </c>
      <c r="D67">
        <v>61000</v>
      </c>
      <c r="E67">
        <v>60000</v>
      </c>
      <c r="F67">
        <v>62000</v>
      </c>
      <c r="G67">
        <v>1</v>
      </c>
      <c r="H67">
        <v>1</v>
      </c>
      <c r="I67">
        <v>3</v>
      </c>
      <c r="J67">
        <v>0.3</v>
      </c>
      <c r="K67">
        <v>0.03</v>
      </c>
      <c r="L67">
        <v>1</v>
      </c>
    </row>
    <row r="68" spans="1:12" x14ac:dyDescent="0.2">
      <c r="A68" s="1" t="s">
        <v>96</v>
      </c>
      <c r="B68" s="1" t="s">
        <v>77</v>
      </c>
      <c r="C68" s="1" t="s">
        <v>104</v>
      </c>
      <c r="D68">
        <v>61000</v>
      </c>
      <c r="E68">
        <v>60000</v>
      </c>
      <c r="F68">
        <v>62000</v>
      </c>
      <c r="G68">
        <v>1</v>
      </c>
      <c r="H68">
        <v>1</v>
      </c>
      <c r="I68">
        <v>3</v>
      </c>
      <c r="J68">
        <v>0.3</v>
      </c>
      <c r="K68">
        <v>0.03</v>
      </c>
      <c r="L68">
        <v>1</v>
      </c>
    </row>
    <row r="69" spans="1:12" x14ac:dyDescent="0.2">
      <c r="A69" s="1" t="s">
        <v>96</v>
      </c>
      <c r="B69" s="1" t="s">
        <v>77</v>
      </c>
      <c r="C69" s="1" t="s">
        <v>105</v>
      </c>
      <c r="D69">
        <v>61000</v>
      </c>
      <c r="E69">
        <v>60000</v>
      </c>
      <c r="F69">
        <v>62000</v>
      </c>
      <c r="G69">
        <v>1</v>
      </c>
      <c r="H69">
        <v>1</v>
      </c>
      <c r="I69">
        <v>3</v>
      </c>
      <c r="J69">
        <v>0.3</v>
      </c>
      <c r="K69">
        <v>0.03</v>
      </c>
      <c r="L69">
        <v>1</v>
      </c>
    </row>
    <row r="70" spans="1:12" x14ac:dyDescent="0.2">
      <c r="A70" s="1" t="s">
        <v>96</v>
      </c>
      <c r="B70" s="1" t="s">
        <v>77</v>
      </c>
      <c r="C70" s="1" t="s">
        <v>106</v>
      </c>
      <c r="D70">
        <v>54000</v>
      </c>
      <c r="E70">
        <v>46200</v>
      </c>
      <c r="F70">
        <v>66000</v>
      </c>
      <c r="G70">
        <v>10</v>
      </c>
      <c r="H70">
        <v>3</v>
      </c>
      <c r="I70">
        <v>30</v>
      </c>
      <c r="J70">
        <v>0.3</v>
      </c>
      <c r="K70">
        <v>0.03</v>
      </c>
      <c r="L70">
        <v>1</v>
      </c>
    </row>
    <row r="71" spans="1:12" x14ac:dyDescent="0.2">
      <c r="A71" s="1" t="s">
        <v>96</v>
      </c>
      <c r="B71" s="1" t="s">
        <v>77</v>
      </c>
      <c r="C71" s="1" t="s">
        <v>107</v>
      </c>
      <c r="D71">
        <v>54000</v>
      </c>
      <c r="E71">
        <v>46200</v>
      </c>
      <c r="F71">
        <v>66000</v>
      </c>
      <c r="G71">
        <v>10</v>
      </c>
      <c r="H71">
        <v>3</v>
      </c>
      <c r="I71">
        <v>30</v>
      </c>
      <c r="J71">
        <v>0.3</v>
      </c>
      <c r="K71">
        <v>0.03</v>
      </c>
      <c r="L71">
        <v>1</v>
      </c>
    </row>
    <row r="72" spans="1:12" x14ac:dyDescent="0.2">
      <c r="A72" s="1" t="s">
        <v>96</v>
      </c>
      <c r="B72" s="1" t="s">
        <v>77</v>
      </c>
      <c r="C72" s="1" t="s">
        <v>108</v>
      </c>
      <c r="D72">
        <v>54000</v>
      </c>
      <c r="E72">
        <v>46200</v>
      </c>
      <c r="F72">
        <v>66000</v>
      </c>
      <c r="G72">
        <v>10</v>
      </c>
      <c r="H72">
        <v>3</v>
      </c>
      <c r="I72">
        <v>30</v>
      </c>
      <c r="J72">
        <v>0.3</v>
      </c>
      <c r="K72">
        <v>0.03</v>
      </c>
      <c r="L72">
        <v>1</v>
      </c>
    </row>
    <row r="73" spans="1:12" x14ac:dyDescent="0.2">
      <c r="A73" s="1" t="s">
        <v>96</v>
      </c>
      <c r="B73" s="1" t="s">
        <v>77</v>
      </c>
      <c r="C73" s="1" t="s">
        <v>94</v>
      </c>
      <c r="D73">
        <v>100000</v>
      </c>
      <c r="E73">
        <v>84700</v>
      </c>
      <c r="F73">
        <v>117000</v>
      </c>
      <c r="G73">
        <v>4</v>
      </c>
      <c r="H73">
        <v>1</v>
      </c>
      <c r="I73">
        <v>10</v>
      </c>
      <c r="J73">
        <v>1.5</v>
      </c>
      <c r="K73">
        <v>1</v>
      </c>
      <c r="L73">
        <v>15</v>
      </c>
    </row>
    <row r="74" spans="1:12" x14ac:dyDescent="0.2">
      <c r="A74" s="1" t="s">
        <v>95</v>
      </c>
      <c r="B74" s="1" t="s">
        <v>77</v>
      </c>
      <c r="C74" s="1" t="s">
        <v>45</v>
      </c>
      <c r="D74">
        <v>73100</v>
      </c>
      <c r="E74">
        <v>71100</v>
      </c>
      <c r="F74">
        <v>75500</v>
      </c>
      <c r="G74">
        <v>1</v>
      </c>
      <c r="H74">
        <v>1</v>
      </c>
      <c r="I74">
        <v>10</v>
      </c>
      <c r="J74">
        <v>0.6</v>
      </c>
      <c r="K74">
        <v>0.2</v>
      </c>
      <c r="L74">
        <v>2</v>
      </c>
    </row>
    <row r="75" spans="1:12" x14ac:dyDescent="0.2">
      <c r="A75" s="1" t="s">
        <v>95</v>
      </c>
      <c r="B75" s="1" t="s">
        <v>77</v>
      </c>
      <c r="C75" s="1" t="s">
        <v>90</v>
      </c>
      <c r="D75">
        <v>77000</v>
      </c>
      <c r="E75">
        <v>76000</v>
      </c>
      <c r="F75">
        <v>78000</v>
      </c>
      <c r="G75">
        <v>3</v>
      </c>
      <c r="H75">
        <v>3</v>
      </c>
      <c r="I75">
        <v>10</v>
      </c>
      <c r="J75">
        <v>2</v>
      </c>
      <c r="K75">
        <v>1</v>
      </c>
      <c r="L75">
        <v>2</v>
      </c>
    </row>
    <row r="76" spans="1:12" x14ac:dyDescent="0.2">
      <c r="A76" s="1" t="s">
        <v>95</v>
      </c>
      <c r="B76" s="1" t="s">
        <v>77</v>
      </c>
      <c r="C76" s="1" t="s">
        <v>46</v>
      </c>
      <c r="D76">
        <v>64200</v>
      </c>
      <c r="E76">
        <v>60800</v>
      </c>
      <c r="F76">
        <v>67500</v>
      </c>
      <c r="G76">
        <v>3</v>
      </c>
      <c r="H76">
        <v>1</v>
      </c>
      <c r="I76">
        <v>10</v>
      </c>
      <c r="J76">
        <v>0.6</v>
      </c>
      <c r="K76">
        <v>0.2</v>
      </c>
      <c r="L76">
        <v>2</v>
      </c>
    </row>
    <row r="77" spans="1:12" x14ac:dyDescent="0.2">
      <c r="A77" s="1" t="s">
        <v>95</v>
      </c>
      <c r="B77" s="1" t="s">
        <v>41</v>
      </c>
      <c r="C77" s="1" t="s">
        <v>47</v>
      </c>
      <c r="D77">
        <v>70000</v>
      </c>
      <c r="E77">
        <v>67500</v>
      </c>
      <c r="F77">
        <v>73000</v>
      </c>
      <c r="G77">
        <v>3</v>
      </c>
      <c r="H77">
        <v>1</v>
      </c>
      <c r="I77">
        <v>10</v>
      </c>
      <c r="J77">
        <v>0.6</v>
      </c>
      <c r="K77">
        <v>0.2</v>
      </c>
      <c r="L77">
        <v>2</v>
      </c>
    </row>
    <row r="78" spans="1:12" x14ac:dyDescent="0.2">
      <c r="A78" s="1" t="s">
        <v>95</v>
      </c>
      <c r="B78" s="1" t="s">
        <v>41</v>
      </c>
      <c r="C78" s="1" t="s">
        <v>48</v>
      </c>
      <c r="D78">
        <v>70000</v>
      </c>
      <c r="E78">
        <v>67500</v>
      </c>
      <c r="F78">
        <v>73000</v>
      </c>
      <c r="G78">
        <v>3</v>
      </c>
      <c r="H78">
        <v>1</v>
      </c>
      <c r="I78">
        <v>10</v>
      </c>
      <c r="J78">
        <v>0.6</v>
      </c>
      <c r="K78">
        <v>0.2</v>
      </c>
      <c r="L78">
        <v>2</v>
      </c>
    </row>
    <row r="79" spans="1:12" x14ac:dyDescent="0.2">
      <c r="A79" s="1" t="s">
        <v>95</v>
      </c>
      <c r="B79" s="1" t="s">
        <v>41</v>
      </c>
      <c r="C79" s="1" t="s">
        <v>49</v>
      </c>
      <c r="D79">
        <v>70000</v>
      </c>
      <c r="E79">
        <v>67500</v>
      </c>
      <c r="F79">
        <v>73000</v>
      </c>
      <c r="G79">
        <v>3</v>
      </c>
      <c r="H79">
        <v>1</v>
      </c>
      <c r="I79">
        <v>10</v>
      </c>
      <c r="J79">
        <v>0.6</v>
      </c>
      <c r="K79">
        <v>0.2</v>
      </c>
      <c r="L79">
        <v>2</v>
      </c>
    </row>
    <row r="80" spans="1:12" x14ac:dyDescent="0.2">
      <c r="A80" s="1" t="s">
        <v>95</v>
      </c>
      <c r="B80" s="1" t="s">
        <v>77</v>
      </c>
      <c r="C80" s="1" t="s">
        <v>42</v>
      </c>
      <c r="D80">
        <v>71500</v>
      </c>
      <c r="E80">
        <v>69700</v>
      </c>
      <c r="F80">
        <v>74400</v>
      </c>
      <c r="G80">
        <v>3</v>
      </c>
      <c r="H80">
        <v>1</v>
      </c>
      <c r="I80">
        <v>10</v>
      </c>
      <c r="J80">
        <v>0.6</v>
      </c>
      <c r="K80">
        <v>0.2</v>
      </c>
      <c r="L80">
        <v>2</v>
      </c>
    </row>
    <row r="81" spans="1:12" x14ac:dyDescent="0.2">
      <c r="A81" s="1" t="s">
        <v>95</v>
      </c>
      <c r="B81" s="1" t="s">
        <v>77</v>
      </c>
      <c r="C81" s="1" t="s">
        <v>40</v>
      </c>
      <c r="D81">
        <v>71900</v>
      </c>
      <c r="E81">
        <v>70000</v>
      </c>
      <c r="F81">
        <v>74700</v>
      </c>
      <c r="G81">
        <v>3</v>
      </c>
      <c r="H81">
        <v>1</v>
      </c>
      <c r="I81">
        <v>10</v>
      </c>
      <c r="J81">
        <v>0.6</v>
      </c>
      <c r="K81">
        <v>0.2</v>
      </c>
      <c r="L81">
        <v>2</v>
      </c>
    </row>
    <row r="82" spans="1:12" x14ac:dyDescent="0.2">
      <c r="A82" s="1" t="s">
        <v>95</v>
      </c>
      <c r="B82" s="1" t="s">
        <v>77</v>
      </c>
      <c r="C82" s="1" t="s">
        <v>51</v>
      </c>
      <c r="D82">
        <v>73300</v>
      </c>
      <c r="E82">
        <v>70700</v>
      </c>
      <c r="F82">
        <v>76800</v>
      </c>
      <c r="G82">
        <v>3</v>
      </c>
      <c r="H82">
        <v>1</v>
      </c>
      <c r="I82">
        <v>10</v>
      </c>
      <c r="J82">
        <v>0.6</v>
      </c>
      <c r="K82">
        <v>0.2</v>
      </c>
      <c r="L82">
        <v>2</v>
      </c>
    </row>
    <row r="83" spans="1:12" x14ac:dyDescent="0.2">
      <c r="A83" s="1" t="s">
        <v>95</v>
      </c>
      <c r="B83" s="1" t="s">
        <v>77</v>
      </c>
      <c r="C83" s="1" t="s">
        <v>91</v>
      </c>
      <c r="D83">
        <v>74000</v>
      </c>
      <c r="E83">
        <v>71500</v>
      </c>
      <c r="F83">
        <v>76600</v>
      </c>
      <c r="G83">
        <v>3</v>
      </c>
      <c r="H83">
        <v>1</v>
      </c>
      <c r="I83">
        <v>10</v>
      </c>
      <c r="J83">
        <v>0.6</v>
      </c>
      <c r="K83">
        <v>0.2</v>
      </c>
      <c r="L83">
        <v>2</v>
      </c>
    </row>
    <row r="84" spans="1:12" x14ac:dyDescent="0.2">
      <c r="A84" s="1" t="s">
        <v>95</v>
      </c>
      <c r="B84" s="1" t="s">
        <v>77</v>
      </c>
      <c r="C84" s="1" t="s">
        <v>50</v>
      </c>
      <c r="D84">
        <v>77400</v>
      </c>
      <c r="E84">
        <v>75000</v>
      </c>
      <c r="F84">
        <v>79700</v>
      </c>
      <c r="G84">
        <v>3</v>
      </c>
      <c r="H84">
        <v>1</v>
      </c>
      <c r="I84">
        <v>10</v>
      </c>
      <c r="J84">
        <v>0.6</v>
      </c>
      <c r="K84">
        <v>0.2</v>
      </c>
      <c r="L84">
        <v>2</v>
      </c>
    </row>
    <row r="85" spans="1:12" x14ac:dyDescent="0.2">
      <c r="A85" s="1" t="s">
        <v>95</v>
      </c>
      <c r="B85" s="1" t="s">
        <v>77</v>
      </c>
      <c r="C85" s="1" t="s">
        <v>53</v>
      </c>
      <c r="D85">
        <v>63100</v>
      </c>
      <c r="E85">
        <v>59900</v>
      </c>
      <c r="F85">
        <v>66300</v>
      </c>
      <c r="G85">
        <v>3</v>
      </c>
      <c r="H85">
        <v>1</v>
      </c>
      <c r="I85">
        <v>10</v>
      </c>
      <c r="J85">
        <v>0.6</v>
      </c>
      <c r="K85">
        <v>0.2</v>
      </c>
      <c r="L85">
        <v>2</v>
      </c>
    </row>
    <row r="86" spans="1:12" x14ac:dyDescent="0.2">
      <c r="A86" s="1" t="s">
        <v>95</v>
      </c>
      <c r="B86" s="1" t="s">
        <v>77</v>
      </c>
      <c r="C86" s="1" t="s">
        <v>92</v>
      </c>
      <c r="D86">
        <v>61000</v>
      </c>
      <c r="E86">
        <v>60000</v>
      </c>
      <c r="F86">
        <v>62000</v>
      </c>
      <c r="G86">
        <v>1</v>
      </c>
      <c r="H86">
        <v>1</v>
      </c>
      <c r="I86">
        <v>3</v>
      </c>
      <c r="J86">
        <v>0.3</v>
      </c>
      <c r="K86">
        <v>0.03</v>
      </c>
      <c r="L86">
        <v>1</v>
      </c>
    </row>
    <row r="87" spans="1:12" x14ac:dyDescent="0.2">
      <c r="A87" s="1" t="s">
        <v>95</v>
      </c>
      <c r="B87" s="1" t="s">
        <v>77</v>
      </c>
      <c r="C87" s="1" t="s">
        <v>30</v>
      </c>
      <c r="D87">
        <v>73300</v>
      </c>
      <c r="E87">
        <v>71000</v>
      </c>
      <c r="F87">
        <v>75600</v>
      </c>
      <c r="G87">
        <v>3</v>
      </c>
      <c r="H87">
        <v>1</v>
      </c>
      <c r="I87">
        <v>10</v>
      </c>
      <c r="J87">
        <v>0.6</v>
      </c>
      <c r="K87">
        <v>0.2</v>
      </c>
      <c r="L87">
        <v>2</v>
      </c>
    </row>
    <row r="88" spans="1:12" x14ac:dyDescent="0.2">
      <c r="A88" s="1" t="s">
        <v>95</v>
      </c>
      <c r="B88" s="1" t="s">
        <v>77</v>
      </c>
      <c r="C88" s="1" t="s">
        <v>93</v>
      </c>
      <c r="D88">
        <v>108000</v>
      </c>
      <c r="E88">
        <v>106000</v>
      </c>
      <c r="F88">
        <v>110000</v>
      </c>
      <c r="G88">
        <v>3</v>
      </c>
      <c r="H88">
        <v>1</v>
      </c>
      <c r="I88">
        <v>10</v>
      </c>
      <c r="J88">
        <v>0.3</v>
      </c>
      <c r="K88">
        <v>0.03</v>
      </c>
      <c r="L88">
        <v>1</v>
      </c>
    </row>
    <row r="89" spans="1:12" x14ac:dyDescent="0.2">
      <c r="A89" s="1" t="s">
        <v>95</v>
      </c>
      <c r="B89" s="1" t="s">
        <v>77</v>
      </c>
      <c r="C89" s="1" t="s">
        <v>52</v>
      </c>
      <c r="D89">
        <v>73300</v>
      </c>
      <c r="E89">
        <v>71000</v>
      </c>
      <c r="F89">
        <v>75600</v>
      </c>
      <c r="G89">
        <v>3</v>
      </c>
      <c r="H89">
        <v>1</v>
      </c>
      <c r="I89">
        <v>10</v>
      </c>
      <c r="J89">
        <v>0.6</v>
      </c>
      <c r="K89">
        <v>0.2</v>
      </c>
      <c r="L89">
        <v>2</v>
      </c>
    </row>
    <row r="90" spans="1:12" x14ac:dyDescent="0.2">
      <c r="A90" s="1" t="s">
        <v>95</v>
      </c>
      <c r="B90" s="1" t="s">
        <v>77</v>
      </c>
      <c r="C90" s="1" t="s">
        <v>55</v>
      </c>
      <c r="D90">
        <v>97500</v>
      </c>
      <c r="E90">
        <v>90900</v>
      </c>
      <c r="F90">
        <v>105000</v>
      </c>
      <c r="G90">
        <v>3</v>
      </c>
      <c r="H90">
        <v>1</v>
      </c>
      <c r="I90">
        <v>10</v>
      </c>
      <c r="J90">
        <v>0.6</v>
      </c>
      <c r="K90">
        <v>0.2</v>
      </c>
      <c r="L90">
        <v>2</v>
      </c>
    </row>
    <row r="91" spans="1:12" x14ac:dyDescent="0.2">
      <c r="A91" s="1" t="s">
        <v>95</v>
      </c>
      <c r="B91" s="1" t="s">
        <v>60</v>
      </c>
      <c r="C91" s="1" t="s">
        <v>61</v>
      </c>
      <c r="D91">
        <v>94600</v>
      </c>
      <c r="E91">
        <v>92200</v>
      </c>
      <c r="F91">
        <v>96900</v>
      </c>
      <c r="G91">
        <v>1</v>
      </c>
      <c r="H91">
        <v>1</v>
      </c>
      <c r="I91">
        <v>3</v>
      </c>
      <c r="J91">
        <v>0.3</v>
      </c>
      <c r="K91">
        <v>0.03</v>
      </c>
      <c r="L91">
        <v>1</v>
      </c>
    </row>
    <row r="92" spans="1:12" x14ac:dyDescent="0.2">
      <c r="A92" s="1" t="s">
        <v>95</v>
      </c>
      <c r="B92" s="1" t="s">
        <v>60</v>
      </c>
      <c r="C92" s="1" t="s">
        <v>62</v>
      </c>
      <c r="D92">
        <v>94100</v>
      </c>
      <c r="E92">
        <v>92000</v>
      </c>
      <c r="F92">
        <v>96100</v>
      </c>
      <c r="G92">
        <v>3</v>
      </c>
      <c r="H92">
        <v>1</v>
      </c>
      <c r="I92">
        <v>10</v>
      </c>
      <c r="J92">
        <v>0.3</v>
      </c>
      <c r="K92">
        <v>0.03</v>
      </c>
      <c r="L92">
        <v>1</v>
      </c>
    </row>
    <row r="93" spans="1:12" x14ac:dyDescent="0.2">
      <c r="A93" s="1" t="s">
        <v>95</v>
      </c>
      <c r="B93" s="1" t="s">
        <v>60</v>
      </c>
      <c r="C93" s="1" t="s">
        <v>63</v>
      </c>
      <c r="D93">
        <v>96000</v>
      </c>
      <c r="E93">
        <v>94000</v>
      </c>
      <c r="F93">
        <v>98100</v>
      </c>
      <c r="G93">
        <v>3</v>
      </c>
      <c r="H93">
        <v>1</v>
      </c>
      <c r="I93">
        <v>10</v>
      </c>
      <c r="J93">
        <v>0.3</v>
      </c>
      <c r="K93">
        <v>0.03</v>
      </c>
      <c r="L93">
        <v>1</v>
      </c>
    </row>
    <row r="94" spans="1:12" x14ac:dyDescent="0.2">
      <c r="A94" s="1" t="s">
        <v>95</v>
      </c>
      <c r="B94" s="1" t="s">
        <v>60</v>
      </c>
      <c r="C94" s="1" t="s">
        <v>64</v>
      </c>
      <c r="D94">
        <v>96000</v>
      </c>
      <c r="E94">
        <v>94000</v>
      </c>
      <c r="F94">
        <v>98100</v>
      </c>
      <c r="G94">
        <v>3</v>
      </c>
      <c r="H94">
        <v>1</v>
      </c>
      <c r="I94">
        <v>10</v>
      </c>
      <c r="J94">
        <v>0.3</v>
      </c>
      <c r="K94">
        <v>0.03</v>
      </c>
      <c r="L94">
        <v>1</v>
      </c>
    </row>
    <row r="95" spans="1:12" x14ac:dyDescent="0.2">
      <c r="A95" s="1" t="s">
        <v>95</v>
      </c>
      <c r="B95" s="1" t="s">
        <v>77</v>
      </c>
      <c r="C95" s="1" t="s">
        <v>94</v>
      </c>
      <c r="D95">
        <v>100000</v>
      </c>
      <c r="E95">
        <v>84700</v>
      </c>
      <c r="F95">
        <v>117000</v>
      </c>
      <c r="G95">
        <v>4</v>
      </c>
      <c r="H95">
        <v>1</v>
      </c>
      <c r="I95">
        <v>10</v>
      </c>
      <c r="J95">
        <v>1.5</v>
      </c>
      <c r="K95">
        <v>1</v>
      </c>
      <c r="L95">
        <v>15</v>
      </c>
    </row>
    <row r="96" spans="1:12" x14ac:dyDescent="0.2">
      <c r="A96" s="1" t="s">
        <v>95</v>
      </c>
      <c r="B96" s="1" t="s">
        <v>77</v>
      </c>
      <c r="C96" s="1" t="s">
        <v>99</v>
      </c>
      <c r="D96">
        <v>143000</v>
      </c>
      <c r="E96">
        <v>110000</v>
      </c>
      <c r="F96">
        <v>183000</v>
      </c>
      <c r="G96">
        <v>10</v>
      </c>
      <c r="H96">
        <v>4</v>
      </c>
      <c r="I96">
        <v>50</v>
      </c>
      <c r="J96">
        <v>1.5</v>
      </c>
      <c r="K96">
        <v>1</v>
      </c>
      <c r="L96">
        <v>15</v>
      </c>
    </row>
    <row r="97" spans="1:12" x14ac:dyDescent="0.2">
      <c r="A97" s="1" t="s">
        <v>95</v>
      </c>
      <c r="B97" s="1" t="s">
        <v>77</v>
      </c>
      <c r="C97" s="1" t="s">
        <v>100</v>
      </c>
      <c r="D97">
        <v>73000</v>
      </c>
      <c r="E97">
        <v>72200</v>
      </c>
      <c r="F97">
        <v>74000</v>
      </c>
      <c r="G97">
        <v>3</v>
      </c>
      <c r="H97">
        <v>1</v>
      </c>
      <c r="I97">
        <v>10</v>
      </c>
      <c r="J97">
        <v>0.3</v>
      </c>
      <c r="K97">
        <v>0.03</v>
      </c>
      <c r="L97">
        <v>1</v>
      </c>
    </row>
    <row r="98" spans="1:12" x14ac:dyDescent="0.2">
      <c r="A98" s="1" t="s">
        <v>95</v>
      </c>
      <c r="B98" s="1" t="s">
        <v>77</v>
      </c>
      <c r="C98" s="1" t="s">
        <v>36</v>
      </c>
      <c r="D98">
        <v>106000</v>
      </c>
      <c r="E98">
        <v>102000</v>
      </c>
      <c r="F98">
        <v>108000</v>
      </c>
      <c r="G98">
        <v>30</v>
      </c>
      <c r="H98">
        <v>10</v>
      </c>
      <c r="I98">
        <v>900</v>
      </c>
      <c r="J98">
        <v>0.3</v>
      </c>
      <c r="K98">
        <v>0.03</v>
      </c>
      <c r="L98">
        <v>1</v>
      </c>
    </row>
    <row r="99" spans="1:12" x14ac:dyDescent="0.2">
      <c r="A99" s="1" t="s">
        <v>95</v>
      </c>
      <c r="B99" s="1" t="s">
        <v>77</v>
      </c>
      <c r="C99" s="1" t="s">
        <v>101</v>
      </c>
      <c r="D99">
        <v>112000</v>
      </c>
      <c r="E99">
        <v>95000</v>
      </c>
      <c r="F99">
        <v>132000</v>
      </c>
      <c r="G99">
        <v>30</v>
      </c>
      <c r="H99">
        <v>10</v>
      </c>
      <c r="I99">
        <v>900</v>
      </c>
      <c r="J99">
        <v>0.3</v>
      </c>
      <c r="K99">
        <v>0.03</v>
      </c>
      <c r="L99">
        <v>1</v>
      </c>
    </row>
    <row r="100" spans="1:12" x14ac:dyDescent="0.2">
      <c r="A100" s="1" t="s">
        <v>95</v>
      </c>
      <c r="B100" s="1" t="s">
        <v>77</v>
      </c>
      <c r="C100" s="1" t="s">
        <v>102</v>
      </c>
      <c r="D100">
        <v>95300</v>
      </c>
      <c r="E100">
        <v>88700</v>
      </c>
      <c r="F100">
        <v>102000</v>
      </c>
      <c r="G100">
        <v>30</v>
      </c>
      <c r="H100">
        <v>10</v>
      </c>
      <c r="I100">
        <v>900</v>
      </c>
      <c r="J100">
        <v>0.3</v>
      </c>
      <c r="K100">
        <v>0.03</v>
      </c>
      <c r="L100">
        <v>1</v>
      </c>
    </row>
    <row r="101" spans="1:12" x14ac:dyDescent="0.2">
      <c r="A101" s="1" t="s">
        <v>95</v>
      </c>
      <c r="B101" s="1" t="s">
        <v>77</v>
      </c>
      <c r="C101" s="1" t="s">
        <v>103</v>
      </c>
      <c r="D101">
        <v>108000</v>
      </c>
      <c r="E101">
        <v>106000</v>
      </c>
      <c r="F101">
        <v>110000</v>
      </c>
      <c r="G101">
        <v>30</v>
      </c>
      <c r="H101">
        <v>10</v>
      </c>
      <c r="I101">
        <v>900</v>
      </c>
      <c r="J101">
        <v>0.3</v>
      </c>
      <c r="K101">
        <v>0.03</v>
      </c>
      <c r="L101">
        <v>1</v>
      </c>
    </row>
    <row r="102" spans="1:12" x14ac:dyDescent="0.2">
      <c r="A102" s="1" t="s">
        <v>95</v>
      </c>
      <c r="B102" s="1" t="s">
        <v>77</v>
      </c>
      <c r="C102" s="1" t="s">
        <v>14</v>
      </c>
      <c r="D102">
        <v>109000</v>
      </c>
      <c r="E102">
        <v>109000</v>
      </c>
      <c r="F102">
        <v>109000</v>
      </c>
      <c r="G102">
        <v>30</v>
      </c>
      <c r="H102">
        <v>10</v>
      </c>
      <c r="I102">
        <v>900</v>
      </c>
      <c r="J102">
        <v>0.3</v>
      </c>
      <c r="K102">
        <v>0.03</v>
      </c>
      <c r="L102">
        <v>1</v>
      </c>
    </row>
    <row r="103" spans="1:12" x14ac:dyDescent="0.2">
      <c r="A103" s="1" t="s">
        <v>95</v>
      </c>
      <c r="B103" s="1" t="s">
        <v>77</v>
      </c>
      <c r="C103" s="1" t="s">
        <v>9</v>
      </c>
      <c r="D103">
        <v>61000</v>
      </c>
      <c r="E103">
        <v>60000</v>
      </c>
      <c r="F103">
        <v>62000</v>
      </c>
      <c r="G103">
        <v>1</v>
      </c>
      <c r="H103">
        <v>1</v>
      </c>
      <c r="I103">
        <v>3</v>
      </c>
      <c r="J103">
        <v>0.3</v>
      </c>
      <c r="K103">
        <v>0.03</v>
      </c>
      <c r="L103">
        <v>1</v>
      </c>
    </row>
    <row r="104" spans="1:12" x14ac:dyDescent="0.2">
      <c r="A104" s="1" t="s">
        <v>95</v>
      </c>
      <c r="B104" s="1" t="s">
        <v>77</v>
      </c>
      <c r="C104" s="1" t="s">
        <v>104</v>
      </c>
      <c r="D104">
        <v>61000</v>
      </c>
      <c r="E104">
        <v>60000</v>
      </c>
      <c r="F104">
        <v>62000</v>
      </c>
      <c r="G104">
        <v>1</v>
      </c>
      <c r="H104">
        <v>1</v>
      </c>
      <c r="I104">
        <v>3</v>
      </c>
      <c r="J104">
        <v>0.3</v>
      </c>
      <c r="K104">
        <v>0.03</v>
      </c>
      <c r="L104">
        <v>1</v>
      </c>
    </row>
    <row r="105" spans="1:12" x14ac:dyDescent="0.2">
      <c r="A105" s="1" t="s">
        <v>95</v>
      </c>
      <c r="B105" s="1" t="s">
        <v>77</v>
      </c>
      <c r="C105" s="1" t="s">
        <v>105</v>
      </c>
      <c r="D105">
        <v>61000</v>
      </c>
      <c r="E105">
        <v>60000</v>
      </c>
      <c r="F105">
        <v>62000</v>
      </c>
      <c r="G105">
        <v>1</v>
      </c>
      <c r="H105">
        <v>1</v>
      </c>
      <c r="I105">
        <v>3</v>
      </c>
      <c r="J105">
        <v>0.3</v>
      </c>
      <c r="K105">
        <v>0.03</v>
      </c>
      <c r="L105">
        <v>1</v>
      </c>
    </row>
    <row r="106" spans="1:12" x14ac:dyDescent="0.2">
      <c r="A106" s="1" t="s">
        <v>95</v>
      </c>
      <c r="B106" s="1" t="s">
        <v>77</v>
      </c>
      <c r="C106" s="1" t="s">
        <v>106</v>
      </c>
      <c r="D106">
        <v>54000</v>
      </c>
      <c r="E106">
        <v>46200</v>
      </c>
      <c r="F106">
        <v>66000</v>
      </c>
      <c r="G106">
        <v>10</v>
      </c>
      <c r="H106">
        <v>3</v>
      </c>
      <c r="I106">
        <v>30</v>
      </c>
      <c r="J106">
        <v>0.3</v>
      </c>
      <c r="K106">
        <v>0.03</v>
      </c>
      <c r="L106">
        <v>1</v>
      </c>
    </row>
    <row r="107" spans="1:12" x14ac:dyDescent="0.2">
      <c r="A107" s="1" t="s">
        <v>95</v>
      </c>
      <c r="B107" s="1" t="s">
        <v>77</v>
      </c>
      <c r="C107" s="1" t="s">
        <v>107</v>
      </c>
      <c r="D107">
        <v>54000</v>
      </c>
      <c r="E107">
        <v>46200</v>
      </c>
      <c r="F107">
        <v>66000</v>
      </c>
      <c r="G107">
        <v>10</v>
      </c>
      <c r="H107">
        <v>3</v>
      </c>
      <c r="I107">
        <v>30</v>
      </c>
      <c r="J107">
        <v>0.3</v>
      </c>
      <c r="K107">
        <v>0.03</v>
      </c>
      <c r="L107">
        <v>1</v>
      </c>
    </row>
    <row r="108" spans="1:12" x14ac:dyDescent="0.2">
      <c r="A108" s="1" t="s">
        <v>95</v>
      </c>
      <c r="B108" s="1" t="s">
        <v>77</v>
      </c>
      <c r="C108" s="1" t="s">
        <v>108</v>
      </c>
      <c r="D108">
        <v>54000</v>
      </c>
      <c r="E108">
        <v>46200</v>
      </c>
      <c r="F108">
        <v>66000</v>
      </c>
      <c r="G108">
        <v>10</v>
      </c>
      <c r="H108">
        <v>3</v>
      </c>
      <c r="I108">
        <v>30</v>
      </c>
      <c r="J108">
        <v>0.3</v>
      </c>
      <c r="K108">
        <v>0.03</v>
      </c>
      <c r="L108">
        <v>1</v>
      </c>
    </row>
    <row r="109" spans="1:12" x14ac:dyDescent="0.2">
      <c r="A109" s="1" t="s">
        <v>95</v>
      </c>
      <c r="B109" s="1" t="s">
        <v>77</v>
      </c>
      <c r="C109" s="1" t="s">
        <v>94</v>
      </c>
      <c r="D109">
        <v>100000</v>
      </c>
      <c r="E109">
        <v>84700</v>
      </c>
      <c r="F109">
        <v>117000</v>
      </c>
      <c r="G109">
        <v>4</v>
      </c>
      <c r="H109">
        <v>1</v>
      </c>
      <c r="I109">
        <v>10</v>
      </c>
      <c r="J109">
        <v>1.5</v>
      </c>
      <c r="K109">
        <v>1</v>
      </c>
      <c r="L109">
        <v>15</v>
      </c>
    </row>
    <row r="110" spans="1:12" x14ac:dyDescent="0.2">
      <c r="A110" s="1" t="s">
        <v>89</v>
      </c>
      <c r="B110" s="1" t="s">
        <v>77</v>
      </c>
      <c r="C110" s="1" t="s">
        <v>45</v>
      </c>
      <c r="D110">
        <v>73100</v>
      </c>
      <c r="E110">
        <v>71100</v>
      </c>
      <c r="F110">
        <v>75500</v>
      </c>
      <c r="G110">
        <v>1</v>
      </c>
      <c r="H110">
        <v>1</v>
      </c>
      <c r="I110">
        <v>10</v>
      </c>
      <c r="J110">
        <v>0.6</v>
      </c>
      <c r="K110">
        <v>0.2</v>
      </c>
      <c r="L110">
        <v>2</v>
      </c>
    </row>
    <row r="111" spans="1:12" x14ac:dyDescent="0.2">
      <c r="A111" s="1" t="s">
        <v>89</v>
      </c>
      <c r="B111" s="1" t="s">
        <v>77</v>
      </c>
      <c r="C111" s="1" t="s">
        <v>90</v>
      </c>
      <c r="D111">
        <v>77000</v>
      </c>
      <c r="E111">
        <v>76000</v>
      </c>
      <c r="F111">
        <v>78000</v>
      </c>
      <c r="G111">
        <v>3</v>
      </c>
      <c r="H111">
        <v>3</v>
      </c>
      <c r="I111">
        <v>10</v>
      </c>
      <c r="J111">
        <v>2</v>
      </c>
      <c r="K111">
        <v>1</v>
      </c>
      <c r="L111">
        <v>2</v>
      </c>
    </row>
    <row r="112" spans="1:12" x14ac:dyDescent="0.2">
      <c r="A112" s="1" t="s">
        <v>89</v>
      </c>
      <c r="B112" s="1" t="s">
        <v>77</v>
      </c>
      <c r="C112" s="1" t="s">
        <v>46</v>
      </c>
      <c r="D112">
        <v>64200</v>
      </c>
      <c r="E112">
        <v>60800</v>
      </c>
      <c r="F112">
        <v>67500</v>
      </c>
      <c r="G112">
        <v>3</v>
      </c>
      <c r="H112">
        <v>1</v>
      </c>
      <c r="I112">
        <v>10</v>
      </c>
      <c r="J112">
        <v>0.6</v>
      </c>
      <c r="K112">
        <v>0.2</v>
      </c>
      <c r="L112">
        <v>2</v>
      </c>
    </row>
    <row r="113" spans="1:12" x14ac:dyDescent="0.2">
      <c r="A113" s="1" t="s">
        <v>89</v>
      </c>
      <c r="B113" s="1" t="s">
        <v>41</v>
      </c>
      <c r="C113" s="1" t="s">
        <v>47</v>
      </c>
      <c r="D113">
        <v>70000</v>
      </c>
      <c r="E113">
        <v>67500</v>
      </c>
      <c r="F113">
        <v>73000</v>
      </c>
      <c r="G113">
        <v>3</v>
      </c>
      <c r="H113">
        <v>1</v>
      </c>
      <c r="I113">
        <v>10</v>
      </c>
      <c r="J113">
        <v>0.6</v>
      </c>
      <c r="K113">
        <v>0.2</v>
      </c>
      <c r="L113">
        <v>2</v>
      </c>
    </row>
    <row r="114" spans="1:12" x14ac:dyDescent="0.2">
      <c r="A114" s="1" t="s">
        <v>89</v>
      </c>
      <c r="B114" s="1" t="s">
        <v>41</v>
      </c>
      <c r="C114" s="1" t="s">
        <v>48</v>
      </c>
      <c r="D114">
        <v>70000</v>
      </c>
      <c r="E114">
        <v>67500</v>
      </c>
      <c r="F114">
        <v>73000</v>
      </c>
      <c r="G114">
        <v>3</v>
      </c>
      <c r="H114">
        <v>1</v>
      </c>
      <c r="I114">
        <v>10</v>
      </c>
      <c r="J114">
        <v>0.6</v>
      </c>
      <c r="K114">
        <v>0.2</v>
      </c>
      <c r="L114">
        <v>2</v>
      </c>
    </row>
    <row r="115" spans="1:12" x14ac:dyDescent="0.2">
      <c r="A115" s="1" t="s">
        <v>89</v>
      </c>
      <c r="B115" s="1" t="s">
        <v>41</v>
      </c>
      <c r="C115" s="1" t="s">
        <v>49</v>
      </c>
      <c r="D115">
        <v>70000</v>
      </c>
      <c r="E115">
        <v>67500</v>
      </c>
      <c r="F115">
        <v>73000</v>
      </c>
      <c r="G115">
        <v>3</v>
      </c>
      <c r="H115">
        <v>1</v>
      </c>
      <c r="I115">
        <v>10</v>
      </c>
      <c r="J115">
        <v>0.6</v>
      </c>
      <c r="K115">
        <v>0.2</v>
      </c>
      <c r="L115">
        <v>2</v>
      </c>
    </row>
    <row r="116" spans="1:12" x14ac:dyDescent="0.2">
      <c r="A116" s="1" t="s">
        <v>89</v>
      </c>
      <c r="B116" s="1" t="s">
        <v>77</v>
      </c>
      <c r="C116" s="1" t="s">
        <v>42</v>
      </c>
      <c r="D116">
        <v>71500</v>
      </c>
      <c r="E116">
        <v>69700</v>
      </c>
      <c r="F116">
        <v>74400</v>
      </c>
      <c r="G116">
        <v>3</v>
      </c>
      <c r="H116">
        <v>1</v>
      </c>
      <c r="I116">
        <v>10</v>
      </c>
      <c r="J116">
        <v>0.6</v>
      </c>
      <c r="K116">
        <v>0.2</v>
      </c>
      <c r="L116">
        <v>2</v>
      </c>
    </row>
    <row r="117" spans="1:12" x14ac:dyDescent="0.2">
      <c r="A117" s="1" t="s">
        <v>89</v>
      </c>
      <c r="B117" s="1" t="s">
        <v>77</v>
      </c>
      <c r="C117" s="1" t="s">
        <v>40</v>
      </c>
      <c r="D117">
        <v>71900</v>
      </c>
      <c r="E117">
        <v>70000</v>
      </c>
      <c r="F117">
        <v>74700</v>
      </c>
      <c r="G117">
        <v>3</v>
      </c>
      <c r="H117">
        <v>1</v>
      </c>
      <c r="I117">
        <v>10</v>
      </c>
      <c r="J117">
        <v>0.6</v>
      </c>
      <c r="K117">
        <v>0.2</v>
      </c>
      <c r="L117">
        <v>2</v>
      </c>
    </row>
    <row r="118" spans="1:12" x14ac:dyDescent="0.2">
      <c r="A118" s="1" t="s">
        <v>89</v>
      </c>
      <c r="B118" s="1" t="s">
        <v>77</v>
      </c>
      <c r="C118" s="1" t="s">
        <v>51</v>
      </c>
      <c r="D118">
        <v>73300</v>
      </c>
      <c r="E118">
        <v>70700</v>
      </c>
      <c r="F118">
        <v>76800</v>
      </c>
      <c r="G118">
        <v>3</v>
      </c>
      <c r="H118">
        <v>1</v>
      </c>
      <c r="I118">
        <v>10</v>
      </c>
      <c r="J118">
        <v>0.6</v>
      </c>
      <c r="K118">
        <v>0.2</v>
      </c>
      <c r="L118">
        <v>2</v>
      </c>
    </row>
    <row r="119" spans="1:12" x14ac:dyDescent="0.2">
      <c r="A119" s="1" t="s">
        <v>89</v>
      </c>
      <c r="B119" s="1" t="s">
        <v>77</v>
      </c>
      <c r="C119" s="1" t="s">
        <v>91</v>
      </c>
      <c r="D119">
        <v>74000</v>
      </c>
      <c r="E119">
        <v>71500</v>
      </c>
      <c r="F119">
        <v>76600</v>
      </c>
      <c r="G119">
        <v>3</v>
      </c>
      <c r="H119">
        <v>1</v>
      </c>
      <c r="I119">
        <v>10</v>
      </c>
      <c r="J119">
        <v>0.6</v>
      </c>
      <c r="K119">
        <v>0.2</v>
      </c>
      <c r="L119">
        <v>2</v>
      </c>
    </row>
    <row r="120" spans="1:12" x14ac:dyDescent="0.2">
      <c r="A120" s="1" t="s">
        <v>89</v>
      </c>
      <c r="B120" s="1" t="s">
        <v>77</v>
      </c>
      <c r="C120" s="1" t="s">
        <v>50</v>
      </c>
      <c r="D120">
        <v>77400</v>
      </c>
      <c r="E120">
        <v>75000</v>
      </c>
      <c r="F120">
        <v>79700</v>
      </c>
      <c r="G120">
        <v>3</v>
      </c>
      <c r="H120">
        <v>1</v>
      </c>
      <c r="I120">
        <v>10</v>
      </c>
      <c r="J120">
        <v>0.6</v>
      </c>
      <c r="K120">
        <v>0.2</v>
      </c>
      <c r="L120">
        <v>2</v>
      </c>
    </row>
    <row r="121" spans="1:12" x14ac:dyDescent="0.2">
      <c r="A121" s="1" t="s">
        <v>89</v>
      </c>
      <c r="B121" s="1" t="s">
        <v>77</v>
      </c>
      <c r="C121" s="1" t="s">
        <v>53</v>
      </c>
      <c r="D121">
        <v>63100</v>
      </c>
      <c r="E121">
        <v>59900</v>
      </c>
      <c r="F121">
        <v>66300</v>
      </c>
      <c r="G121">
        <v>3</v>
      </c>
      <c r="H121">
        <v>1</v>
      </c>
      <c r="I121">
        <v>10</v>
      </c>
      <c r="J121">
        <v>0.6</v>
      </c>
      <c r="K121">
        <v>0.2</v>
      </c>
      <c r="L121">
        <v>2</v>
      </c>
    </row>
    <row r="122" spans="1:12" x14ac:dyDescent="0.2">
      <c r="A122" s="1" t="s">
        <v>89</v>
      </c>
      <c r="B122" s="1" t="s">
        <v>77</v>
      </c>
      <c r="C122" s="1" t="s">
        <v>92</v>
      </c>
      <c r="D122">
        <v>61000</v>
      </c>
      <c r="E122">
        <v>60000</v>
      </c>
      <c r="F122">
        <v>62000</v>
      </c>
      <c r="G122">
        <v>1</v>
      </c>
      <c r="H122">
        <v>1</v>
      </c>
      <c r="I122">
        <v>3</v>
      </c>
      <c r="J122">
        <v>0.3</v>
      </c>
      <c r="K122">
        <v>0.03</v>
      </c>
      <c r="L122">
        <v>1</v>
      </c>
    </row>
    <row r="123" spans="1:12" x14ac:dyDescent="0.2">
      <c r="A123" s="1" t="s">
        <v>89</v>
      </c>
      <c r="B123" s="1" t="s">
        <v>77</v>
      </c>
      <c r="C123" s="1" t="s">
        <v>30</v>
      </c>
      <c r="D123">
        <v>73300</v>
      </c>
      <c r="E123">
        <v>71000</v>
      </c>
      <c r="F123">
        <v>75600</v>
      </c>
      <c r="G123">
        <v>3</v>
      </c>
      <c r="H123">
        <v>1</v>
      </c>
      <c r="I123">
        <v>10</v>
      </c>
      <c r="J123">
        <v>0.6</v>
      </c>
      <c r="K123">
        <v>0.2</v>
      </c>
      <c r="L123">
        <v>2</v>
      </c>
    </row>
    <row r="124" spans="1:12" x14ac:dyDescent="0.2">
      <c r="A124" s="1" t="s">
        <v>89</v>
      </c>
      <c r="B124" s="1" t="s">
        <v>77</v>
      </c>
      <c r="C124" s="1" t="s">
        <v>93</v>
      </c>
      <c r="D124">
        <v>108000</v>
      </c>
      <c r="E124">
        <v>106000</v>
      </c>
      <c r="F124">
        <v>110000</v>
      </c>
      <c r="G124">
        <v>3</v>
      </c>
      <c r="H124">
        <v>1</v>
      </c>
      <c r="I124">
        <v>10</v>
      </c>
      <c r="J124">
        <v>0.3</v>
      </c>
      <c r="K124">
        <v>0.03</v>
      </c>
      <c r="L124">
        <v>1</v>
      </c>
    </row>
    <row r="125" spans="1:12" x14ac:dyDescent="0.2">
      <c r="A125" s="1" t="s">
        <v>89</v>
      </c>
      <c r="B125" s="1" t="s">
        <v>77</v>
      </c>
      <c r="C125" s="1" t="s">
        <v>52</v>
      </c>
      <c r="D125">
        <v>73300</v>
      </c>
      <c r="E125">
        <v>71000</v>
      </c>
      <c r="F125">
        <v>75600</v>
      </c>
      <c r="G125">
        <v>3</v>
      </c>
      <c r="H125">
        <v>1</v>
      </c>
      <c r="I125">
        <v>10</v>
      </c>
      <c r="J125">
        <v>0.6</v>
      </c>
      <c r="K125">
        <v>0.2</v>
      </c>
      <c r="L125">
        <v>2</v>
      </c>
    </row>
    <row r="126" spans="1:12" x14ac:dyDescent="0.2">
      <c r="A126" s="1" t="s">
        <v>89</v>
      </c>
      <c r="B126" s="1" t="s">
        <v>77</v>
      </c>
      <c r="C126" s="1" t="s">
        <v>55</v>
      </c>
      <c r="D126">
        <v>97500</v>
      </c>
      <c r="E126">
        <v>90900</v>
      </c>
      <c r="F126">
        <v>105000</v>
      </c>
      <c r="G126">
        <v>3</v>
      </c>
      <c r="H126">
        <v>1</v>
      </c>
      <c r="I126">
        <v>10</v>
      </c>
      <c r="J126">
        <v>0.6</v>
      </c>
      <c r="K126">
        <v>0.2</v>
      </c>
      <c r="L126">
        <v>2</v>
      </c>
    </row>
    <row r="127" spans="1:12" x14ac:dyDescent="0.2">
      <c r="A127" s="1" t="s">
        <v>89</v>
      </c>
      <c r="B127" s="1" t="s">
        <v>60</v>
      </c>
      <c r="C127" s="1" t="s">
        <v>61</v>
      </c>
      <c r="D127">
        <v>94600</v>
      </c>
      <c r="E127">
        <v>92200</v>
      </c>
      <c r="F127">
        <v>96900</v>
      </c>
      <c r="G127">
        <v>1</v>
      </c>
      <c r="H127">
        <v>1</v>
      </c>
      <c r="I127">
        <v>3</v>
      </c>
      <c r="J127">
        <v>0.3</v>
      </c>
      <c r="K127">
        <v>0.03</v>
      </c>
      <c r="L127">
        <v>1</v>
      </c>
    </row>
    <row r="128" spans="1:12" x14ac:dyDescent="0.2">
      <c r="A128" s="1" t="s">
        <v>89</v>
      </c>
      <c r="B128" s="1" t="s">
        <v>60</v>
      </c>
      <c r="C128" s="1" t="s">
        <v>62</v>
      </c>
      <c r="D128">
        <v>94100</v>
      </c>
      <c r="E128">
        <v>92000</v>
      </c>
      <c r="F128">
        <v>96100</v>
      </c>
      <c r="G128">
        <v>3</v>
      </c>
      <c r="H128">
        <v>1</v>
      </c>
      <c r="I128">
        <v>10</v>
      </c>
      <c r="J128">
        <v>0.3</v>
      </c>
      <c r="K128">
        <v>0.03</v>
      </c>
      <c r="L128">
        <v>1</v>
      </c>
    </row>
    <row r="129" spans="1:12" x14ac:dyDescent="0.2">
      <c r="A129" s="1" t="s">
        <v>89</v>
      </c>
      <c r="B129" s="1" t="s">
        <v>60</v>
      </c>
      <c r="C129" s="1" t="s">
        <v>63</v>
      </c>
      <c r="D129">
        <v>96000</v>
      </c>
      <c r="E129">
        <v>94000</v>
      </c>
      <c r="F129">
        <v>98100</v>
      </c>
      <c r="G129">
        <v>3</v>
      </c>
      <c r="H129">
        <v>1</v>
      </c>
      <c r="I129">
        <v>10</v>
      </c>
      <c r="J129">
        <v>0.3</v>
      </c>
      <c r="K129">
        <v>0.03</v>
      </c>
      <c r="L129">
        <v>1</v>
      </c>
    </row>
    <row r="130" spans="1:12" x14ac:dyDescent="0.2">
      <c r="A130" s="1" t="s">
        <v>89</v>
      </c>
      <c r="B130" s="1" t="s">
        <v>60</v>
      </c>
      <c r="C130" s="1" t="s">
        <v>64</v>
      </c>
      <c r="D130">
        <v>96000</v>
      </c>
      <c r="E130">
        <v>94000</v>
      </c>
      <c r="F130">
        <v>98100</v>
      </c>
      <c r="G130">
        <v>3</v>
      </c>
      <c r="H130">
        <v>1</v>
      </c>
      <c r="I130">
        <v>10</v>
      </c>
      <c r="J130">
        <v>0.3</v>
      </c>
      <c r="K130">
        <v>0.03</v>
      </c>
      <c r="L130">
        <v>1</v>
      </c>
    </row>
    <row r="131" spans="1:12" x14ac:dyDescent="0.2">
      <c r="A131" s="1" t="s">
        <v>89</v>
      </c>
      <c r="B131" s="1" t="s">
        <v>77</v>
      </c>
      <c r="C131" s="1" t="s">
        <v>94</v>
      </c>
      <c r="D131">
        <v>100000</v>
      </c>
      <c r="E131">
        <v>84700</v>
      </c>
      <c r="F131">
        <v>117000</v>
      </c>
      <c r="G131">
        <v>4</v>
      </c>
      <c r="H131">
        <v>1</v>
      </c>
      <c r="I131">
        <v>10</v>
      </c>
      <c r="J131">
        <v>1.5</v>
      </c>
      <c r="K131">
        <v>1</v>
      </c>
      <c r="L131">
        <v>15</v>
      </c>
    </row>
    <row r="132" spans="1:12" x14ac:dyDescent="0.2">
      <c r="A132" s="1" t="s">
        <v>89</v>
      </c>
      <c r="B132" s="1" t="s">
        <v>77</v>
      </c>
      <c r="C132" s="1" t="s">
        <v>99</v>
      </c>
      <c r="D132">
        <v>143000</v>
      </c>
      <c r="E132">
        <v>110000</v>
      </c>
      <c r="F132">
        <v>183000</v>
      </c>
      <c r="G132">
        <v>10</v>
      </c>
      <c r="H132">
        <v>4</v>
      </c>
      <c r="I132">
        <v>50</v>
      </c>
      <c r="J132">
        <v>1.5</v>
      </c>
      <c r="K132">
        <v>1</v>
      </c>
      <c r="L132">
        <v>15</v>
      </c>
    </row>
    <row r="133" spans="1:12" x14ac:dyDescent="0.2">
      <c r="A133" s="1" t="s">
        <v>89</v>
      </c>
      <c r="B133" s="1" t="s">
        <v>77</v>
      </c>
      <c r="C133" s="1" t="s">
        <v>100</v>
      </c>
      <c r="D133">
        <v>73000</v>
      </c>
      <c r="E133">
        <v>72200</v>
      </c>
      <c r="F133">
        <v>74000</v>
      </c>
      <c r="G133">
        <v>3</v>
      </c>
      <c r="H133">
        <v>1</v>
      </c>
      <c r="I133">
        <v>10</v>
      </c>
      <c r="J133">
        <v>0.3</v>
      </c>
      <c r="K133">
        <v>0.03</v>
      </c>
      <c r="L133">
        <v>1</v>
      </c>
    </row>
    <row r="134" spans="1:12" x14ac:dyDescent="0.2">
      <c r="A134" s="1" t="s">
        <v>89</v>
      </c>
      <c r="B134" s="1" t="s">
        <v>77</v>
      </c>
      <c r="C134" s="1" t="s">
        <v>36</v>
      </c>
      <c r="D134">
        <v>106000</v>
      </c>
      <c r="E134">
        <v>102000</v>
      </c>
      <c r="F134">
        <v>108000</v>
      </c>
      <c r="G134">
        <v>30</v>
      </c>
      <c r="H134">
        <v>10</v>
      </c>
      <c r="I134">
        <v>900</v>
      </c>
      <c r="J134">
        <v>0.3</v>
      </c>
      <c r="K134">
        <v>0.03</v>
      </c>
      <c r="L134">
        <v>1</v>
      </c>
    </row>
    <row r="135" spans="1:12" x14ac:dyDescent="0.2">
      <c r="A135" s="1" t="s">
        <v>89</v>
      </c>
      <c r="B135" s="1" t="s">
        <v>77</v>
      </c>
      <c r="C135" s="1" t="s">
        <v>101</v>
      </c>
      <c r="D135">
        <v>112000</v>
      </c>
      <c r="E135">
        <v>95000</v>
      </c>
      <c r="F135">
        <v>132000</v>
      </c>
      <c r="G135">
        <v>30</v>
      </c>
      <c r="H135">
        <v>10</v>
      </c>
      <c r="I135">
        <v>900</v>
      </c>
      <c r="J135">
        <v>0.3</v>
      </c>
      <c r="K135">
        <v>0.03</v>
      </c>
      <c r="L135">
        <v>1</v>
      </c>
    </row>
    <row r="136" spans="1:12" x14ac:dyDescent="0.2">
      <c r="A136" s="1" t="s">
        <v>89</v>
      </c>
      <c r="B136" s="1" t="s">
        <v>77</v>
      </c>
      <c r="C136" s="1" t="s">
        <v>102</v>
      </c>
      <c r="D136">
        <v>95300</v>
      </c>
      <c r="E136">
        <v>88700</v>
      </c>
      <c r="F136">
        <v>102000</v>
      </c>
      <c r="G136">
        <v>30</v>
      </c>
      <c r="H136">
        <v>10</v>
      </c>
      <c r="I136">
        <v>900</v>
      </c>
      <c r="J136">
        <v>0.3</v>
      </c>
      <c r="K136">
        <v>0.03</v>
      </c>
      <c r="L136">
        <v>1</v>
      </c>
    </row>
    <row r="137" spans="1:12" x14ac:dyDescent="0.2">
      <c r="A137" s="1" t="s">
        <v>89</v>
      </c>
      <c r="B137" s="1" t="s">
        <v>77</v>
      </c>
      <c r="C137" s="1" t="s">
        <v>103</v>
      </c>
      <c r="D137">
        <v>108000</v>
      </c>
      <c r="E137">
        <v>106000</v>
      </c>
      <c r="F137">
        <v>110000</v>
      </c>
      <c r="G137">
        <v>30</v>
      </c>
      <c r="H137">
        <v>10</v>
      </c>
      <c r="I137">
        <v>900</v>
      </c>
      <c r="J137">
        <v>0.3</v>
      </c>
      <c r="K137">
        <v>0.03</v>
      </c>
      <c r="L137">
        <v>1</v>
      </c>
    </row>
    <row r="138" spans="1:12" x14ac:dyDescent="0.2">
      <c r="A138" s="1" t="s">
        <v>89</v>
      </c>
      <c r="B138" s="1" t="s">
        <v>77</v>
      </c>
      <c r="C138" s="1" t="s">
        <v>14</v>
      </c>
      <c r="D138">
        <v>109000</v>
      </c>
      <c r="E138">
        <v>109000</v>
      </c>
      <c r="F138">
        <v>109000</v>
      </c>
      <c r="G138">
        <v>30</v>
      </c>
      <c r="H138">
        <v>10</v>
      </c>
      <c r="I138">
        <v>900</v>
      </c>
      <c r="J138">
        <v>0.3</v>
      </c>
      <c r="K138">
        <v>0.03</v>
      </c>
      <c r="L138">
        <v>1</v>
      </c>
    </row>
    <row r="139" spans="1:12" x14ac:dyDescent="0.2">
      <c r="A139" s="1" t="s">
        <v>89</v>
      </c>
      <c r="B139" s="1" t="s">
        <v>77</v>
      </c>
      <c r="C139" s="1" t="s">
        <v>9</v>
      </c>
      <c r="D139">
        <v>61000</v>
      </c>
      <c r="E139">
        <v>60000</v>
      </c>
      <c r="F139">
        <v>62000</v>
      </c>
      <c r="G139">
        <v>1</v>
      </c>
      <c r="H139">
        <v>1</v>
      </c>
      <c r="I139">
        <v>3</v>
      </c>
      <c r="J139">
        <v>0.3</v>
      </c>
      <c r="K139">
        <v>0.03</v>
      </c>
      <c r="L139">
        <v>1</v>
      </c>
    </row>
    <row r="140" spans="1:12" x14ac:dyDescent="0.2">
      <c r="A140" s="1" t="s">
        <v>89</v>
      </c>
      <c r="B140" s="1" t="s">
        <v>77</v>
      </c>
      <c r="C140" s="1" t="s">
        <v>104</v>
      </c>
      <c r="D140">
        <v>61000</v>
      </c>
      <c r="E140">
        <v>60000</v>
      </c>
      <c r="F140">
        <v>62000</v>
      </c>
      <c r="G140">
        <v>1</v>
      </c>
      <c r="H140">
        <v>1</v>
      </c>
      <c r="I140">
        <v>3</v>
      </c>
      <c r="J140">
        <v>0.3</v>
      </c>
      <c r="K140">
        <v>0.03</v>
      </c>
      <c r="L140">
        <v>1</v>
      </c>
    </row>
    <row r="141" spans="1:12" x14ac:dyDescent="0.2">
      <c r="A141" s="1" t="s">
        <v>89</v>
      </c>
      <c r="B141" s="1" t="s">
        <v>77</v>
      </c>
      <c r="C141" s="1" t="s">
        <v>105</v>
      </c>
      <c r="D141">
        <v>61000</v>
      </c>
      <c r="E141">
        <v>60000</v>
      </c>
      <c r="F141">
        <v>62000</v>
      </c>
      <c r="G141">
        <v>1</v>
      </c>
      <c r="H141">
        <v>1</v>
      </c>
      <c r="I141">
        <v>3</v>
      </c>
      <c r="J141">
        <v>0.3</v>
      </c>
      <c r="K141">
        <v>0.03</v>
      </c>
      <c r="L141">
        <v>1</v>
      </c>
    </row>
    <row r="142" spans="1:12" x14ac:dyDescent="0.2">
      <c r="A142" s="1" t="s">
        <v>89</v>
      </c>
      <c r="B142" s="1" t="s">
        <v>77</v>
      </c>
      <c r="C142" s="1" t="s">
        <v>106</v>
      </c>
      <c r="D142">
        <v>54000</v>
      </c>
      <c r="E142">
        <v>46200</v>
      </c>
      <c r="F142">
        <v>66000</v>
      </c>
      <c r="G142">
        <v>10</v>
      </c>
      <c r="H142">
        <v>3</v>
      </c>
      <c r="I142">
        <v>30</v>
      </c>
      <c r="J142">
        <v>0.3</v>
      </c>
      <c r="K142">
        <v>0.03</v>
      </c>
      <c r="L142">
        <v>1</v>
      </c>
    </row>
    <row r="143" spans="1:12" x14ac:dyDescent="0.2">
      <c r="A143" s="1" t="s">
        <v>89</v>
      </c>
      <c r="B143" s="1" t="s">
        <v>77</v>
      </c>
      <c r="C143" s="1" t="s">
        <v>107</v>
      </c>
      <c r="D143">
        <v>54000</v>
      </c>
      <c r="E143">
        <v>46200</v>
      </c>
      <c r="F143">
        <v>66000</v>
      </c>
      <c r="G143">
        <v>10</v>
      </c>
      <c r="H143">
        <v>3</v>
      </c>
      <c r="I143">
        <v>30</v>
      </c>
      <c r="J143">
        <v>0.3</v>
      </c>
      <c r="K143">
        <v>0.03</v>
      </c>
      <c r="L143">
        <v>1</v>
      </c>
    </row>
    <row r="144" spans="1:12" x14ac:dyDescent="0.2">
      <c r="A144" s="1" t="s">
        <v>89</v>
      </c>
      <c r="B144" s="1" t="s">
        <v>77</v>
      </c>
      <c r="C144" s="1" t="s">
        <v>108</v>
      </c>
      <c r="D144">
        <v>54000</v>
      </c>
      <c r="E144">
        <v>46200</v>
      </c>
      <c r="F144">
        <v>66000</v>
      </c>
      <c r="G144">
        <v>10</v>
      </c>
      <c r="H144">
        <v>3</v>
      </c>
      <c r="I144">
        <v>30</v>
      </c>
      <c r="J144">
        <v>0.3</v>
      </c>
      <c r="K144">
        <v>0.03</v>
      </c>
      <c r="L144">
        <v>1</v>
      </c>
    </row>
    <row r="145" spans="1:12" x14ac:dyDescent="0.2">
      <c r="A145" s="1" t="s">
        <v>89</v>
      </c>
      <c r="B145" s="1" t="s">
        <v>77</v>
      </c>
      <c r="C145" s="1" t="s">
        <v>94</v>
      </c>
      <c r="D145">
        <v>100000</v>
      </c>
      <c r="E145">
        <v>84700</v>
      </c>
      <c r="F145">
        <v>117000</v>
      </c>
      <c r="G145">
        <v>4</v>
      </c>
      <c r="H145">
        <v>1</v>
      </c>
      <c r="I145">
        <v>10</v>
      </c>
      <c r="J145">
        <v>1.5</v>
      </c>
      <c r="K145">
        <v>1</v>
      </c>
      <c r="L145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D9C0-DDAF-4A92-AE34-9959A13683F1}">
  <dimension ref="A1:F55"/>
  <sheetViews>
    <sheetView tabSelected="1" workbookViewId="0">
      <selection activeCell="D14" sqref="D14"/>
    </sheetView>
  </sheetViews>
  <sheetFormatPr defaultRowHeight="12.75" x14ac:dyDescent="0.2"/>
  <cols>
    <col min="1" max="1" width="14.7109375" bestFit="1" customWidth="1"/>
    <col min="2" max="2" width="18.42578125" bestFit="1" customWidth="1"/>
    <col min="3" max="3" width="34.85546875" bestFit="1" customWidth="1"/>
  </cols>
  <sheetData>
    <row r="1" spans="1:6" x14ac:dyDescent="0.2">
      <c r="A1" t="s">
        <v>79</v>
      </c>
      <c r="B1" t="s">
        <v>121</v>
      </c>
      <c r="C1" t="s">
        <v>122</v>
      </c>
      <c r="D1" t="s">
        <v>1</v>
      </c>
      <c r="E1" t="s">
        <v>2</v>
      </c>
      <c r="F1" t="s">
        <v>3</v>
      </c>
    </row>
    <row r="2" spans="1:6" x14ac:dyDescent="0.2">
      <c r="A2" t="s">
        <v>89</v>
      </c>
      <c r="B2" t="s">
        <v>77</v>
      </c>
      <c r="C2" t="s">
        <v>45</v>
      </c>
      <c r="D2">
        <f>VLOOKUP(C2,energy_coefficients!$C$110:$J$144,2, FALSE)</f>
        <v>73100</v>
      </c>
      <c r="E2" s="2">
        <f>VLOOKUP(C2,energy_coefficients!$C$110:$J$144,5, FALSE)</f>
        <v>1</v>
      </c>
      <c r="F2">
        <f>VLOOKUP(C2,energy_coefficients!$C$110:$J$144,8, FALSE)</f>
        <v>0.6</v>
      </c>
    </row>
    <row r="3" spans="1:6" x14ac:dyDescent="0.2">
      <c r="A3" t="s">
        <v>89</v>
      </c>
      <c r="B3" t="s">
        <v>77</v>
      </c>
      <c r="C3" t="s">
        <v>90</v>
      </c>
      <c r="D3">
        <f>VLOOKUP(C3,energy_coefficients!$C$110:$J$144,2, FALSE)</f>
        <v>77000</v>
      </c>
      <c r="E3" s="2">
        <f>VLOOKUP(C3,energy_coefficients!$C$110:$J$144,5, FALSE)</f>
        <v>3</v>
      </c>
      <c r="F3">
        <f>VLOOKUP(C3,energy_coefficients!$C$110:$J$144,8, FALSE)</f>
        <v>2</v>
      </c>
    </row>
    <row r="4" spans="1:6" x14ac:dyDescent="0.2">
      <c r="A4" t="s">
        <v>89</v>
      </c>
      <c r="B4" t="s">
        <v>77</v>
      </c>
      <c r="C4" t="s">
        <v>46</v>
      </c>
      <c r="D4">
        <f>VLOOKUP(C4,energy_coefficients!$C$110:$J$144,2, FALSE)</f>
        <v>64200</v>
      </c>
      <c r="E4" s="2">
        <f>VLOOKUP(C4,energy_coefficients!$C$110:$J$144,5, FALSE)</f>
        <v>3</v>
      </c>
      <c r="F4">
        <f>VLOOKUP(C4,energy_coefficients!$C$110:$J$144,8, FALSE)</f>
        <v>0.6</v>
      </c>
    </row>
    <row r="5" spans="1:6" x14ac:dyDescent="0.2">
      <c r="A5" t="s">
        <v>89</v>
      </c>
      <c r="B5" t="s">
        <v>41</v>
      </c>
      <c r="C5" t="s">
        <v>47</v>
      </c>
      <c r="D5">
        <f>VLOOKUP(C5,energy_coefficients!$C$110:$J$144,2, FALSE)</f>
        <v>70000</v>
      </c>
      <c r="E5" s="2">
        <f>VLOOKUP(C5,energy_coefficients!$C$110:$J$144,5, FALSE)</f>
        <v>3</v>
      </c>
      <c r="F5">
        <f>VLOOKUP(C5,energy_coefficients!$C$110:$J$144,8, FALSE)</f>
        <v>0.6</v>
      </c>
    </row>
    <row r="6" spans="1:6" x14ac:dyDescent="0.2">
      <c r="A6" t="s">
        <v>89</v>
      </c>
      <c r="B6" t="s">
        <v>41</v>
      </c>
      <c r="C6" t="s">
        <v>48</v>
      </c>
      <c r="D6">
        <f>VLOOKUP(C6,energy_coefficients!$C$110:$J$144,2, FALSE)</f>
        <v>70000</v>
      </c>
      <c r="E6" s="2">
        <f>VLOOKUP(C6,energy_coefficients!$C$110:$J$144,5, FALSE)</f>
        <v>3</v>
      </c>
      <c r="F6">
        <f>VLOOKUP(C6,energy_coefficients!$C$110:$J$144,8, FALSE)</f>
        <v>0.6</v>
      </c>
    </row>
    <row r="7" spans="1:6" x14ac:dyDescent="0.2">
      <c r="A7" t="s">
        <v>89</v>
      </c>
      <c r="B7" t="s">
        <v>41</v>
      </c>
      <c r="C7" t="s">
        <v>49</v>
      </c>
      <c r="D7">
        <f>VLOOKUP(C7,energy_coefficients!$C$110:$J$144,2, FALSE)</f>
        <v>70000</v>
      </c>
      <c r="E7" s="2">
        <f>VLOOKUP(C7,energy_coefficients!$C$110:$J$144,5, FALSE)</f>
        <v>3</v>
      </c>
      <c r="F7">
        <f>VLOOKUP(C7,energy_coefficients!$C$110:$J$144,8, FALSE)</f>
        <v>0.6</v>
      </c>
    </row>
    <row r="8" spans="1:6" x14ac:dyDescent="0.2">
      <c r="A8" t="s">
        <v>89</v>
      </c>
      <c r="B8" t="s">
        <v>77</v>
      </c>
      <c r="C8" t="s">
        <v>42</v>
      </c>
      <c r="D8">
        <f>VLOOKUP(C8,energy_coefficients!$C$110:$J$144,2, FALSE)</f>
        <v>71500</v>
      </c>
      <c r="E8" s="2">
        <f>VLOOKUP(C8,energy_coefficients!$C$110:$J$144,5, FALSE)</f>
        <v>3</v>
      </c>
      <c r="F8">
        <f>VLOOKUP(C8,energy_coefficients!$C$110:$J$144,8, FALSE)</f>
        <v>0.6</v>
      </c>
    </row>
    <row r="9" spans="1:6" x14ac:dyDescent="0.2">
      <c r="A9" t="s">
        <v>89</v>
      </c>
      <c r="B9" t="s">
        <v>77</v>
      </c>
      <c r="C9" t="s">
        <v>40</v>
      </c>
      <c r="D9">
        <f>VLOOKUP(C9,energy_coefficients!$C$110:$J$144,2, FALSE)</f>
        <v>71900</v>
      </c>
      <c r="E9" s="2">
        <f>VLOOKUP(C9,energy_coefficients!$C$110:$J$144,5, FALSE)</f>
        <v>3</v>
      </c>
      <c r="F9">
        <f>VLOOKUP(C9,energy_coefficients!$C$110:$J$144,8, FALSE)</f>
        <v>0.6</v>
      </c>
    </row>
    <row r="10" spans="1:6" x14ac:dyDescent="0.2">
      <c r="A10" t="s">
        <v>89</v>
      </c>
      <c r="B10" t="s">
        <v>77</v>
      </c>
      <c r="C10" t="s">
        <v>51</v>
      </c>
      <c r="D10">
        <f>VLOOKUP(C10,energy_coefficients!$C$110:$J$144,2, FALSE)</f>
        <v>73300</v>
      </c>
      <c r="E10" s="2">
        <f>VLOOKUP(C10,energy_coefficients!$C$110:$J$144,5, FALSE)</f>
        <v>3</v>
      </c>
      <c r="F10">
        <f>VLOOKUP(C10,energy_coefficients!$C$110:$J$144,8, FALSE)</f>
        <v>0.6</v>
      </c>
    </row>
    <row r="11" spans="1:6" x14ac:dyDescent="0.2">
      <c r="A11" t="s">
        <v>89</v>
      </c>
      <c r="B11" t="s">
        <v>77</v>
      </c>
      <c r="C11" t="s">
        <v>91</v>
      </c>
      <c r="D11">
        <f>VLOOKUP(C11,energy_coefficients!$C$110:$J$144,2, FALSE)</f>
        <v>74000</v>
      </c>
      <c r="E11" s="2">
        <f>VLOOKUP(C11,energy_coefficients!$C$110:$J$144,5, FALSE)</f>
        <v>3</v>
      </c>
      <c r="F11">
        <f>VLOOKUP(C11,energy_coefficients!$C$110:$J$144,8, FALSE)</f>
        <v>0.6</v>
      </c>
    </row>
    <row r="12" spans="1:6" x14ac:dyDescent="0.2">
      <c r="A12" t="s">
        <v>89</v>
      </c>
      <c r="B12" t="s">
        <v>77</v>
      </c>
      <c r="C12" t="s">
        <v>50</v>
      </c>
      <c r="D12">
        <f>VLOOKUP(C12,energy_coefficients!$C$110:$J$144,2, FALSE)</f>
        <v>77400</v>
      </c>
      <c r="E12" s="2">
        <f>VLOOKUP(C12,energy_coefficients!$C$110:$J$144,5, FALSE)</f>
        <v>3</v>
      </c>
      <c r="F12">
        <f>VLOOKUP(C12,energy_coefficients!$C$110:$J$144,8, FALSE)</f>
        <v>0.6</v>
      </c>
    </row>
    <row r="13" spans="1:6" x14ac:dyDescent="0.2">
      <c r="A13" t="s">
        <v>89</v>
      </c>
      <c r="B13" t="s">
        <v>77</v>
      </c>
      <c r="C13" t="s">
        <v>53</v>
      </c>
      <c r="D13">
        <f>VLOOKUP(C13,energy_coefficients!$C$110:$J$144,2, FALSE)</f>
        <v>63100</v>
      </c>
      <c r="E13" s="2">
        <f>VLOOKUP(C13,energy_coefficients!$C$110:$J$144,5, FALSE)</f>
        <v>3</v>
      </c>
      <c r="F13">
        <f>VLOOKUP(C13,energy_coefficients!$C$110:$J$144,8, FALSE)</f>
        <v>0.6</v>
      </c>
    </row>
    <row r="14" spans="1:6" x14ac:dyDescent="0.2">
      <c r="A14" t="s">
        <v>89</v>
      </c>
      <c r="B14" t="s">
        <v>77</v>
      </c>
      <c r="C14" t="s">
        <v>18</v>
      </c>
      <c r="D14" t="e">
        <f>VLOOKUP(C14,energy_coefficients!$C$110:$J$144,2, FALSE)</f>
        <v>#N/A</v>
      </c>
      <c r="E14" s="2" t="e">
        <f>VLOOKUP(C14,energy_coefficients!$C$110:$J$144,5, FALSE)</f>
        <v>#N/A</v>
      </c>
      <c r="F14" t="e">
        <f>VLOOKUP(C14,energy_coefficients!$C$110:$J$144,8, FALSE)</f>
        <v>#N/A</v>
      </c>
    </row>
    <row r="15" spans="1:6" x14ac:dyDescent="0.2">
      <c r="A15" t="s">
        <v>89</v>
      </c>
      <c r="B15" t="s">
        <v>77</v>
      </c>
      <c r="C15" t="s">
        <v>109</v>
      </c>
      <c r="D15" t="e">
        <f>VLOOKUP(C15,energy_coefficients!$C$110:$J$144,2, FALSE)</f>
        <v>#N/A</v>
      </c>
      <c r="E15" s="2" t="e">
        <f>VLOOKUP(C15,energy_coefficients!$C$110:$J$144,5, FALSE)</f>
        <v>#N/A</v>
      </c>
      <c r="F15" t="e">
        <f>VLOOKUP(C15,energy_coefficients!$C$110:$J$144,8, FALSE)</f>
        <v>#N/A</v>
      </c>
    </row>
    <row r="16" spans="1:6" x14ac:dyDescent="0.2">
      <c r="A16" t="s">
        <v>89</v>
      </c>
      <c r="B16" t="s">
        <v>77</v>
      </c>
      <c r="C16" t="s">
        <v>54</v>
      </c>
      <c r="D16" t="e">
        <f>VLOOKUP(C16,energy_coefficients!$C$110:$J$144,2, FALSE)</f>
        <v>#N/A</v>
      </c>
      <c r="E16" s="2" t="e">
        <f>VLOOKUP(C16,energy_coefficients!$C$110:$J$144,5, FALSE)</f>
        <v>#N/A</v>
      </c>
      <c r="F16" t="e">
        <f>VLOOKUP(C16,energy_coefficients!$C$110:$J$144,8, FALSE)</f>
        <v>#N/A</v>
      </c>
    </row>
    <row r="17" spans="1:6" x14ac:dyDescent="0.2">
      <c r="A17" t="s">
        <v>89</v>
      </c>
      <c r="B17" t="s">
        <v>77</v>
      </c>
      <c r="C17" t="s">
        <v>52</v>
      </c>
      <c r="D17">
        <f>VLOOKUP(C17,energy_coefficients!$C$110:$J$144,2, FALSE)</f>
        <v>73300</v>
      </c>
      <c r="E17" s="2">
        <f>VLOOKUP(C17,energy_coefficients!$C$110:$J$144,5, FALSE)</f>
        <v>3</v>
      </c>
      <c r="F17">
        <f>VLOOKUP(C17,energy_coefficients!$C$110:$J$144,8, FALSE)</f>
        <v>0.6</v>
      </c>
    </row>
    <row r="18" spans="1:6" x14ac:dyDescent="0.2">
      <c r="A18" t="s">
        <v>89</v>
      </c>
      <c r="B18" t="s">
        <v>77</v>
      </c>
      <c r="C18" t="s">
        <v>110</v>
      </c>
      <c r="D18" t="e">
        <f>VLOOKUP(C18,energy_coefficients!$C$110:$J$144,2, FALSE)</f>
        <v>#N/A</v>
      </c>
      <c r="E18" s="2" t="e">
        <f>VLOOKUP(C18,energy_coefficients!$C$110:$J$144,5, FALSE)</f>
        <v>#N/A</v>
      </c>
      <c r="F18" t="e">
        <f>VLOOKUP(C18,energy_coefficients!$C$110:$J$144,8, FALSE)</f>
        <v>#N/A</v>
      </c>
    </row>
    <row r="19" spans="1:6" x14ac:dyDescent="0.2">
      <c r="A19" t="s">
        <v>89</v>
      </c>
      <c r="B19" t="s">
        <v>77</v>
      </c>
      <c r="C19" t="s">
        <v>68</v>
      </c>
      <c r="D19" t="e">
        <f>VLOOKUP(C19,energy_coefficients!$C$110:$J$144,2, FALSE)</f>
        <v>#N/A</v>
      </c>
      <c r="E19" s="2" t="e">
        <f>VLOOKUP(C19,energy_coefficients!$C$110:$J$144,5, FALSE)</f>
        <v>#N/A</v>
      </c>
      <c r="F19" t="e">
        <f>VLOOKUP(C19,energy_coefficients!$C$110:$J$144,8, FALSE)</f>
        <v>#N/A</v>
      </c>
    </row>
    <row r="20" spans="1:6" x14ac:dyDescent="0.2">
      <c r="A20" t="s">
        <v>89</v>
      </c>
      <c r="B20" t="s">
        <v>77</v>
      </c>
      <c r="C20" t="s">
        <v>111</v>
      </c>
      <c r="D20" t="e">
        <f>VLOOKUP(C20,energy_coefficients!$C$110:$J$144,2, FALSE)</f>
        <v>#N/A</v>
      </c>
      <c r="E20" s="2" t="e">
        <f>VLOOKUP(C20,energy_coefficients!$C$110:$J$144,5, FALSE)</f>
        <v>#N/A</v>
      </c>
      <c r="F20" t="e">
        <f>VLOOKUP(C20,energy_coefficients!$C$110:$J$144,8, FALSE)</f>
        <v>#N/A</v>
      </c>
    </row>
    <row r="21" spans="1:6" x14ac:dyDescent="0.2">
      <c r="A21" t="s">
        <v>89</v>
      </c>
      <c r="B21" t="s">
        <v>112</v>
      </c>
      <c r="C21" t="s">
        <v>57</v>
      </c>
      <c r="D21" t="e">
        <f>VLOOKUP(C21,energy_coefficients!$C$110:$J$144,2, FALSE)</f>
        <v>#N/A</v>
      </c>
      <c r="E21" s="2" t="e">
        <f>VLOOKUP(C21,energy_coefficients!$C$110:$J$144,5, FALSE)</f>
        <v>#N/A</v>
      </c>
      <c r="F21" t="e">
        <f>VLOOKUP(C21,energy_coefficients!$C$110:$J$144,8, FALSE)</f>
        <v>#N/A</v>
      </c>
    </row>
    <row r="22" spans="1:6" x14ac:dyDescent="0.2">
      <c r="A22" t="s">
        <v>89</v>
      </c>
      <c r="B22" t="s">
        <v>112</v>
      </c>
      <c r="C22" t="s">
        <v>58</v>
      </c>
      <c r="D22" t="e">
        <f>VLOOKUP(C22,energy_coefficients!$C$110:$J$144,2, FALSE)</f>
        <v>#N/A</v>
      </c>
      <c r="E22" s="2" t="e">
        <f>VLOOKUP(C22,energy_coefficients!$C$110:$J$144,5, FALSE)</f>
        <v>#N/A</v>
      </c>
      <c r="F22" t="e">
        <f>VLOOKUP(C22,energy_coefficients!$C$110:$J$144,8, FALSE)</f>
        <v>#N/A</v>
      </c>
    </row>
    <row r="23" spans="1:6" x14ac:dyDescent="0.2">
      <c r="A23" t="s">
        <v>89</v>
      </c>
      <c r="B23" t="s">
        <v>112</v>
      </c>
      <c r="C23" t="s">
        <v>59</v>
      </c>
      <c r="D23" t="e">
        <f>VLOOKUP(C23,energy_coefficients!$C$110:$J$144,2, FALSE)</f>
        <v>#N/A</v>
      </c>
      <c r="E23" s="2" t="e">
        <f>VLOOKUP(C23,energy_coefficients!$C$110:$J$144,5, FALSE)</f>
        <v>#N/A</v>
      </c>
      <c r="F23" t="e">
        <f>VLOOKUP(C23,energy_coefficients!$C$110:$J$144,8, FALSE)</f>
        <v>#N/A</v>
      </c>
    </row>
    <row r="24" spans="1:6" x14ac:dyDescent="0.2">
      <c r="A24" t="s">
        <v>89</v>
      </c>
      <c r="B24" t="s">
        <v>112</v>
      </c>
      <c r="C24" t="s">
        <v>56</v>
      </c>
      <c r="D24" t="e">
        <f>VLOOKUP(C24,energy_coefficients!$C$110:$J$144,2, FALSE)</f>
        <v>#N/A</v>
      </c>
      <c r="E24" s="2" t="e">
        <f>VLOOKUP(C24,energy_coefficients!$C$110:$J$144,5, FALSE)</f>
        <v>#N/A</v>
      </c>
      <c r="F24" t="e">
        <f>VLOOKUP(C24,energy_coefficients!$C$110:$J$144,8, FALSE)</f>
        <v>#N/A</v>
      </c>
    </row>
    <row r="25" spans="1:6" x14ac:dyDescent="0.2">
      <c r="A25" t="s">
        <v>89</v>
      </c>
      <c r="B25" t="s">
        <v>77</v>
      </c>
      <c r="C25" t="s">
        <v>61</v>
      </c>
      <c r="D25">
        <f>VLOOKUP(C25,energy_coefficients!$C$110:$J$144,2, FALSE)</f>
        <v>94600</v>
      </c>
      <c r="E25" s="2">
        <f>VLOOKUP(C25,energy_coefficients!$C$110:$J$144,5, FALSE)</f>
        <v>1</v>
      </c>
      <c r="F25">
        <f>VLOOKUP(C25,energy_coefficients!$C$110:$J$144,8, FALSE)</f>
        <v>0.3</v>
      </c>
    </row>
    <row r="26" spans="1:6" x14ac:dyDescent="0.2">
      <c r="A26" t="s">
        <v>89</v>
      </c>
      <c r="B26" t="s">
        <v>77</v>
      </c>
      <c r="C26" t="s">
        <v>62</v>
      </c>
      <c r="D26">
        <f>VLOOKUP(C26,energy_coefficients!$C$110:$J$144,2, FALSE)</f>
        <v>94100</v>
      </c>
      <c r="E26" s="2">
        <f>VLOOKUP(C26,energy_coefficients!$C$110:$J$144,5, FALSE)</f>
        <v>3</v>
      </c>
      <c r="F26">
        <f>VLOOKUP(C26,energy_coefficients!$C$110:$J$144,8, FALSE)</f>
        <v>0.3</v>
      </c>
    </row>
    <row r="27" spans="1:6" x14ac:dyDescent="0.2">
      <c r="A27" t="s">
        <v>89</v>
      </c>
      <c r="B27" t="s">
        <v>77</v>
      </c>
      <c r="C27" t="s">
        <v>63</v>
      </c>
      <c r="D27">
        <f>VLOOKUP(C27,energy_coefficients!$C$110:$J$144,2, FALSE)</f>
        <v>96000</v>
      </c>
      <c r="E27" s="2">
        <f>VLOOKUP(C27,energy_coefficients!$C$110:$J$144,5, FALSE)</f>
        <v>3</v>
      </c>
      <c r="F27">
        <f>VLOOKUP(C27,energy_coefficients!$C$110:$J$144,8, FALSE)</f>
        <v>0.3</v>
      </c>
    </row>
    <row r="28" spans="1:6" x14ac:dyDescent="0.2">
      <c r="A28" t="s">
        <v>89</v>
      </c>
      <c r="B28" t="s">
        <v>77</v>
      </c>
      <c r="C28" t="s">
        <v>113</v>
      </c>
      <c r="D28" t="e">
        <f>VLOOKUP(C28,energy_coefficients!$C$110:$J$144,2, FALSE)</f>
        <v>#N/A</v>
      </c>
      <c r="E28" s="2" t="e">
        <f>VLOOKUP(C28,energy_coefficients!$C$110:$J$144,5, FALSE)</f>
        <v>#N/A</v>
      </c>
      <c r="F28" t="e">
        <f>VLOOKUP(C28,energy_coefficients!$C$110:$J$144,8, FALSE)</f>
        <v>#N/A</v>
      </c>
    </row>
    <row r="29" spans="1:6" x14ac:dyDescent="0.2">
      <c r="A29" t="s">
        <v>89</v>
      </c>
      <c r="B29" t="s">
        <v>77</v>
      </c>
      <c r="C29" t="s">
        <v>27</v>
      </c>
      <c r="D29" t="e">
        <f>VLOOKUP(C29,energy_coefficients!$C$110:$J$144,2, FALSE)</f>
        <v>#N/A</v>
      </c>
      <c r="E29" s="2" t="e">
        <f>VLOOKUP(C29,energy_coefficients!$C$110:$J$144,5, FALSE)</f>
        <v>#N/A</v>
      </c>
      <c r="F29" t="e">
        <f>VLOOKUP(C29,energy_coefficients!$C$110:$J$144,8, FALSE)</f>
        <v>#N/A</v>
      </c>
    </row>
    <row r="30" spans="1:6" x14ac:dyDescent="0.2">
      <c r="A30" t="s">
        <v>89</v>
      </c>
      <c r="B30" t="s">
        <v>77</v>
      </c>
      <c r="C30" t="s">
        <v>65</v>
      </c>
      <c r="D30" t="e">
        <f>VLOOKUP(C30,energy_coefficients!$C$110:$J$144,2, FALSE)</f>
        <v>#N/A</v>
      </c>
      <c r="E30" s="2" t="e">
        <f>VLOOKUP(C30,energy_coefficients!$C$110:$J$144,5, FALSE)</f>
        <v>#N/A</v>
      </c>
      <c r="F30" t="e">
        <f>VLOOKUP(C30,energy_coefficients!$C$110:$J$144,8, FALSE)</f>
        <v>#N/A</v>
      </c>
    </row>
    <row r="31" spans="1:6" x14ac:dyDescent="0.2">
      <c r="A31" t="s">
        <v>89</v>
      </c>
      <c r="B31" t="s">
        <v>77</v>
      </c>
      <c r="C31" t="s">
        <v>66</v>
      </c>
      <c r="D31" t="e">
        <f>VLOOKUP(C31,energy_coefficients!$C$110:$J$144,2, FALSE)</f>
        <v>#N/A</v>
      </c>
      <c r="E31" s="2" t="e">
        <f>VLOOKUP(C31,energy_coefficients!$C$110:$J$144,5, FALSE)</f>
        <v>#N/A</v>
      </c>
      <c r="F31" t="e">
        <f>VLOOKUP(C31,energy_coefficients!$C$110:$J$144,8, FALSE)</f>
        <v>#N/A</v>
      </c>
    </row>
    <row r="32" spans="1:6" x14ac:dyDescent="0.2">
      <c r="A32" t="s">
        <v>89</v>
      </c>
      <c r="B32" t="s">
        <v>77</v>
      </c>
      <c r="C32" t="s">
        <v>67</v>
      </c>
      <c r="D32" t="e">
        <f>VLOOKUP(C32,energy_coefficients!$C$110:$J$144,2, FALSE)</f>
        <v>#N/A</v>
      </c>
      <c r="E32" s="2" t="e">
        <f>VLOOKUP(C32,energy_coefficients!$C$110:$J$144,5, FALSE)</f>
        <v>#N/A</v>
      </c>
      <c r="F32" t="e">
        <f>VLOOKUP(C32,energy_coefficients!$C$110:$J$144,8, FALSE)</f>
        <v>#N/A</v>
      </c>
    </row>
    <row r="33" spans="1:6" x14ac:dyDescent="0.2">
      <c r="A33" t="s">
        <v>89</v>
      </c>
      <c r="B33" t="s">
        <v>68</v>
      </c>
      <c r="C33" t="s">
        <v>69</v>
      </c>
      <c r="D33" t="e">
        <f>VLOOKUP(C33,energy_coefficients!$C$110:$J$144,2, FALSE)</f>
        <v>#N/A</v>
      </c>
      <c r="E33" s="2" t="e">
        <f>VLOOKUP(C33,energy_coefficients!$C$110:$J$144,5, FALSE)</f>
        <v>#N/A</v>
      </c>
      <c r="F33" t="e">
        <f>VLOOKUP(C33,energy_coefficients!$C$110:$J$144,8, FALSE)</f>
        <v>#N/A</v>
      </c>
    </row>
    <row r="34" spans="1:6" x14ac:dyDescent="0.2">
      <c r="A34" t="s">
        <v>89</v>
      </c>
      <c r="B34" t="s">
        <v>68</v>
      </c>
      <c r="C34" t="s">
        <v>70</v>
      </c>
      <c r="D34" t="e">
        <f>VLOOKUP(C34,energy_coefficients!$C$110:$J$144,2, FALSE)</f>
        <v>#N/A</v>
      </c>
      <c r="E34" s="2" t="e">
        <f>VLOOKUP(C34,energy_coefficients!$C$110:$J$144,5, FALSE)</f>
        <v>#N/A</v>
      </c>
      <c r="F34" t="e">
        <f>VLOOKUP(C34,energy_coefficients!$C$110:$J$144,8, FALSE)</f>
        <v>#N/A</v>
      </c>
    </row>
    <row r="35" spans="1:6" x14ac:dyDescent="0.2">
      <c r="A35" t="s">
        <v>89</v>
      </c>
      <c r="B35" t="s">
        <v>77</v>
      </c>
      <c r="C35" t="s">
        <v>71</v>
      </c>
      <c r="D35" t="e">
        <f>VLOOKUP(C35,energy_coefficients!$C$110:$J$144,2, FALSE)</f>
        <v>#N/A</v>
      </c>
      <c r="E35" s="2" t="e">
        <f>VLOOKUP(C35,energy_coefficients!$C$110:$J$144,5, FALSE)</f>
        <v>#N/A</v>
      </c>
      <c r="F35" t="e">
        <f>VLOOKUP(C35,energy_coefficients!$C$110:$J$144,8, FALSE)</f>
        <v>#N/A</v>
      </c>
    </row>
    <row r="36" spans="1:6" x14ac:dyDescent="0.2">
      <c r="A36" t="s">
        <v>89</v>
      </c>
      <c r="B36" t="s">
        <v>72</v>
      </c>
      <c r="C36" t="s">
        <v>73</v>
      </c>
      <c r="D36" t="e">
        <f>VLOOKUP(C36,energy_coefficients!$C$110:$J$144,2, FALSE)</f>
        <v>#N/A</v>
      </c>
      <c r="E36" s="2" t="e">
        <f>VLOOKUP(C36,energy_coefficients!$C$110:$J$144,5, FALSE)</f>
        <v>#N/A</v>
      </c>
      <c r="F36" t="e">
        <f>VLOOKUP(C36,energy_coefficients!$C$110:$J$144,8, FALSE)</f>
        <v>#N/A</v>
      </c>
    </row>
    <row r="37" spans="1:6" x14ac:dyDescent="0.2">
      <c r="A37" t="s">
        <v>89</v>
      </c>
      <c r="B37" t="s">
        <v>72</v>
      </c>
      <c r="C37" t="s">
        <v>74</v>
      </c>
      <c r="D37" t="e">
        <f>VLOOKUP(C37,energy_coefficients!$C$110:$J$144,2, FALSE)</f>
        <v>#N/A</v>
      </c>
      <c r="E37" s="2" t="e">
        <f>VLOOKUP(C37,energy_coefficients!$C$110:$J$144,5, FALSE)</f>
        <v>#N/A</v>
      </c>
      <c r="F37" t="e">
        <f>VLOOKUP(C37,energy_coefficients!$C$110:$J$144,8, FALSE)</f>
        <v>#N/A</v>
      </c>
    </row>
    <row r="38" spans="1:6" x14ac:dyDescent="0.2">
      <c r="A38" t="s">
        <v>89</v>
      </c>
      <c r="B38" t="s">
        <v>72</v>
      </c>
      <c r="C38" t="s">
        <v>75</v>
      </c>
      <c r="D38" t="e">
        <f>VLOOKUP(C38,energy_coefficients!$C$110:$J$144,2, FALSE)</f>
        <v>#N/A</v>
      </c>
      <c r="E38" s="2" t="e">
        <f>VLOOKUP(C38,energy_coefficients!$C$110:$J$144,5, FALSE)</f>
        <v>#N/A</v>
      </c>
      <c r="F38" t="e">
        <f>VLOOKUP(C38,energy_coefficients!$C$110:$J$144,8, FALSE)</f>
        <v>#N/A</v>
      </c>
    </row>
    <row r="39" spans="1:6" x14ac:dyDescent="0.2">
      <c r="A39" t="s">
        <v>89</v>
      </c>
      <c r="B39" t="s">
        <v>72</v>
      </c>
      <c r="C39" t="s">
        <v>76</v>
      </c>
      <c r="D39" t="e">
        <f>VLOOKUP(C39,energy_coefficients!$C$110:$J$144,2, FALSE)</f>
        <v>#N/A</v>
      </c>
      <c r="E39" s="2" t="e">
        <f>VLOOKUP(C39,energy_coefficients!$C$110:$J$144,5, FALSE)</f>
        <v>#N/A</v>
      </c>
      <c r="F39" t="e">
        <f>VLOOKUP(C39,energy_coefficients!$C$110:$J$144,8, FALSE)</f>
        <v>#N/A</v>
      </c>
    </row>
    <row r="40" spans="1:6" x14ac:dyDescent="0.2">
      <c r="A40" t="s">
        <v>89</v>
      </c>
      <c r="B40" t="s">
        <v>77</v>
      </c>
      <c r="C40" t="s">
        <v>78</v>
      </c>
      <c r="D40" t="e">
        <f>VLOOKUP(C40,energy_coefficients!$C$110:$J$144,2, FALSE)</f>
        <v>#N/A</v>
      </c>
      <c r="E40" s="2" t="e">
        <f>VLOOKUP(C40,energy_coefficients!$C$110:$J$144,5, FALSE)</f>
        <v>#N/A</v>
      </c>
      <c r="F40" t="e">
        <f>VLOOKUP(C40,energy_coefficients!$C$110:$J$144,8, FALSE)</f>
        <v>#N/A</v>
      </c>
    </row>
    <row r="41" spans="1:6" x14ac:dyDescent="0.2">
      <c r="A41" t="s">
        <v>89</v>
      </c>
      <c r="B41" t="s">
        <v>77</v>
      </c>
      <c r="C41" t="s">
        <v>114</v>
      </c>
      <c r="D41" t="e">
        <f>VLOOKUP(C41,energy_coefficients!$C$110:$J$144,2, FALSE)</f>
        <v>#N/A</v>
      </c>
      <c r="E41" s="2" t="e">
        <f>VLOOKUP(C41,energy_coefficients!$C$110:$J$144,5, FALSE)</f>
        <v>#N/A</v>
      </c>
      <c r="F41" t="e">
        <f>VLOOKUP(C41,energy_coefficients!$C$110:$J$144,8, FALSE)</f>
        <v>#N/A</v>
      </c>
    </row>
    <row r="42" spans="1:6" x14ac:dyDescent="0.2">
      <c r="A42" t="s">
        <v>89</v>
      </c>
      <c r="B42" t="s">
        <v>77</v>
      </c>
      <c r="C42" t="s">
        <v>99</v>
      </c>
      <c r="D42">
        <f>VLOOKUP(C42,energy_coefficients!$C$110:$J$144,2, FALSE)</f>
        <v>143000</v>
      </c>
      <c r="E42" s="2">
        <f>VLOOKUP(C42,energy_coefficients!$C$110:$J$144,5, FALSE)</f>
        <v>10</v>
      </c>
      <c r="F42">
        <f>VLOOKUP(C42,energy_coefficients!$C$110:$J$144,8, FALSE)</f>
        <v>1.5</v>
      </c>
    </row>
    <row r="43" spans="1:6" x14ac:dyDescent="0.2">
      <c r="A43" t="s">
        <v>89</v>
      </c>
      <c r="B43" t="s">
        <v>77</v>
      </c>
      <c r="C43" t="s">
        <v>100</v>
      </c>
      <c r="D43">
        <f>VLOOKUP(C43,energy_coefficients!$C$110:$J$144,2, FALSE)</f>
        <v>73000</v>
      </c>
      <c r="E43" s="2">
        <f>VLOOKUP(C43,energy_coefficients!$C$110:$J$144,5, FALSE)</f>
        <v>3</v>
      </c>
      <c r="F43">
        <f>VLOOKUP(C43,energy_coefficients!$C$110:$J$144,8, FALSE)</f>
        <v>0.3</v>
      </c>
    </row>
    <row r="44" spans="1:6" x14ac:dyDescent="0.2">
      <c r="A44" t="s">
        <v>89</v>
      </c>
      <c r="B44" t="s">
        <v>77</v>
      </c>
      <c r="C44" t="s">
        <v>36</v>
      </c>
      <c r="D44">
        <f>VLOOKUP(C44,energy_coefficients!$C$110:$J$144,2, FALSE)</f>
        <v>106000</v>
      </c>
      <c r="E44" s="2">
        <f>VLOOKUP(C44,energy_coefficients!$C$110:$J$144,5, FALSE)</f>
        <v>30</v>
      </c>
      <c r="F44">
        <f>VLOOKUP(C44,energy_coefficients!$C$110:$J$144,8, FALSE)</f>
        <v>0.3</v>
      </c>
    </row>
    <row r="45" spans="1:6" x14ac:dyDescent="0.2">
      <c r="A45" t="s">
        <v>89</v>
      </c>
      <c r="B45" t="s">
        <v>115</v>
      </c>
      <c r="C45" t="s">
        <v>116</v>
      </c>
      <c r="D45" t="e">
        <f>VLOOKUP(C45,energy_coefficients!$C$110:$J$144,2, FALSE)</f>
        <v>#N/A</v>
      </c>
      <c r="E45" s="2" t="e">
        <f>VLOOKUP(C45,energy_coefficients!$C$110:$J$144,5, FALSE)</f>
        <v>#N/A</v>
      </c>
      <c r="F45" t="e">
        <f>VLOOKUP(C45,energy_coefficients!$C$110:$J$144,8, FALSE)</f>
        <v>#N/A</v>
      </c>
    </row>
    <row r="46" spans="1:6" x14ac:dyDescent="0.2">
      <c r="A46" t="s">
        <v>89</v>
      </c>
      <c r="B46" t="s">
        <v>115</v>
      </c>
      <c r="C46" t="s">
        <v>117</v>
      </c>
      <c r="D46">
        <f>VLOOKUP(C46,energy_coefficients!$C$110:$J$144,2, FALSE)</f>
        <v>95300</v>
      </c>
      <c r="E46" s="2">
        <f>VLOOKUP(C46,energy_coefficients!$C$110:$J$144,5, FALSE)</f>
        <v>30</v>
      </c>
      <c r="F46">
        <f>VLOOKUP(C46,energy_coefficients!$C$110:$J$144,8, FALSE)</f>
        <v>0.3</v>
      </c>
    </row>
    <row r="47" spans="1:6" x14ac:dyDescent="0.2">
      <c r="A47" t="s">
        <v>89</v>
      </c>
      <c r="B47" t="s">
        <v>115</v>
      </c>
      <c r="C47" t="s">
        <v>103</v>
      </c>
      <c r="D47">
        <f>VLOOKUP(C47,energy_coefficients!$C$110:$J$144,2, FALSE)</f>
        <v>108000</v>
      </c>
      <c r="E47" s="2">
        <f>VLOOKUP(C47,energy_coefficients!$C$110:$J$144,5, FALSE)</f>
        <v>30</v>
      </c>
      <c r="F47">
        <f>VLOOKUP(C47,energy_coefficients!$C$110:$J$144,8, FALSE)</f>
        <v>0.3</v>
      </c>
    </row>
    <row r="48" spans="1:6" x14ac:dyDescent="0.2">
      <c r="A48" t="s">
        <v>89</v>
      </c>
      <c r="B48" t="s">
        <v>115</v>
      </c>
      <c r="C48" t="s">
        <v>14</v>
      </c>
      <c r="D48">
        <f>VLOOKUP(C48,energy_coefficients!$C$110:$J$144,2, FALSE)</f>
        <v>109000</v>
      </c>
      <c r="E48" s="2">
        <f>VLOOKUP(C48,energy_coefficients!$C$110:$J$144,5, FALSE)</f>
        <v>30</v>
      </c>
      <c r="F48">
        <f>VLOOKUP(C48,energy_coefficients!$C$110:$J$144,8, FALSE)</f>
        <v>0.3</v>
      </c>
    </row>
    <row r="49" spans="1:6" x14ac:dyDescent="0.2">
      <c r="A49" t="s">
        <v>89</v>
      </c>
      <c r="B49" t="s">
        <v>118</v>
      </c>
      <c r="C49" t="s">
        <v>9</v>
      </c>
      <c r="D49">
        <f>VLOOKUP(C49,energy_coefficients!$C$110:$J$144,2, FALSE)</f>
        <v>61000</v>
      </c>
      <c r="E49" s="2">
        <f>VLOOKUP(C49,energy_coefficients!$C$110:$J$144,5, FALSE)</f>
        <v>1</v>
      </c>
      <c r="F49">
        <f>VLOOKUP(C49,energy_coefficients!$C$110:$J$144,8, FALSE)</f>
        <v>0.3</v>
      </c>
    </row>
    <row r="50" spans="1:6" x14ac:dyDescent="0.2">
      <c r="A50" t="s">
        <v>89</v>
      </c>
      <c r="B50" t="s">
        <v>118</v>
      </c>
      <c r="C50" t="s">
        <v>104</v>
      </c>
      <c r="D50">
        <f>VLOOKUP(C50,energy_coefficients!$C$110:$J$144,2, FALSE)</f>
        <v>61000</v>
      </c>
      <c r="E50" s="2">
        <f>VLOOKUP(C50,energy_coefficients!$C$110:$J$144,5, FALSE)</f>
        <v>1</v>
      </c>
      <c r="F50">
        <f>VLOOKUP(C50,energy_coefficients!$C$110:$J$144,8, FALSE)</f>
        <v>0.3</v>
      </c>
    </row>
    <row r="51" spans="1:6" x14ac:dyDescent="0.2">
      <c r="A51" t="s">
        <v>89</v>
      </c>
      <c r="B51" t="s">
        <v>118</v>
      </c>
      <c r="C51" t="s">
        <v>105</v>
      </c>
      <c r="D51">
        <f>VLOOKUP(C51,energy_coefficients!$C$110:$J$144,2, FALSE)</f>
        <v>61000</v>
      </c>
      <c r="E51" s="2">
        <f>VLOOKUP(C51,energy_coefficients!$C$110:$J$144,5, FALSE)</f>
        <v>1</v>
      </c>
      <c r="F51">
        <f>VLOOKUP(C51,energy_coefficients!$C$110:$J$144,8, FALSE)</f>
        <v>0.3</v>
      </c>
    </row>
    <row r="52" spans="1:6" x14ac:dyDescent="0.2">
      <c r="A52" t="s">
        <v>89</v>
      </c>
      <c r="B52" t="s">
        <v>119</v>
      </c>
      <c r="C52" t="s">
        <v>106</v>
      </c>
      <c r="D52">
        <f>VLOOKUP(C52,energy_coefficients!$C$110:$J$144,2, FALSE)</f>
        <v>54000</v>
      </c>
      <c r="E52" s="2">
        <f>VLOOKUP(C52,energy_coefficients!$C$110:$J$144,5, FALSE)</f>
        <v>10</v>
      </c>
      <c r="F52">
        <f>VLOOKUP(C52,energy_coefficients!$C$110:$J$144,8, FALSE)</f>
        <v>0.3</v>
      </c>
    </row>
    <row r="53" spans="1:6" x14ac:dyDescent="0.2">
      <c r="A53" t="s">
        <v>89</v>
      </c>
      <c r="B53" t="s">
        <v>119</v>
      </c>
      <c r="C53" t="s">
        <v>107</v>
      </c>
      <c r="D53">
        <f>VLOOKUP(C53,energy_coefficients!$C$110:$J$144,2, FALSE)</f>
        <v>54000</v>
      </c>
      <c r="E53" s="2">
        <f>VLOOKUP(C53,energy_coefficients!$C$110:$J$144,5, FALSE)</f>
        <v>10</v>
      </c>
      <c r="F53">
        <f>VLOOKUP(C53,energy_coefficients!$C$110:$J$144,8, FALSE)</f>
        <v>0.3</v>
      </c>
    </row>
    <row r="54" spans="1:6" x14ac:dyDescent="0.2">
      <c r="A54" t="s">
        <v>89</v>
      </c>
      <c r="B54" t="s">
        <v>119</v>
      </c>
      <c r="C54" t="s">
        <v>108</v>
      </c>
      <c r="D54">
        <f>VLOOKUP(C54,energy_coefficients!$C$110:$J$144,2, FALSE)</f>
        <v>54000</v>
      </c>
      <c r="E54" s="2">
        <f>VLOOKUP(C54,energy_coefficients!$C$110:$J$144,5, FALSE)</f>
        <v>10</v>
      </c>
      <c r="F54">
        <f>VLOOKUP(C54,energy_coefficients!$C$110:$J$144,8, FALSE)</f>
        <v>0.3</v>
      </c>
    </row>
    <row r="55" spans="1:6" x14ac:dyDescent="0.2">
      <c r="A55" t="s">
        <v>89</v>
      </c>
      <c r="B55" t="s">
        <v>120</v>
      </c>
      <c r="C55" t="s">
        <v>94</v>
      </c>
      <c r="D55">
        <f>VLOOKUP(C55,energy_coefficients!$C$110:$J$144,2, FALSE)</f>
        <v>100000</v>
      </c>
      <c r="E55" s="2">
        <f>VLOOKUP(C55,energy_coefficients!$C$110:$J$144,5, FALSE)</f>
        <v>4</v>
      </c>
      <c r="F55">
        <f>VLOOKUP(C55,energy_coefficients!$C$110:$J$144,8, FALSE)</f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766C-B9AB-44C5-9C37-FFF71030640C}">
  <dimension ref="A1:E36"/>
  <sheetViews>
    <sheetView zoomScale="115" zoomScaleNormal="115" workbookViewId="0">
      <selection activeCell="B2" sqref="B2"/>
    </sheetView>
  </sheetViews>
  <sheetFormatPr defaultRowHeight="12.75" x14ac:dyDescent="0.2"/>
  <cols>
    <col min="1" max="1" width="52.140625" bestFit="1" customWidth="1"/>
    <col min="2" max="2" width="16.7109375" customWidth="1"/>
    <col min="3" max="5" width="8.7109375" customWidth="1"/>
  </cols>
  <sheetData>
    <row r="1" spans="1:5" x14ac:dyDescent="0.2">
      <c r="A1" t="s">
        <v>0</v>
      </c>
      <c r="B1" t="s">
        <v>98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</row>
    <row r="3" spans="1:5" x14ac:dyDescent="0.2">
      <c r="A3" t="s">
        <v>5</v>
      </c>
    </row>
    <row r="4" spans="1:5" x14ac:dyDescent="0.2">
      <c r="A4" t="s">
        <v>6</v>
      </c>
    </row>
    <row r="5" spans="1:5" x14ac:dyDescent="0.2">
      <c r="A5" t="s">
        <v>7</v>
      </c>
    </row>
    <row r="6" spans="1:5" x14ac:dyDescent="0.2">
      <c r="A6" t="s">
        <v>8</v>
      </c>
    </row>
    <row r="7" spans="1:5" x14ac:dyDescent="0.2">
      <c r="A7" t="s">
        <v>9</v>
      </c>
    </row>
    <row r="8" spans="1:5" x14ac:dyDescent="0.2">
      <c r="A8" t="s">
        <v>10</v>
      </c>
    </row>
    <row r="9" spans="1:5" x14ac:dyDescent="0.2">
      <c r="A9" t="s">
        <v>11</v>
      </c>
    </row>
    <row r="10" spans="1:5" x14ac:dyDescent="0.2">
      <c r="A10" t="s">
        <v>12</v>
      </c>
    </row>
    <row r="11" spans="1:5" x14ac:dyDescent="0.2">
      <c r="A11" t="s">
        <v>13</v>
      </c>
    </row>
    <row r="12" spans="1:5" x14ac:dyDescent="0.2">
      <c r="A12" t="s">
        <v>14</v>
      </c>
    </row>
    <row r="13" spans="1:5" x14ac:dyDescent="0.2">
      <c r="A13" t="s">
        <v>15</v>
      </c>
    </row>
    <row r="14" spans="1:5" x14ac:dyDescent="0.2">
      <c r="A14" t="s">
        <v>16</v>
      </c>
    </row>
    <row r="15" spans="1:5" x14ac:dyDescent="0.2">
      <c r="A15" t="s">
        <v>17</v>
      </c>
    </row>
    <row r="16" spans="1:5" x14ac:dyDescent="0.2">
      <c r="A16" t="s">
        <v>18</v>
      </c>
    </row>
    <row r="17" spans="1:1" x14ac:dyDescent="0.2">
      <c r="A17" t="s">
        <v>19</v>
      </c>
    </row>
    <row r="18" spans="1:1" x14ac:dyDescent="0.2">
      <c r="A18" t="s">
        <v>20</v>
      </c>
    </row>
    <row r="19" spans="1:1" x14ac:dyDescent="0.2">
      <c r="A19" t="s">
        <v>21</v>
      </c>
    </row>
    <row r="20" spans="1:1" x14ac:dyDescent="0.2">
      <c r="A20" t="s">
        <v>22</v>
      </c>
    </row>
    <row r="21" spans="1:1" x14ac:dyDescent="0.2">
      <c r="A21" t="s">
        <v>23</v>
      </c>
    </row>
    <row r="22" spans="1:1" x14ac:dyDescent="0.2">
      <c r="A22" t="s">
        <v>24</v>
      </c>
    </row>
    <row r="23" spans="1:1" x14ac:dyDescent="0.2">
      <c r="A23" t="s">
        <v>25</v>
      </c>
    </row>
    <row r="24" spans="1:1" x14ac:dyDescent="0.2">
      <c r="A24" t="s">
        <v>26</v>
      </c>
    </row>
    <row r="25" spans="1:1" x14ac:dyDescent="0.2">
      <c r="A25" t="s">
        <v>27</v>
      </c>
    </row>
    <row r="26" spans="1:1" x14ac:dyDescent="0.2">
      <c r="A26" t="s">
        <v>28</v>
      </c>
    </row>
    <row r="27" spans="1:1" x14ac:dyDescent="0.2">
      <c r="A27" t="s">
        <v>29</v>
      </c>
    </row>
    <row r="28" spans="1:1" x14ac:dyDescent="0.2">
      <c r="A28" t="s">
        <v>30</v>
      </c>
    </row>
    <row r="29" spans="1:1" x14ac:dyDescent="0.2">
      <c r="A29" t="s">
        <v>31</v>
      </c>
    </row>
    <row r="30" spans="1:1" x14ac:dyDescent="0.2">
      <c r="A30" t="s">
        <v>32</v>
      </c>
    </row>
    <row r="31" spans="1:1" x14ac:dyDescent="0.2">
      <c r="A31" t="s">
        <v>33</v>
      </c>
    </row>
    <row r="32" spans="1:1" x14ac:dyDescent="0.2">
      <c r="A32" t="s">
        <v>34</v>
      </c>
    </row>
    <row r="33" spans="1:1" x14ac:dyDescent="0.2">
      <c r="A33" t="s">
        <v>35</v>
      </c>
    </row>
    <row r="34" spans="1:1" x14ac:dyDescent="0.2">
      <c r="A34" t="s">
        <v>37</v>
      </c>
    </row>
    <row r="35" spans="1:1" x14ac:dyDescent="0.2">
      <c r="A35" t="s">
        <v>38</v>
      </c>
    </row>
    <row r="36" spans="1:1" x14ac:dyDescent="0.2">
      <c r="A36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2 5 E 9 W n E Z b L q k A A A A 9 g A A A B I A H A B D b 2 5 m a W c v U G F j a 2 F n Z S 5 4 b W w g o h g A K K A U A A A A A A A A A A A A A A A A A A A A A A A A A A A A h Y 8 x D o I w G I W v Q r r T F h h A 8 l M G V 0 l M i M a 1 K R U a o R h a L H d z 8 E h e Q Y y i b o 7 v e 9 / w 3 v 1 6 g 3 z q W u 8 i B 6 N 6 n a E A U + R J L f p K 6 T p D o z 3 6 C c o Z b L k 4 8 V p 6 s 6 x N O p k q Q 4 2 1 5 5 Q Q 5 x x 2 E e 6 H m o S U B u R Q b E r R y I 6 j j 6 z + y 7 7 S x n I t J G K w f 4 1 h I Q 6 i F U 7 i G F M g C 4 R C 6 a 8 Q z n u f 7 Q + E 9 d j a c Z B M a n 9 X A l k i k P c H 9 g B Q S w M E F A A C A A g A 2 5 E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R P V p Y 8 v 8 + b A E A A P M C A A A T A B w A R m 9 y b X V s Y X M v U 2 V j d G l v b j E u b S C i G A A o o B Q A A A A A A A A A A A A A A A A A A A A A A A A A A A B 9 k V 1 P w j A U h u 9 J + A / N v B n J W G C i F 5 J d k E 2 E a B w 6 j B f M k L K d Q Z O u X f q B E s J / t z g E E o e 9 W X u e 0 + f s T S W k i n C G 4 u r b 7 T c b z Y Z c Y Q E Z A g Z i u Z m n H P K c p A S Y k s h H F F S z g c y K u R Y p m E o g 1 2 7 I U 1 2 Y D n t I K L g B Z 2 r f b l v h X R I x C A V Z Q z J / j 1 4 f E 6 / j 9 d q d 6 / Z w E C U F V i A I p j I Z T 4 I A B W e T k p r p b i r X V s u Z h U B J Q c x V 3 + p b j r l G d c G k 3 / U c d M 9 S n h G 2 N I c b c 3 z R X E G s N h T 8 0 9 Z 9 5 g w + W k 4 V 4 8 q a C F 4 Y l q E R 4 A y E t E y m K V 6 Y x g M 5 1 O 0 q s Y N m h / q A 0 j j F F A v p K 6 H P l c E K s 6 U x T j c l n H R T g Z n M u S i q P 9 5 D a d f M d 7 Z b a / 8 g X J h 0 y n Q h B V 9 q 5 6 C t N d R A 0 Y P g u q x F f 4 p B 5 M 1 D y L G m y r A x U 7 c 9 d z / 3 C J / 4 J 4 h 6 9 F a W t W j U + 0 d p 4 C W l Q R e U z 1 5 0 p v x J w H S x A H G k v 8 4 6 V i P d t Z o N w m p f o / 8 N U E s B A i 0 A F A A C A A g A 2 5 E 9 W n E Z b L q k A A A A 9 g A A A B I A A A A A A A A A A A A A A A A A A A A A A E N v b m Z p Z y 9 Q Y W N r Y W d l L n h t b F B L A Q I t A B Q A A g A I A N u R P V o P y u m r p A A A A O k A A A A T A A A A A A A A A A A A A A A A A P A A A A B b Q 2 9 u d G V u d F 9 U e X B l c 1 0 u e G 1 s U E s B A i 0 A F A A C A A g A 2 5 E 9 W l j y / z 5 s A Q A A 8 w I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A A A A A A A A B 0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5 l c m d 5 X 2 N v Z W Z m a W N p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x M z R l M j Y 2 L W Z h M m M t N D Z m M y 0 4 M z Z j L T A 4 O W Q z Z T g 3 Y j Y y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m V y Z 3 l f Y 2 9 l Z m Z p Y 2 l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z M F Q w M D o x N D o 1 N C 4 w N D E 0 O T Q 4 W i I g L z 4 8 R W 5 0 c n k g V H l w Z T 0 i R m l s b E N v b H V t b l R 5 c G V z I i B W Y W x 1 Z T 0 i c 0 J n W U d B d 0 1 E Q X d N R E J R V U Q i I C 8 + P E V u d H J 5 I F R 5 c G U 9 I k Z p b G x D b 2 x 1 b W 5 O Y W 1 l c y I g V m F s d W U 9 I n N b J n F 1 b 3 Q 7 U 2 V j d G 9 y J n F 1 b 3 Q 7 L C Z x d W 9 0 O 0 Z 1 Z W w g R 3 J v d X A m c X V v d D s s J n F 1 b 3 Q 7 R n V l b C Z x d W 9 0 O y w m c X V v d D t D T z J f R G V m Y X V s d C Z x d W 9 0 O y w m c X V v d D t D T z J f T G 9 3 Z X I m c X V v d D s s J n F 1 b 3 Q 7 Q 0 8 y X 1 V w c G V y J n F 1 b 3 Q 7 L C Z x d W 9 0 O 0 N I N F 9 E Z W Z h d W x 0 J n F 1 b 3 Q 7 L C Z x d W 9 0 O 0 N I N F 9 M b 3 d l c i Z x d W 9 0 O y w m c X V v d D t D S D R f V X B w Z X I m c X V v d D s s J n F 1 b 3 Q 7 T j J P X 0 R l Z m F 1 b H Q m c X V v d D s s J n F 1 b 3 Q 7 T j J P X 0 x v d 2 V y J n F 1 b 3 Q 7 L C Z x d W 9 0 O 0 4 y T 1 9 V c H B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m V y Z 3 l f Y 2 9 l Z m Z p Y 2 l l b n R z L 0 F 1 d G 9 S Z W 1 v d m V k Q 2 9 s d W 1 u c z E u e 1 N l Y 3 R v c i w w f S Z x d W 9 0 O y w m c X V v d D t T Z W N 0 a W 9 u M S 9 l b m V y Z 3 l f Y 2 9 l Z m Z p Y 2 l l b n R z L 0 F 1 d G 9 S Z W 1 v d m V k Q 2 9 s d W 1 u c z E u e 0 Z 1 Z W w g R 3 J v d X A s M X 0 m c X V v d D s s J n F 1 b 3 Q 7 U 2 V j d G l v b j E v Z W 5 l c m d 5 X 2 N v Z W Z m a W N p Z W 5 0 c y 9 B d X R v U m V t b 3 Z l Z E N v b H V t b n M x L n t G d W V s L D J 9 J n F 1 b 3 Q 7 L C Z x d W 9 0 O 1 N l Y 3 R p b 2 4 x L 2 V u Z X J n e V 9 j b 2 V m Z m l j a W V u d H M v Q X V 0 b 1 J l b W 9 2 Z W R D b 2 x 1 b W 5 z M S 5 7 Q 0 8 y X 0 R l Z m F 1 b H Q s M 3 0 m c X V v d D s s J n F 1 b 3 Q 7 U 2 V j d G l v b j E v Z W 5 l c m d 5 X 2 N v Z W Z m a W N p Z W 5 0 c y 9 B d X R v U m V t b 3 Z l Z E N v b H V t b n M x L n t D T z J f T G 9 3 Z X I s N H 0 m c X V v d D s s J n F 1 b 3 Q 7 U 2 V j d G l v b j E v Z W 5 l c m d 5 X 2 N v Z W Z m a W N p Z W 5 0 c y 9 B d X R v U m V t b 3 Z l Z E N v b H V t b n M x L n t D T z J f V X B w Z X I s N X 0 m c X V v d D s s J n F 1 b 3 Q 7 U 2 V j d G l v b j E v Z W 5 l c m d 5 X 2 N v Z W Z m a W N p Z W 5 0 c y 9 B d X R v U m V t b 3 Z l Z E N v b H V t b n M x L n t D S D R f R G V m Y X V s d C w 2 f S Z x d W 9 0 O y w m c X V v d D t T Z W N 0 a W 9 u M S 9 l b m V y Z 3 l f Y 2 9 l Z m Z p Y 2 l l b n R z L 0 F 1 d G 9 S Z W 1 v d m V k Q 2 9 s d W 1 u c z E u e 0 N I N F 9 M b 3 d l c i w 3 f S Z x d W 9 0 O y w m c X V v d D t T Z W N 0 a W 9 u M S 9 l b m V y Z 3 l f Y 2 9 l Z m Z p Y 2 l l b n R z L 0 F 1 d G 9 S Z W 1 v d m V k Q 2 9 s d W 1 u c z E u e 0 N I N F 9 V c H B l c i w 4 f S Z x d W 9 0 O y w m c X V v d D t T Z W N 0 a W 9 u M S 9 l b m V y Z 3 l f Y 2 9 l Z m Z p Y 2 l l b n R z L 0 F 1 d G 9 S Z W 1 v d m V k Q 2 9 s d W 1 u c z E u e 0 4 y T 1 9 E Z W Z h d W x 0 L D l 9 J n F 1 b 3 Q 7 L C Z x d W 9 0 O 1 N l Y 3 R p b 2 4 x L 2 V u Z X J n e V 9 j b 2 V m Z m l j a W V u d H M v Q X V 0 b 1 J l b W 9 2 Z W R D b 2 x 1 b W 5 z M S 5 7 T j J P X 0 x v d 2 V y L D E w f S Z x d W 9 0 O y w m c X V v d D t T Z W N 0 a W 9 u M S 9 l b m V y Z 3 l f Y 2 9 l Z m Z p Y 2 l l b n R z L 0 F 1 d G 9 S Z W 1 v d m V k Q 2 9 s d W 1 u c z E u e 0 4 y T 1 9 V c H B l c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u Z X J n e V 9 j b 2 V m Z m l j a W V u d H M v Q X V 0 b 1 J l b W 9 2 Z W R D b 2 x 1 b W 5 z M S 5 7 U 2 V j d G 9 y L D B 9 J n F 1 b 3 Q 7 L C Z x d W 9 0 O 1 N l Y 3 R p b 2 4 x L 2 V u Z X J n e V 9 j b 2 V m Z m l j a W V u d H M v Q X V 0 b 1 J l b W 9 2 Z W R D b 2 x 1 b W 5 z M S 5 7 R n V l b C B H c m 9 1 c C w x f S Z x d W 9 0 O y w m c X V v d D t T Z W N 0 a W 9 u M S 9 l b m V y Z 3 l f Y 2 9 l Z m Z p Y 2 l l b n R z L 0 F 1 d G 9 S Z W 1 v d m V k Q 2 9 s d W 1 u c z E u e 0 Z 1 Z W w s M n 0 m c X V v d D s s J n F 1 b 3 Q 7 U 2 V j d G l v b j E v Z W 5 l c m d 5 X 2 N v Z W Z m a W N p Z W 5 0 c y 9 B d X R v U m V t b 3 Z l Z E N v b H V t b n M x L n t D T z J f R G V m Y X V s d C w z f S Z x d W 9 0 O y w m c X V v d D t T Z W N 0 a W 9 u M S 9 l b m V y Z 3 l f Y 2 9 l Z m Z p Y 2 l l b n R z L 0 F 1 d G 9 S Z W 1 v d m V k Q 2 9 s d W 1 u c z E u e 0 N P M l 9 M b 3 d l c i w 0 f S Z x d W 9 0 O y w m c X V v d D t T Z W N 0 a W 9 u M S 9 l b m V y Z 3 l f Y 2 9 l Z m Z p Y 2 l l b n R z L 0 F 1 d G 9 S Z W 1 v d m V k Q 2 9 s d W 1 u c z E u e 0 N P M l 9 V c H B l c i w 1 f S Z x d W 9 0 O y w m c X V v d D t T Z W N 0 a W 9 u M S 9 l b m V y Z 3 l f Y 2 9 l Z m Z p Y 2 l l b n R z L 0 F 1 d G 9 S Z W 1 v d m V k Q 2 9 s d W 1 u c z E u e 0 N I N F 9 E Z W Z h d W x 0 L D Z 9 J n F 1 b 3 Q 7 L C Z x d W 9 0 O 1 N l Y 3 R p b 2 4 x L 2 V u Z X J n e V 9 j b 2 V m Z m l j a W V u d H M v Q X V 0 b 1 J l b W 9 2 Z W R D b 2 x 1 b W 5 z M S 5 7 Q 0 g 0 X 0 x v d 2 V y L D d 9 J n F 1 b 3 Q 7 L C Z x d W 9 0 O 1 N l Y 3 R p b 2 4 x L 2 V u Z X J n e V 9 j b 2 V m Z m l j a W V u d H M v Q X V 0 b 1 J l b W 9 2 Z W R D b 2 x 1 b W 5 z M S 5 7 Q 0 g 0 X 1 V w c G V y L D h 9 J n F 1 b 3 Q 7 L C Z x d W 9 0 O 1 N l Y 3 R p b 2 4 x L 2 V u Z X J n e V 9 j b 2 V m Z m l j a W V u d H M v Q X V 0 b 1 J l b W 9 2 Z W R D b 2 x 1 b W 5 z M S 5 7 T j J P X 0 R l Z m F 1 b H Q s O X 0 m c X V v d D s s J n F 1 b 3 Q 7 U 2 V j d G l v b j E v Z W 5 l c m d 5 X 2 N v Z W Z m a W N p Z W 5 0 c y 9 B d X R v U m V t b 3 Z l Z E N v b H V t b n M x L n t O M k 9 f T G 9 3 Z X I s M T B 9 J n F 1 b 3 Q 7 L C Z x d W 9 0 O 1 N l Y 3 R p b 2 4 x L 2 V u Z X J n e V 9 j b 2 V m Z m l j a W V u d H M v Q X V 0 b 1 J l b W 9 2 Z W R D b 2 x 1 b W 5 z M S 5 7 T j J P X 1 V w c G V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5 l c m d 5 X 2 N v Z W Z m a W N p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3 l f Y 2 9 l Z m Z p Y 2 l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e V 9 j b 2 V m Z m l j a W V u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9 7 5 I 3 G d J U a p G D R G 2 W x T Y Q A A A A A C A A A A A A A Q Z g A A A A E A A C A A A A C N j s G O f l 7 e i 5 4 5 l 0 K l 5 G Y 2 / U P p b D h M D I Q r V E X e J 3 v n k w A A A A A O g A A A A A I A A C A A A A C b X 4 m d O b A P I k i M 2 8 U R c e 5 U R D j O T B u E g / A w Z r l b o G e E 4 1 A A A A A z R 2 f d t J s 8 0 O 4 f G 1 q o D q e G W 1 y x b 8 q S M y D 7 L g 8 0 8 g T z 9 H n F Z j 7 P 4 v U Q j J I s q 1 U D S p B R m A F H h z x o 3 h p N + I 4 X N / p a 0 + O w i n Y 9 9 S Y F J 3 M E I Y 4 i k E A A A A D i r u t p k W i e O + a / H H g A R u z v 3 P T X A P k J u X l 3 7 6 6 b b X H i P 8 K V H C Z G G a b M 8 0 e g A u 7 P N 8 C O E e C I j x q v O 7 s A t y K Y c l N S < / D a t a M a s h u p > 
</file>

<file path=customXml/itemProps1.xml><?xml version="1.0" encoding="utf-8"?>
<ds:datastoreItem xmlns:ds="http://schemas.openxmlformats.org/officeDocument/2006/customXml" ds:itemID="{5E0464D1-16A8-4AC8-A63B-67B10D64DE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energy_coefficients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2025-01-29T21:56:23Z</dcterms:created>
  <dcterms:modified xsi:type="dcterms:W3CDTF">2025-01-30T02:31:27Z</dcterms:modified>
</cp:coreProperties>
</file>