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d1d7158deefffa32/WORK/2021-003-CEPAL-Bioeconomia_CR/datos_insumos/"/>
    </mc:Choice>
  </mc:AlternateContent>
  <xr:revisionPtr revIDLastSave="0" documentId="13_ncr:1_{0EA7A47E-AF65-430D-BF28-42F6C5C9A6EE}" xr6:coauthVersionLast="47" xr6:coauthVersionMax="47" xr10:uidLastSave="{00000000-0000-0000-0000-000000000000}"/>
  <bookViews>
    <workbookView xWindow="28680" yWindow="-120" windowWidth="29040" windowHeight="15840" tabRatio="767" activeTab="4" xr2:uid="{00000000-000D-0000-FFFF-FFFF00000000}"/>
  </bookViews>
  <sheets>
    <sheet name="Contenido" sheetId="2" r:id="rId1"/>
    <sheet name="Notas" sheetId="3" r:id="rId2"/>
    <sheet name="Actividades_económicas" sheetId="7" r:id="rId3"/>
    <sheet name="Productos_energía" sheetId="5" r:id="rId4"/>
    <sheet name="COUF-E 2018" sheetId="43" r:id="rId5"/>
    <sheet name="Emisiones_CO2_2018" sheetId="4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IMPORTS" localSheetId="3" hidden="1">'[3]CA input'!#REF!</definedName>
    <definedName name="__123Graph_AIMPORTS" hidden="1">'[3]CA input'!#REF!</definedName>
    <definedName name="__123Graph_APIPELINE" hidden="1">[2]BoP!$U$359:$AQ$359</definedName>
    <definedName name="__123Graph_AREER" localSheetId="3" hidden="1">[2]ER!#REF!</definedName>
    <definedName name="__123Graph_AREER" hidden="1">[2]ER!#REF!</definedName>
    <definedName name="__123Graph_B" localSheetId="3" hidden="1">'[4]Central Govt'!#REF!</definedName>
    <definedName name="__123Graph_B" hidden="1">'[4]Central Govt'!#REF!</definedName>
    <definedName name="__123Graph_BCurrent" localSheetId="3" hidden="1">[5]G!#REF!</definedName>
    <definedName name="__123Graph_BCurrent" hidden="1">[5]G!#REF!</definedName>
    <definedName name="__123Graph_BIBRD_LEND" hidden="1">[2]WB!$Q$61:$AK$61</definedName>
    <definedName name="__123Graph_BIMPORTS" localSheetId="3" hidden="1">'[3]CA input'!#REF!</definedName>
    <definedName name="__123Graph_BIMPORTS" hidden="1">'[3]CA input'!#REF!</definedName>
    <definedName name="__123Graph_BPIPELINE" hidden="1">[2]BoP!$U$358:$AQ$358</definedName>
    <definedName name="__123Graph_BREER" localSheetId="3" hidden="1">[2]ER!#REF!</definedName>
    <definedName name="__123Graph_BREER" hidden="1">[2]ER!#REF!</definedName>
    <definedName name="__123Graph_C" localSheetId="3" hidden="1">'[4]Central Govt'!#REF!</definedName>
    <definedName name="__123Graph_C" hidden="1">'[4]Central Govt'!#REF!</definedName>
    <definedName name="__123Graph_CIMPORTS" localSheetId="3" hidden="1">#REF!</definedName>
    <definedName name="__123Graph_CIMPORTS" hidden="1">#REF!</definedName>
    <definedName name="__123Graph_CREER" localSheetId="3" hidden="1">[2]ER!#REF!</definedName>
    <definedName name="__123Graph_CREER" hidden="1">[2]ER!#REF!</definedName>
    <definedName name="__123Graph_D" hidden="1">[6]FLUJO!$B$7937:$C$7937</definedName>
    <definedName name="__123Graph_E" localSheetId="3" hidden="1">'[4]Central Govt'!#REF!</definedName>
    <definedName name="__123Graph_E" hidden="1">'[4]Central Govt'!#REF!</definedName>
    <definedName name="__123Graph_F" localSheetId="3" hidden="1">'[4]Central Govt'!#REF!</definedName>
    <definedName name="__123Graph_F" hidden="1">'[4]Central Govt'!#REF!</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_123Graph_XIMPORTS" localSheetId="3" hidden="1">'[3]CA input'!#REF!</definedName>
    <definedName name="__123Graph_XIMPORTS" hidden="1">'[3]CA input'!#REF!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1919</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Dist_Bin" localSheetId="3" hidden="1">#REF!</definedName>
    <definedName name="_Dist_Bin" hidden="1">#REF!</definedName>
    <definedName name="_Dist_Values" localSheetId="3" hidden="1">#REF!</definedName>
    <definedName name="_Dist_Values" hidden="1">#REF!</definedName>
    <definedName name="_Fill" localSheetId="3" hidden="1">#REF!</definedName>
    <definedName name="_Fill" hidden="1">#REF!</definedName>
    <definedName name="_Filler" hidden="1">[7]A!$A$43:$A$598</definedName>
    <definedName name="_xlnm._FilterDatabase" localSheetId="2" hidden="1">Actividades_económicas!$B$13:$P$163</definedName>
    <definedName name="_xlnm._FilterDatabase" localSheetId="3" hidden="1">Productos_energía!$B$13:$K$43</definedName>
    <definedName name="_Key1" localSheetId="3" hidden="1">#REF!</definedName>
    <definedName name="_Key1" hidden="1">#REF!</definedName>
    <definedName name="_Key2" localSheetId="3" hidden="1">#REF!</definedName>
    <definedName name="_Key2" hidden="1">#REF!</definedName>
    <definedName name="_Order1" hidden="1">255</definedName>
    <definedName name="_Order2" hidden="1">255</definedName>
    <definedName name="_Parse_Out" localSheetId="3" hidden="1">#REF!</definedName>
    <definedName name="_Parse_Out" hidden="1">#REF!</definedName>
    <definedName name="_Regression_Out" localSheetId="3" hidden="1">#REF!</definedName>
    <definedName name="_Regression_Out" hidden="1">#REF!</definedName>
    <definedName name="_Regression_X" localSheetId="3" hidden="1">#REF!</definedName>
    <definedName name="_Regression_X" hidden="1">#REF!</definedName>
    <definedName name="_Regression_Y" localSheetId="3" hidden="1">#REF!</definedName>
    <definedName name="_Regression_Y" hidden="1">#REF!</definedName>
    <definedName name="_Sort" localSheetId="3" hidden="1">#REF!</definedName>
    <definedName name="_Sort" hidden="1">#REF!</definedName>
    <definedName name="_SRT11" localSheetId="3" hidden="1">{"Minpmon",#N/A,FALSE,"Monthinput"}</definedName>
    <definedName name="_SRT11" hidden="1">{"Minpmon",#N/A,FALSE,"Monthinput"}</definedName>
    <definedName name="AccessDatabase" hidden="1">"C:\Mis documentos\LNMONET.mdb"</definedName>
    <definedName name="anscount" hidden="1">1</definedName>
    <definedName name="aqj" localSheetId="3" hidden="1">{"INF13",#N/A,FALSE,"ETCN";"DIF15",#N/A,FALSE,"ETCN";"INF20",#N/A,FALSE,"ETCN"}</definedName>
    <definedName name="aqj" hidden="1">{"INF13",#N/A,FALSE,"ETCN";"DIF15",#N/A,FALSE,"ETCN";"INF20",#N/A,FALSE,"ETCN"}</definedName>
    <definedName name="bbbb" localSheetId="3" hidden="1">{"Minpmon",#N/A,FALSE,"Monthinput"}</definedName>
    <definedName name="bbbb" hidden="1">{"Minpmon",#N/A,FALSE,"Monthinput"}</definedName>
    <definedName name="bfftsy" hidden="1">[2]ER!#REF!</definedName>
    <definedName name="bfsdhtr" hidden="1">[2]WB!#REF!</definedName>
    <definedName name="BORRAR" localSheetId="3" hidden="1">{"INF13",#N/A,FALSE,"ETCN";"DIF15",#N/A,FALSE,"ETCN";"INF20",#N/A,FALSE,"ETCN"}</definedName>
    <definedName name="BORRAR" hidden="1">{"INF13",#N/A,FALSE,"ETCN";"DIF15",#N/A,FALSE,"ETCN";"INF20",#N/A,FALSE,"ETCN"}</definedName>
    <definedName name="ddd" localSheetId="3" hidden="1">{"Riqfin97",#N/A,FALSE,"Tran";"Riqfinpro",#N/A,FALSE,"Tran"}</definedName>
    <definedName name="ddd" hidden="1">{"Riqfin97",#N/A,FALSE,"Tran";"Riqfinpro",#N/A,FALSE,"Tran"}</definedName>
    <definedName name="dddd" localSheetId="3" hidden="1">{"Minpmon",#N/A,FALSE,"Monthinput"}</definedName>
    <definedName name="dddd" hidden="1">{"Minpmon",#N/A,FALSE,"Monthinput"}</definedName>
    <definedName name="dfdf" localSheetId="3" hidden="1">{#N/A,#N/A,FALSE,"slvsrtb1";#N/A,#N/A,FALSE,"slvsrtb2";#N/A,#N/A,FALSE,"slvsrtb3";#N/A,#N/A,FALSE,"slvsrtb4";#N/A,#N/A,FALSE,"slvsrtb5";#N/A,#N/A,FALSE,"slvsrtb6";#N/A,#N/A,FALSE,"slvsrtb7";#N/A,#N/A,FALSE,"slvsrtb8";#N/A,#N/A,FALSE,"slvsrtb9";#N/A,#N/A,FALSE,"slvsrtb10";#N/A,#N/A,FALSE,"slvsrtb12"}</definedName>
    <definedName name="dfdf" hidden="1">{#N/A,#N/A,FALSE,"slvsrtb1";#N/A,#N/A,FALSE,"slvsrtb2";#N/A,#N/A,FALSE,"slvsrtb3";#N/A,#N/A,FALSE,"slvsrtb4";#N/A,#N/A,FALSE,"slvsrtb5";#N/A,#N/A,FALSE,"slvsrtb6";#N/A,#N/A,FALSE,"slvsrtb7";#N/A,#N/A,FALSE,"slvsrtb8";#N/A,#N/A,FALSE,"slvsrtb9";#N/A,#N/A,FALSE,"slvsrtb10";#N/A,#N/A,FALSE,"slvsrtb12"}</definedName>
    <definedName name="ee" localSheetId="3" hidden="1">{"Tab1",#N/A,FALSE,"P";"Tab2",#N/A,FALSE,"P"}</definedName>
    <definedName name="ee" hidden="1">{"Tab1",#N/A,FALSE,"P";"Tab2",#N/A,FALSE,"P"}</definedName>
    <definedName name="eee" localSheetId="3" hidden="1">{"Tab1",#N/A,FALSE,"P";"Tab2",#N/A,FALSE,"P"}</definedName>
    <definedName name="eee" hidden="1">{"Tab1",#N/A,FALSE,"P";"Tab2",#N/A,FALSE,"P"}</definedName>
    <definedName name="est" localSheetId="3" hidden="1">{"INF13",#N/A,FALSE,"ETCN";"DIF15",#N/A,FALSE,"ETCN";"INF20",#N/A,FALSE,"ETCN"}</definedName>
    <definedName name="est" hidden="1">{"INF13",#N/A,FALSE,"ETCN";"DIF15",#N/A,FALSE,"ETCN";"INF20",#N/A,FALSE,"ETCN"}</definedName>
    <definedName name="esti" localSheetId="3" hidden="1">{"INF13",#N/A,FALSE,"ETCN";"DIF15",#N/A,FALSE,"ETCN";"INF20",#N/A,FALSE,"ETCN"}</definedName>
    <definedName name="esti" hidden="1">{"INF13",#N/A,FALSE,"ETCN";"DIF15",#N/A,FALSE,"ETCN";"INF20",#N/A,FALSE,"ETCN"}</definedName>
    <definedName name="ewqr" hidden="1">[8]Data!#REF!</definedName>
    <definedName name="ff" localSheetId="3" hidden="1">{"Tab1",#N/A,FALSE,"P";"Tab2",#N/A,FALSE,"P"}</definedName>
    <definedName name="ff" hidden="1">{"Tab1",#N/A,FALSE,"P";"Tab2",#N/A,FALSE,"P"}</definedName>
    <definedName name="fff" localSheetId="3" hidden="1">{"Tab1",#N/A,FALSE,"P";"Tab2",#N/A,FALSE,"P"}</definedName>
    <definedName name="fff" hidden="1">{"Tab1",#N/A,FALSE,"P";"Tab2",#N/A,FALSE,"P"}</definedName>
    <definedName name="Financing" localSheetId="3" hidden="1">{"Tab1",#N/A,FALSE,"P";"Tab2",#N/A,FALSE,"P"}</definedName>
    <definedName name="Financing" hidden="1">{"Tab1",#N/A,FALSE,"P";"Tab2",#N/A,FALSE,"P"}</definedName>
    <definedName name="fshrts" hidden="1">[2]WB!$Q$255:$AK$255</definedName>
    <definedName name="ggg" localSheetId="3" hidden="1">{"Riqfin97",#N/A,FALSE,"Tran";"Riqfinpro",#N/A,FALSE,"Tran"}</definedName>
    <definedName name="ggg" hidden="1">{"Riqfin97",#N/A,FALSE,"Tran";"Riqfinpro",#N/A,FALSE,"Tran"}</definedName>
    <definedName name="gggg" localSheetId="3" hidden="1">{"Minpmon",#N/A,FALSE,"Monthinput"}</definedName>
    <definedName name="gggg" hidden="1">{"Minpmon",#N/A,FALSE,"Monthinput"}</definedName>
    <definedName name="ggggg" hidden="1">'[9]J(Priv.Cap)'!#REF!</definedName>
    <definedName name="hfrstes" hidden="1">[2]ER!#REF!</definedName>
    <definedName name="hfshfrt" hidden="1">[2]WB!$Q$62:$AK$62</definedName>
    <definedName name="hhh" localSheetId="3" hidden="1">'[10]J(Priv.Cap)'!#REF!</definedName>
    <definedName name="hhh" hidden="1">'[10]J(Priv.Cap)'!#REF!</definedName>
    <definedName name="HTML_CodePage" hidden="1">1252</definedName>
    <definedName name="HTML_Control" localSheetId="3"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Control" hidden="1">{"'Dep. monetarios imm20'!$A$1:$H$16","'M2 imm18'!$A$1:$H$16","'Encaje imm16'!$A$1:$H$16","'Base imm14'!$A$1:$H$16","'Crd. Neto Bcos al S.P. imm12'!$A$1:$H$16","'CREDITO BCOS SP Y S.PUB. imm11'!$A$1:$H$16","'RESERVAS BANCARIAS imm09'!$A$1:$H$17","'emi imm07'!$A$1:$H$16","'POS. NETA S.P. imm08'!$A$1:$H$17","'OMAS imm10'!$A$1:$H$16","'CREDITO AL S. PRIV. imm13'!$A$1:$H$16","'Numerario imm15'!$A$1:$H$16","'M1 imm17'!$A$1:$H$16","'dep. en Bcos. Com. imm19'!$A$1:$H$16","'Dep. cuasimonetarios imm21'!$A$1:$H$16"}</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"K:\internet\imm21.htm"</definedName>
    <definedName name="HTML_PathTemplate" hidden="1">"C:\WINDOWS\Profiles\heroldan\Desktop\HTML.htm"</definedName>
    <definedName name="HTML_Title" hidden="1">""</definedName>
    <definedName name="HTML1_1" hidden="1">"[INTRANET.xls]rin1!$A$1:$D$19"</definedName>
    <definedName name="HTML1_10" hidden="1">""</definedName>
    <definedName name="HTML1_11" hidden="1">1</definedName>
    <definedName name="HTML1_12" hidden="1">"K:\internet\imm06.htm"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"'[variables monetarias.xls]ain1'!$A$50:$E$67"</definedName>
    <definedName name="HTML10_10" hidden="1">""</definedName>
    <definedName name="HTML10_11" hidden="1">1</definedName>
    <definedName name="HTML10_12" hidden="1">"K:\internet\imm10.htm"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"'[variables monetarias.xls]credito1'!$A$23:$E$40"</definedName>
    <definedName name="HTML11_10" hidden="1">""</definedName>
    <definedName name="HTML11_11" hidden="1">1</definedName>
    <definedName name="HTML11_12" hidden="1">"K:\internet\imm11.htm"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"19/08/98"</definedName>
    <definedName name="HTML11_9" hidden="1">""</definedName>
    <definedName name="HTML12_1" hidden="1">"'[variables monetarias.xls]credito1'!$A$1:$E$18"</definedName>
    <definedName name="HTML12_10" hidden="1">""</definedName>
    <definedName name="HTML12_11" hidden="1">1</definedName>
    <definedName name="HTML12_12" hidden="1">"K:\internet\imm12.htm"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"19/08/98"</definedName>
    <definedName name="HTML12_9" hidden="1">""</definedName>
    <definedName name="HTML13_1" hidden="1">"'[variables monetarias.xls]credito1'!$A$46:$E$63"</definedName>
    <definedName name="HTML13_10" hidden="1">""</definedName>
    <definedName name="HTML13_11" hidden="1">1</definedName>
    <definedName name="HTML13_12" hidden="1">"K:\internet\imm13.htm"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"'[variables monetarias.xls]base1'!$A$1:$E$18"</definedName>
    <definedName name="HTML14_10" hidden="1">""</definedName>
    <definedName name="HTML14_11" hidden="1">1</definedName>
    <definedName name="HTML14_12" hidden="1">"K:\internet\imm14.htm"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"'[variables monetarias.xls]base1'!$A$23:$E$40"</definedName>
    <definedName name="HTML15_10" hidden="1">""</definedName>
    <definedName name="HTML15_11" hidden="1">1</definedName>
    <definedName name="HTML15_12" hidden="1">"K:\internet\imm15.htm"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"19/08/98"</definedName>
    <definedName name="HTML15_9" hidden="1">""</definedName>
    <definedName name="HTML16_1" hidden="1">"'[variables monetarias.xls]base1'!$A$46:$E$63"</definedName>
    <definedName name="HTML16_10" hidden="1">""</definedName>
    <definedName name="HTML16_11" hidden="1">1</definedName>
    <definedName name="HTML16_12" hidden="1">"K:\internet\imm16.htm"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"19/08/98"</definedName>
    <definedName name="HTML16_9" hidden="1">""</definedName>
    <definedName name="HTML17_1" hidden="1">"'[variables monetarias.xls]agregado1'!$A$3:$E$20"</definedName>
    <definedName name="HTML17_10" hidden="1">""</definedName>
    <definedName name="HTML17_11" hidden="1">1</definedName>
    <definedName name="HTML17_12" hidden="1">"K:\internet\imm17.htm"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"'[variables monetarias.xls]agregado1'!$A$25:$E$42"</definedName>
    <definedName name="HTML18_10" hidden="1">""</definedName>
    <definedName name="HTML18_11" hidden="1">1</definedName>
    <definedName name="HTML18_12" hidden="1">"K:\internet\imm18.htm"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"19/08/98"</definedName>
    <definedName name="HTML18_9" hidden="1">""</definedName>
    <definedName name="HTML19_1" hidden="1">"'[variables monetarias.xls]deposito1'!$A$1:$E$18"</definedName>
    <definedName name="HTML19_10" hidden="1">""</definedName>
    <definedName name="HTML19_11" hidden="1">1</definedName>
    <definedName name="HTML19_12" hidden="1">"K:\internet\imm19.htm"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"'[variables monetarias.xls]emi1'!$A$1:$D$18"</definedName>
    <definedName name="HTML2_10" hidden="1">""</definedName>
    <definedName name="HTML2_11" hidden="1">1</definedName>
    <definedName name="HTML2_12" hidden="1">"K:\internet\imm07.htm"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"'[variables monetarias.xls]deposito1'!$A$23:$E$40"</definedName>
    <definedName name="HTML20_10" hidden="1">""</definedName>
    <definedName name="HTML20_11" hidden="1">1</definedName>
    <definedName name="HTML20_12" hidden="1">"K:\internet\imm20.htm"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"'[variables monetarias.xls]deposito1'!$A$46:$E$63"</definedName>
    <definedName name="HTML21_10" hidden="1">""</definedName>
    <definedName name="HTML21_11" hidden="1">1</definedName>
    <definedName name="HTML21_12" hidden="1">"K:\internet\imm21.htm"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"'[variables monetarias.xls]ain1'!$A$2:$D$20"</definedName>
    <definedName name="HTML3_10" hidden="1">""</definedName>
    <definedName name="HTML3_11" hidden="1">1</definedName>
    <definedName name="HTML3_12" hidden="1">"K:\internet\imm08.htm"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"'[variables monetarias.xls]ain1'!$A$25:$D$43"</definedName>
    <definedName name="HTML4_10" hidden="1">""</definedName>
    <definedName name="HTML4_11" hidden="1">1</definedName>
    <definedName name="HTML4_12" hidden="1">"K:\internet\imm09.htm"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"'[variables monetarias.xls]ain1'!$A$50:$D$67"</definedName>
    <definedName name="HTML5_10" hidden="1">""</definedName>
    <definedName name="HTML5_11" hidden="1">1</definedName>
    <definedName name="HTML5_12" hidden="1">"K:\internet\imm10.htm"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"'[variables monetarias.xls]rin1'!$A$1:$E$19"</definedName>
    <definedName name="HTML6_10" hidden="1">""</definedName>
    <definedName name="HTML6_11" hidden="1">1</definedName>
    <definedName name="HTML6_12" hidden="1">"K:\internet\imm06.htm"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"'[variables monetarias.xls]emi1'!$A$1:$E$18"</definedName>
    <definedName name="HTML7_10" hidden="1">""</definedName>
    <definedName name="HTML7_11" hidden="1">1</definedName>
    <definedName name="HTML7_12" hidden="1">"K:\internet\imm07.htm"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"'[variables monetarias.xls]ain1'!$A$2:$E$20"</definedName>
    <definedName name="HTML8_10" hidden="1">""</definedName>
    <definedName name="HTML8_11" hidden="1">1</definedName>
    <definedName name="HTML8_12" hidden="1">"K:\internet\imm08.htm"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"19/08/98"</definedName>
    <definedName name="HTML8_9" hidden="1">""</definedName>
    <definedName name="HTML9_1" hidden="1">"'[variables monetarias.xls]ain1'!$A$25:$E$43"</definedName>
    <definedName name="HTML9_10" hidden="1">""</definedName>
    <definedName name="HTML9_11" hidden="1">1</definedName>
    <definedName name="HTML9_12" hidden="1">"K:\internet\imm09.htm"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"19/08/98"</definedName>
    <definedName name="HTML9_9" hidden="1">""</definedName>
    <definedName name="HTMLCount" hidden="1">21</definedName>
    <definedName name="ii" localSheetId="3" hidden="1">{"Tab1",#N/A,FALSE,"P";"Tab2",#N/A,FALSE,"P"}</definedName>
    <definedName name="ii" hidden="1">{"Tab1",#N/A,FALSE,"P";"Tab2",#N/A,FALSE,"P"}</definedName>
    <definedName name="jj" localSheetId="3" hidden="1">{"Riqfin97",#N/A,FALSE,"Tran";"Riqfinpro",#N/A,FALSE,"Tran"}</definedName>
    <definedName name="jj" hidden="1">{"Riqfin97",#N/A,FALSE,"Tran";"Riqfinpro",#N/A,FALSE,"Tran"}</definedName>
    <definedName name="jjj" hidden="1">[11]M!#REF!</definedName>
    <definedName name="jjjj" localSheetId="3" hidden="1">{"Tab1",#N/A,FALSE,"P";"Tab2",#N/A,FALSE,"P"}</definedName>
    <definedName name="jjjj" hidden="1">{"Tab1",#N/A,FALSE,"P";"Tab2",#N/A,FALSE,"P"}</definedName>
    <definedName name="jjjjjj" hidden="1">'[9]J(Priv.Cap)'!#REF!</definedName>
    <definedName name="kk" localSheetId="3" hidden="1">{"Tab1",#N/A,FALSE,"P";"Tab2",#N/A,FALSE,"P"}</definedName>
    <definedName name="kk" hidden="1">{"Tab1",#N/A,FALSE,"P";"Tab2",#N/A,FALSE,"P"}</definedName>
    <definedName name="kkk" localSheetId="3" hidden="1">{"Minpmon",#N/A,FALSE,"Monthinput"}</definedName>
    <definedName name="kkk" hidden="1">{"Minpmon",#N/A,FALSE,"Monthinput"}</definedName>
    <definedName name="kkkkk" hidden="1">'[10]J(Priv.Cap)'!#REF!</definedName>
    <definedName name="ll" localSheetId="3" hidden="1">{"Tab1",#N/A,FALSE,"P";"Tab2",#N/A,FALSE,"P"}</definedName>
    <definedName name="ll" hidden="1">{"Tab1",#N/A,FALSE,"P";"Tab2",#N/A,FALSE,"P"}</definedName>
    <definedName name="lll" localSheetId="3" hidden="1">{"Minpmon",#N/A,FALSE,"Monthinput"}</definedName>
    <definedName name="lll" hidden="1">{"Minpmon",#N/A,FALSE,"Monthinput"}</definedName>
    <definedName name="llll" localSheetId="3" hidden="1">{"Minpmon",#N/A,FALSE,"Monthinput"}</definedName>
    <definedName name="llll" hidden="1">{"Minpmon",#N/A,FALSE,"Monthinput"}</definedName>
    <definedName name="mmm" localSheetId="3" hidden="1">{"Riqfin97",#N/A,FALSE,"Tran";"Riqfinpro",#N/A,FALSE,"Tran"}</definedName>
    <definedName name="mmm" hidden="1">{"Riqfin97",#N/A,FALSE,"Tran";"Riqfinpro",#N/A,FALSE,"Tran"}</definedName>
    <definedName name="mmmm" localSheetId="3" hidden="1">{"Tab1",#N/A,FALSE,"P";"Tab2",#N/A,FALSE,"P"}</definedName>
    <definedName name="mmmm" hidden="1">{"Tab1",#N/A,FALSE,"P";"Tab2",#N/A,FALSE,"P"}</definedName>
    <definedName name="mmmmm" localSheetId="3" hidden="1">{"Riqfin97",#N/A,FALSE,"Tran";"Riqfinpro",#N/A,FALSE,"Tran"}</definedName>
    <definedName name="mmmmm" hidden="1">{"Riqfin97",#N/A,FALSE,"Tran";"Riqfinpro",#N/A,FALSE,"Tran"}</definedName>
    <definedName name="nfrtrs" hidden="1">[2]WB!$Q$257:$AK$257</definedName>
    <definedName name="nn" localSheetId="3" hidden="1">{"Riqfin97",#N/A,FALSE,"Tran";"Riqfinpro",#N/A,FALSE,"Tran"}</definedName>
    <definedName name="nn" hidden="1">{"Riqfin97",#N/A,FALSE,"Tran";"Riqfinpro",#N/A,FALSE,"Tran"}</definedName>
    <definedName name="oo" localSheetId="3" hidden="1">{"Riqfin97",#N/A,FALSE,"Tran";"Riqfinpro",#N/A,FALSE,"Tran"}</definedName>
    <definedName name="oo" hidden="1">{"Riqfin97",#N/A,FALSE,"Tran";"Riqfinpro",#N/A,FALSE,"Tran"}</definedName>
    <definedName name="ooo" localSheetId="3" hidden="1">{"Tab1",#N/A,FALSE,"P";"Tab2",#N/A,FALSE,"P"}</definedName>
    <definedName name="ooo" hidden="1">{"Tab1",#N/A,FALSE,"P";"Tab2",#N/A,FALSE,"P"}</definedName>
    <definedName name="p" localSheetId="3" hidden="1">{"Riqfin97",#N/A,FALSE,"Tran";"Riqfinpro",#N/A,FALSE,"Tran"}</definedName>
    <definedName name="p" hidden="1">{"Riqfin97",#N/A,FALSE,"Tran";"Riqfinpro",#N/A,FALSE,"Tran"}</definedName>
    <definedName name="Pal_Workbook_GUID" hidden="1">"WCG44L4PQ6TT6N64NB39T9JZ"</definedName>
    <definedName name="pp" localSheetId="3" hidden="1">{"Riqfin97",#N/A,FALSE,"Tran";"Riqfinpro",#N/A,FALSE,"Tran"}</definedName>
    <definedName name="pp" hidden="1">{"Riqfin97",#N/A,FALSE,"Tran";"Riqfinpro",#N/A,FALSE,"Tran"}</definedName>
    <definedName name="ppp" localSheetId="3" hidden="1">{"Riqfin97",#N/A,FALSE,"Tran";"Riqfinpro",#N/A,FALSE,"Tran"}</definedName>
    <definedName name="ppp" hidden="1">{"Riqfin97",#N/A,FALSE,"Tran";"Riqfinpro",#N/A,FALSE,"Tran"}</definedName>
    <definedName name="qq" hidden="1">'[10]J(Priv.Cap)'!#REF!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r" localSheetId="3" hidden="1">{"Riqfin97",#N/A,FALSE,"Tran";"Riqfinpro",#N/A,FALSE,"Tran"}</definedName>
    <definedName name="rr" hidden="1">{"Riqfin97",#N/A,FALSE,"Tran";"Riqfinpro",#N/A,FALSE,"Tran"}</definedName>
    <definedName name="rrr" localSheetId="3" hidden="1">{"Riqfin97",#N/A,FALSE,"Tran";"Riqfinpro",#N/A,FALSE,"Tran"}</definedName>
    <definedName name="rrr" hidden="1">{"Riqfin97",#N/A,FALSE,"Tran";"Riqfinpro",#N/A,FALSE,"Tran"}</definedName>
    <definedName name="Rwvu.Print." hidden="1">#N/A</definedName>
    <definedName name="SAPBEXhrIndnt" hidden="1">"Wide"</definedName>
    <definedName name="SAPsysID" hidden="1">"708C5W7SBKP804JT78WJ0JNKI"</definedName>
    <definedName name="SAPwbID" hidden="1">"ARS"</definedName>
    <definedName name="sdsd" localSheetId="3" hidden="1">{"Riqfin97",#N/A,FALSE,"Tran";"Riqfinpro",#N/A,FALSE,"Tran"}</definedName>
    <definedName name="sdsd" hidden="1">{"Riqfin97",#N/A,FALSE,"Tran";"Riqfinpro",#N/A,FALSE,"Tran"}</definedName>
    <definedName name="sencount" hidden="1">2</definedName>
    <definedName name="ssss" localSheetId="3" hidden="1">{"Riqfin97",#N/A,FALSE,"Tran";"Riqfinpro",#N/A,FALSE,"Tran"}</definedName>
    <definedName name="ssss" hidden="1">{"Riqfin97",#N/A,FALSE,"Tran";"Riqfinpro",#N/A,FALSE,"Tran"}</definedName>
    <definedName name="tretry" localSheetId="3" hidden="1">[8]Data!#REF!</definedName>
    <definedName name="tretry" hidden="1">[8]Data!#REF!</definedName>
    <definedName name="tt" localSheetId="3" hidden="1">{"Tab1",#N/A,FALSE,"P";"Tab2",#N/A,FALSE,"P"}</definedName>
    <definedName name="tt" hidden="1">{"Tab1",#N/A,FALSE,"P";"Tab2",#N/A,FALSE,"P"}</definedName>
    <definedName name="ttt" localSheetId="3" hidden="1">{"Tab1",#N/A,FALSE,"P";"Tab2",#N/A,FALSE,"P"}</definedName>
    <definedName name="ttt" hidden="1">{"Tab1",#N/A,FALSE,"P";"Tab2",#N/A,FALSE,"P"}</definedName>
    <definedName name="tttt" localSheetId="3" hidden="1">{"Tab1",#N/A,FALSE,"P";"Tab2",#N/A,FALSE,"P"}</definedName>
    <definedName name="tttt" hidden="1">{"Tab1",#N/A,FALSE,"P";"Tab2",#N/A,FALSE,"P"}</definedName>
    <definedName name="ttttt" hidden="1">[11]M!#REF!</definedName>
    <definedName name="twryrwe" hidden="1">[12]PRIVATE!#REF!</definedName>
    <definedName name="u" localSheetId="3" hidden="1">#REF!</definedName>
    <definedName name="u" hidden="1">#REF!</definedName>
    <definedName name="uu" localSheetId="3" hidden="1">{"Riqfin97",#N/A,FALSE,"Tran";"Riqfinpro",#N/A,FALSE,"Tran"}</definedName>
    <definedName name="uu" hidden="1">{"Riqfin97",#N/A,FALSE,"Tran";"Riqfinpro",#N/A,FALSE,"Tran"}</definedName>
    <definedName name="uuu" localSheetId="3" hidden="1">{"Riqfin97",#N/A,FALSE,"Tran";"Riqfinpro",#N/A,FALSE,"Tran"}</definedName>
    <definedName name="uuu" hidden="1">{"Riqfin97",#N/A,FALSE,"Tran";"Riqfinpro",#N/A,FALSE,"Tran"}</definedName>
    <definedName name="v" localSheetId="3" hidden="1">#REF!</definedName>
    <definedName name="v" hidden="1">#REF!</definedName>
    <definedName name="vv" localSheetId="3" hidden="1">{"Tab1",#N/A,FALSE,"P";"Tab2",#N/A,FALSE,"P"}</definedName>
    <definedName name="vv" hidden="1">{"Tab1",#N/A,FALSE,"P";"Tab2",#N/A,FALSE,"P"}</definedName>
    <definedName name="vvv" localSheetId="3" hidden="1">{"Tab1",#N/A,FALSE,"P";"Tab2",#N/A,FALSE,"P"}</definedName>
    <definedName name="vvv" hidden="1">{"Tab1",#N/A,FALSE,"P";"Tab2",#N/A,FALSE,"P"}</definedName>
    <definedName name="vvvv" localSheetId="3" hidden="1">{"Minpmon",#N/A,FALSE,"Monthinput"}</definedName>
    <definedName name="vvvv" hidden="1">{"Minpmon",#N/A,FALSE,"Monthinput"}</definedName>
    <definedName name="wrn.annual." localSheetId="3" hidden="1">{"annual-cbr",#N/A,FALSE,"CENTBANK";"annual(banks)",#N/A,FALSE,"COMBANKS"}</definedName>
    <definedName name="wrn.annual." hidden="1">{"annual-cbr",#N/A,FALSE,"CENTBANK";"annual(banks)",#N/A,FALSE,"COMBANKS"}</definedName>
    <definedName name="wrn.Briefing._.98." localSheetId="3"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ESTIMACIONES." localSheetId="3" hidden="1">{"INF13",#N/A,FALSE,"ETCN";"DIF15",#N/A,FALSE,"ETCN";"INF20",#N/A,FALSE,"ETCN"}</definedName>
    <definedName name="wrn.ESTIMACIONES." hidden="1">{"INF13",#N/A,FALSE,"ETCN";"DIF15",#N/A,FALSE,"ETCN";"INF20",#N/A,FALSE,"ETCN"}</definedName>
    <definedName name="wrn.JANSEP97." localSheetId="3"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onthsheet." localSheetId="3" hidden="1">{"Minpmon",#N/A,FALSE,"Monthinput"}</definedName>
    <definedName name="wrn.Monthsheet." hidden="1">{"Minpmon",#N/A,FALSE,"Monthinput"}</definedName>
    <definedName name="wrn.original." localSheetId="3" hidden="1">{"Original",#N/A,FALSE,"CENTBANK";"Original",#N/A,FALSE,"COMBANKS"}</definedName>
    <definedName name="wrn.original." hidden="1">{"Original",#N/A,FALSE,"CENTBANK";"Original",#N/A,FALSE,"COMBANKS"}</definedName>
    <definedName name="wrn.Per._.cri." localSheetId="3" hidden="1">{#N/A,#N/A,FALSE,"Per Cri"}</definedName>
    <definedName name="wrn.Per._.cri." hidden="1">{#N/A,#N/A,FALSE,"Per Cri"}</definedName>
    <definedName name="wrn.Program." localSheetId="3" hidden="1">{"Tab1",#N/A,FALSE,"P";"Tab2",#N/A,FALSE,"P"}</definedName>
    <definedName name="wrn.Program." hidden="1">{"Tab1",#N/A,FALSE,"P";"Tab2",#N/A,FALSE,"P"}</definedName>
    <definedName name="wrn.quarters._.98." localSheetId="3"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iqfin." localSheetId="3" hidden="1">{"Riqfin97",#N/A,FALSE,"Tran";"Riqfinpro",#N/A,FALSE,"Tran"}</definedName>
    <definedName name="wrn.Riqfin." hidden="1">{"Riqfin97",#N/A,FALSE,"Tran";"Riqfinpro",#N/A,FALSE,"Tran"}</definedName>
    <definedName name="wrn.Sel._.Ind." localSheetId="3" hidden="1">{#N/A,#N/A,FALSE,"Sel Ind"}</definedName>
    <definedName name="wrn.Sel._.Ind." hidden="1">{#N/A,#N/A,FALSE,"Sel Ind"}</definedName>
    <definedName name="wrn.sreport9899." localSheetId="3"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report." localSheetId="3" hidden="1">{#N/A,#N/A,FALSE,"slvsrtb1";#N/A,#N/A,FALSE,"slvsrtb2";#N/A,#N/A,FALSE,"slvsrtb3";#N/A,#N/A,FALSE,"slvsrtb4";#N/A,#N/A,FALSE,"slvsrtb5";#N/A,#N/A,FALSE,"slvsrtb6";#N/A,#N/A,FALSE,"slvsrtb7";#N/A,#N/A,FALSE,"slvsrtb8";#N/A,#N/A,FALSE,"slvsrtb9";#N/A,#N/A,FALSE,"slvsrtb10";#N/A,#N/A,FALSE,"slvsrtb12"}</definedName>
    <definedName name="wrn.staffreport." hidden="1">{#N/A,#N/A,FALSE,"slvsrtb1";#N/A,#N/A,FALSE,"slvsrtb2";#N/A,#N/A,FALSE,"slvsrtb3";#N/A,#N/A,FALSE,"slvsrtb4";#N/A,#N/A,FALSE,"slvsrtb5";#N/A,#N/A,FALSE,"slvsrtb6";#N/A,#N/A,FALSE,"slvsrtb7";#N/A,#N/A,FALSE,"slvsrtb8";#N/A,#N/A,FALSE,"slvsrtb9";#N/A,#N/A,FALSE,"slvsrtb10";#N/A,#N/A,FALSE,"slvsrtb12"}</definedName>
    <definedName name="wrn.Tb._.1._.Mc._.Flows." localSheetId="3" hidden="1">{#N/A,#N/A,FALSE,"Tb 1 Mc Flows"}</definedName>
    <definedName name="wrn.Tb._.1._.Mc._.Flows." hidden="1">{#N/A,#N/A,FALSE,"Tb 1 Mc Flows"}</definedName>
    <definedName name="wrn.Tb._.2._.NFPS." localSheetId="3" hidden="1">{#N/A,#N/A,FALSE,"Tb 2 NFPS"}</definedName>
    <definedName name="wrn.Tb._.2._.NFPS." hidden="1">{#N/A,#N/A,FALSE,"Tb 2 NFPS"}</definedName>
    <definedName name="wrn.Tb._.3._.C._.Gov." localSheetId="3" hidden="1">{#N/A,#N/A,FALSE,"tb 3 C Gov"}</definedName>
    <definedName name="wrn.Tb._.3._.C._.Gov." hidden="1">{#N/A,#N/A,FALSE,"tb 3 C Gov"}</definedName>
    <definedName name="wrn.Tb._.4._.MT._.Fiscal." localSheetId="3" hidden="1">{#N/A,#N/A,FALSE,"Tb 4 MT Fiscal"}</definedName>
    <definedName name="wrn.Tb._.4._.MT._.Fiscal." hidden="1">{#N/A,#N/A,FALSE,"Tb 4 MT Fiscal"}</definedName>
    <definedName name="ww" hidden="1">[11]M!#REF!</definedName>
    <definedName name="wwww" hidden="1">[11]M!#REF!</definedName>
    <definedName name="Z_95224721_0485_11D4_BFD1_00508B5F4DA4_.wvu.Cols" localSheetId="3" hidden="1">#REF!</definedName>
    <definedName name="Z_95224721_0485_11D4_BFD1_00508B5F4DA4_.wvu.Cols"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X35" i="44" l="1"/>
  <c r="FO164" i="43"/>
  <c r="DH83" i="43"/>
  <c r="EB83" i="43"/>
  <c r="EN83" i="43"/>
  <c r="FH83" i="43"/>
  <c r="CX164" i="43"/>
  <c r="CY164" i="43"/>
  <c r="CZ164" i="43"/>
  <c r="DA164" i="43"/>
  <c r="DB164" i="43"/>
  <c r="DC164" i="43"/>
  <c r="DD164" i="43"/>
  <c r="DE164" i="43"/>
  <c r="DF164" i="43"/>
  <c r="DG164" i="43"/>
  <c r="DH164" i="43"/>
  <c r="DI164" i="43"/>
  <c r="DJ164" i="43"/>
  <c r="DK164" i="43"/>
  <c r="DL164" i="43"/>
  <c r="DM164" i="43"/>
  <c r="DN164" i="43"/>
  <c r="DO164" i="43"/>
  <c r="DP164" i="43"/>
  <c r="DQ164" i="43"/>
  <c r="DR164" i="43"/>
  <c r="DS164" i="43"/>
  <c r="DT164" i="43"/>
  <c r="DU164" i="43"/>
  <c r="DV164" i="43"/>
  <c r="DW164" i="43"/>
  <c r="DX164" i="43"/>
  <c r="DY164" i="43"/>
  <c r="DZ164" i="43"/>
  <c r="EA164" i="43"/>
  <c r="EB164" i="43"/>
  <c r="EC164" i="43"/>
  <c r="ED164" i="43"/>
  <c r="EE164" i="43"/>
  <c r="EF164" i="43"/>
  <c r="EG164" i="43"/>
  <c r="EH164" i="43"/>
  <c r="EI164" i="43"/>
  <c r="EJ164" i="43"/>
  <c r="EK164" i="43"/>
  <c r="EL164" i="43"/>
  <c r="EM164" i="43"/>
  <c r="EN164" i="43"/>
  <c r="EO164" i="43"/>
  <c r="EP164" i="43"/>
  <c r="EQ164" i="43"/>
  <c r="ER164" i="43"/>
  <c r="ES164" i="43"/>
  <c r="ET164" i="43"/>
  <c r="EU164" i="43"/>
  <c r="EV164" i="43"/>
  <c r="EW164" i="43"/>
  <c r="EX164" i="43"/>
  <c r="EY164" i="43"/>
  <c r="EZ164" i="43"/>
  <c r="FA164" i="43"/>
  <c r="FB164" i="43"/>
  <c r="FC164" i="43"/>
  <c r="FD164" i="43"/>
  <c r="FE164" i="43"/>
  <c r="FF164" i="43"/>
  <c r="FG164" i="43"/>
  <c r="FH164" i="43"/>
  <c r="FI164" i="43"/>
  <c r="FJ164" i="43"/>
  <c r="FK164" i="43"/>
  <c r="FL164" i="43"/>
  <c r="FM164" i="43"/>
  <c r="FN164" i="43"/>
  <c r="FO63" i="43"/>
  <c r="FO71" i="43"/>
  <c r="DJ63" i="43"/>
  <c r="DZ63" i="43"/>
  <c r="EP63" i="43"/>
  <c r="FF63" i="43"/>
  <c r="CY71" i="43"/>
  <c r="CZ71" i="43"/>
  <c r="DA71" i="43"/>
  <c r="DB71" i="43"/>
  <c r="DC71" i="43"/>
  <c r="DD71" i="43"/>
  <c r="DE71" i="43"/>
  <c r="DF71" i="43"/>
  <c r="DG71" i="43"/>
  <c r="DH71" i="43"/>
  <c r="DI71" i="43"/>
  <c r="DJ71" i="43"/>
  <c r="DK71" i="43"/>
  <c r="DL71" i="43"/>
  <c r="DM71" i="43"/>
  <c r="DN71" i="43"/>
  <c r="DO71" i="43"/>
  <c r="DP71" i="43"/>
  <c r="DQ71" i="43"/>
  <c r="DR71" i="43"/>
  <c r="DS71" i="43"/>
  <c r="DT71" i="43"/>
  <c r="DU71" i="43"/>
  <c r="DV71" i="43"/>
  <c r="DW71" i="43"/>
  <c r="DX71" i="43"/>
  <c r="DY71" i="43"/>
  <c r="DZ71" i="43"/>
  <c r="EA71" i="43"/>
  <c r="EB71" i="43"/>
  <c r="EC71" i="43"/>
  <c r="ED71" i="43"/>
  <c r="EE71" i="43"/>
  <c r="EF71" i="43"/>
  <c r="EG71" i="43"/>
  <c r="EH71" i="43"/>
  <c r="EI71" i="43"/>
  <c r="EJ71" i="43"/>
  <c r="EK71" i="43"/>
  <c r="EL71" i="43"/>
  <c r="EM71" i="43"/>
  <c r="EN71" i="43"/>
  <c r="EO71" i="43"/>
  <c r="EP71" i="43"/>
  <c r="EQ71" i="43"/>
  <c r="ER71" i="43"/>
  <c r="ES71" i="43"/>
  <c r="ET71" i="43"/>
  <c r="EU71" i="43"/>
  <c r="EV71" i="43"/>
  <c r="EW71" i="43"/>
  <c r="EX71" i="43"/>
  <c r="EY71" i="43"/>
  <c r="EZ71" i="43"/>
  <c r="FA71" i="43"/>
  <c r="FB71" i="43"/>
  <c r="FC71" i="43"/>
  <c r="FD71" i="43"/>
  <c r="FE71" i="43"/>
  <c r="FF71" i="43"/>
  <c r="FG71" i="43"/>
  <c r="FH71" i="43"/>
  <c r="FI71" i="43"/>
  <c r="FJ71" i="43"/>
  <c r="FK71" i="43"/>
  <c r="FL71" i="43"/>
  <c r="FM71" i="43"/>
  <c r="FN71" i="43"/>
  <c r="CX33" i="43"/>
  <c r="CX32" i="43" s="1"/>
  <c r="CX63" i="43"/>
  <c r="CX59" i="43" s="1"/>
  <c r="CX71" i="43"/>
  <c r="FL146" i="43" l="1"/>
  <c r="EF146" i="43"/>
  <c r="EY92" i="43"/>
  <c r="FL83" i="43"/>
  <c r="FD83" i="43"/>
  <c r="EZ83" i="43"/>
  <c r="EV83" i="43"/>
  <c r="ER83" i="43"/>
  <c r="EJ83" i="43"/>
  <c r="EF83" i="43"/>
  <c r="DX83" i="43"/>
  <c r="DT83" i="43"/>
  <c r="DP83" i="43"/>
  <c r="DL83" i="43"/>
  <c r="DD83" i="43"/>
  <c r="CZ83" i="43"/>
  <c r="EV146" i="43"/>
  <c r="DP146" i="43"/>
  <c r="CV137" i="43"/>
  <c r="EI92" i="43"/>
  <c r="EI82" i="43" s="1"/>
  <c r="CZ146" i="43"/>
  <c r="DU125" i="43"/>
  <c r="DE125" i="43"/>
  <c r="FL87" i="43"/>
  <c r="FH87" i="43"/>
  <c r="EZ87" i="43"/>
  <c r="EV87" i="43"/>
  <c r="ER87" i="43"/>
  <c r="EN87" i="43"/>
  <c r="EJ87" i="43"/>
  <c r="EF87" i="43"/>
  <c r="EB87" i="43"/>
  <c r="DX87" i="43"/>
  <c r="DT87" i="43"/>
  <c r="DP87" i="43"/>
  <c r="DL87" i="43"/>
  <c r="DH87" i="43"/>
  <c r="DD87" i="43"/>
  <c r="CZ87" i="43"/>
  <c r="FK87" i="43"/>
  <c r="FK82" i="43" s="1"/>
  <c r="FG87" i="43"/>
  <c r="FC87" i="43"/>
  <c r="EY87" i="43"/>
  <c r="EU87" i="43"/>
  <c r="EU82" i="43" s="1"/>
  <c r="EQ87" i="43"/>
  <c r="EM87" i="43"/>
  <c r="EI87" i="43"/>
  <c r="EE87" i="43"/>
  <c r="EA87" i="43"/>
  <c r="DW87" i="43"/>
  <c r="DS87" i="43"/>
  <c r="DO87" i="43"/>
  <c r="DO82" i="43" s="1"/>
  <c r="DK87" i="43"/>
  <c r="DG87" i="43"/>
  <c r="DC87" i="43"/>
  <c r="CY87" i="43"/>
  <c r="FG63" i="43"/>
  <c r="EQ63" i="43"/>
  <c r="EE63" i="43"/>
  <c r="DW63" i="43"/>
  <c r="DW59" i="43" s="1"/>
  <c r="DW74" i="43" s="1"/>
  <c r="DK63" i="43"/>
  <c r="DC63" i="43"/>
  <c r="FK33" i="43"/>
  <c r="FK32" i="43" s="1"/>
  <c r="EY33" i="43"/>
  <c r="EY32" i="43" s="1"/>
  <c r="EQ33" i="43"/>
  <c r="EQ32" i="43" s="1"/>
  <c r="EY63" i="43"/>
  <c r="EM63" i="43"/>
  <c r="EA63" i="43"/>
  <c r="EA59" i="43" s="1"/>
  <c r="EA74" i="43" s="1"/>
  <c r="DO63" i="43"/>
  <c r="DG63" i="43"/>
  <c r="FC33" i="43"/>
  <c r="FC32" i="43" s="1"/>
  <c r="EM33" i="43"/>
  <c r="EM32" i="43" s="1"/>
  <c r="FK63" i="43"/>
  <c r="FC63" i="43"/>
  <c r="EU63" i="43"/>
  <c r="EI63" i="43"/>
  <c r="EI59" i="43" s="1"/>
  <c r="EI74" i="43" s="1"/>
  <c r="DS63" i="43"/>
  <c r="CY63" i="43"/>
  <c r="FG33" i="43"/>
  <c r="FG32" i="43" s="1"/>
  <c r="EU33" i="43"/>
  <c r="EU32" i="43" s="1"/>
  <c r="EI33" i="43"/>
  <c r="EI32" i="43" s="1"/>
  <c r="EA33" i="43"/>
  <c r="EA32" i="43" s="1"/>
  <c r="DS33" i="43"/>
  <c r="DS32" i="43" s="1"/>
  <c r="DG33" i="43"/>
  <c r="DG32" i="43" s="1"/>
  <c r="DC33" i="43"/>
  <c r="DC32" i="43" s="1"/>
  <c r="FC99" i="43"/>
  <c r="EE99" i="43"/>
  <c r="DO99" i="43"/>
  <c r="DG99" i="43"/>
  <c r="FJ63" i="43"/>
  <c r="ET63" i="43"/>
  <c r="ED63" i="43"/>
  <c r="DN63" i="43"/>
  <c r="FN63" i="43"/>
  <c r="FB63" i="43"/>
  <c r="EX63" i="43"/>
  <c r="EX59" i="43" s="1"/>
  <c r="EL63" i="43"/>
  <c r="EH63" i="43"/>
  <c r="DV63" i="43"/>
  <c r="DR63" i="43"/>
  <c r="DR59" i="43" s="1"/>
  <c r="DF63" i="43"/>
  <c r="DB63" i="43"/>
  <c r="FH146" i="43"/>
  <c r="FD146" i="43"/>
  <c r="EZ146" i="43"/>
  <c r="ER146" i="43"/>
  <c r="EN146" i="43"/>
  <c r="EJ146" i="43"/>
  <c r="EB146" i="43"/>
  <c r="DX146" i="43"/>
  <c r="DT146" i="43"/>
  <c r="DL146" i="43"/>
  <c r="DH146" i="43"/>
  <c r="DD146" i="43"/>
  <c r="FM125" i="43"/>
  <c r="FI125" i="43"/>
  <c r="FE125" i="43"/>
  <c r="EW125" i="43"/>
  <c r="ES125" i="43"/>
  <c r="EO125" i="43"/>
  <c r="EG125" i="43"/>
  <c r="EC125" i="43"/>
  <c r="DY125" i="43"/>
  <c r="FQ125" i="43"/>
  <c r="FQ146" i="43"/>
  <c r="EE33" i="43"/>
  <c r="EE32" i="43" s="1"/>
  <c r="DW33" i="43"/>
  <c r="DW32" i="43" s="1"/>
  <c r="DK33" i="43"/>
  <c r="DK32" i="43" s="1"/>
  <c r="CY33" i="43"/>
  <c r="CY32" i="43" s="1"/>
  <c r="FA125" i="43"/>
  <c r="EM99" i="43"/>
  <c r="EA99" i="43"/>
  <c r="DK99" i="43"/>
  <c r="FM63" i="43"/>
  <c r="FM59" i="43" s="1"/>
  <c r="FM74" i="43" s="1"/>
  <c r="FI63" i="43"/>
  <c r="FE63" i="43"/>
  <c r="FE59" i="43" s="1"/>
  <c r="FE74" i="43" s="1"/>
  <c r="FA63" i="43"/>
  <c r="EW63" i="43"/>
  <c r="EW59" i="43" s="1"/>
  <c r="EW74" i="43" s="1"/>
  <c r="ES63" i="43"/>
  <c r="EO63" i="43"/>
  <c r="EO59" i="43" s="1"/>
  <c r="EO74" i="43" s="1"/>
  <c r="EK63" i="43"/>
  <c r="EG63" i="43"/>
  <c r="EG59" i="43" s="1"/>
  <c r="EG74" i="43" s="1"/>
  <c r="EC63" i="43"/>
  <c r="DY63" i="43"/>
  <c r="DU63" i="43"/>
  <c r="DQ63" i="43"/>
  <c r="DQ59" i="43" s="1"/>
  <c r="DQ74" i="43" s="1"/>
  <c r="DM63" i="43"/>
  <c r="DI63" i="43"/>
  <c r="DI59" i="43" s="1"/>
  <c r="DI74" i="43" s="1"/>
  <c r="DE63" i="43"/>
  <c r="DA63" i="43"/>
  <c r="DA59" i="43" s="1"/>
  <c r="DA74" i="43" s="1"/>
  <c r="FM33" i="43"/>
  <c r="FM32" i="43" s="1"/>
  <c r="FI33" i="43"/>
  <c r="FI32" i="43" s="1"/>
  <c r="FE33" i="43"/>
  <c r="FE32" i="43" s="1"/>
  <c r="FA33" i="43"/>
  <c r="FA32" i="43" s="1"/>
  <c r="EW33" i="43"/>
  <c r="EW32" i="43" s="1"/>
  <c r="ES33" i="43"/>
  <c r="ES32" i="43" s="1"/>
  <c r="EO33" i="43"/>
  <c r="EO32" i="43" s="1"/>
  <c r="EK33" i="43"/>
  <c r="EK32" i="43" s="1"/>
  <c r="EG33" i="43"/>
  <c r="EG32" i="43" s="1"/>
  <c r="EC33" i="43"/>
  <c r="EC32" i="43" s="1"/>
  <c r="DY33" i="43"/>
  <c r="DY32" i="43" s="1"/>
  <c r="DU33" i="43"/>
  <c r="DU32" i="43" s="1"/>
  <c r="DQ33" i="43"/>
  <c r="DQ32" i="43" s="1"/>
  <c r="DM33" i="43"/>
  <c r="DM32" i="43" s="1"/>
  <c r="DI33" i="43"/>
  <c r="DI32" i="43" s="1"/>
  <c r="DE33" i="43"/>
  <c r="DE32" i="43" s="1"/>
  <c r="DA33" i="43"/>
  <c r="DA32" i="43" s="1"/>
  <c r="DS92" i="43"/>
  <c r="DS82" i="43" s="1"/>
  <c r="FO146" i="43"/>
  <c r="DO33" i="43"/>
  <c r="DO32" i="43" s="1"/>
  <c r="EK125" i="43"/>
  <c r="FK99" i="43"/>
  <c r="EU99" i="43"/>
  <c r="DW99" i="43"/>
  <c r="CY99" i="43"/>
  <c r="FL63" i="43"/>
  <c r="FL59" i="43" s="1"/>
  <c r="FL74" i="43" s="1"/>
  <c r="FH63" i="43"/>
  <c r="FD63" i="43"/>
  <c r="EZ63" i="43"/>
  <c r="EV63" i="43"/>
  <c r="EV59" i="43" s="1"/>
  <c r="EV74" i="43" s="1"/>
  <c r="ER63" i="43"/>
  <c r="EN63" i="43"/>
  <c r="EJ63" i="43"/>
  <c r="EF63" i="43"/>
  <c r="EF59" i="43" s="1"/>
  <c r="EF74" i="43" s="1"/>
  <c r="EB63" i="43"/>
  <c r="DX63" i="43"/>
  <c r="DT63" i="43"/>
  <c r="DP63" i="43"/>
  <c r="DP59" i="43" s="1"/>
  <c r="DP74" i="43" s="1"/>
  <c r="DL63" i="43"/>
  <c r="DH63" i="43"/>
  <c r="DD63" i="43"/>
  <c r="CZ63" i="43"/>
  <c r="CZ59" i="43" s="1"/>
  <c r="CZ74" i="43" s="1"/>
  <c r="FL33" i="43"/>
  <c r="FL32" i="43" s="1"/>
  <c r="FH33" i="43"/>
  <c r="FH32" i="43" s="1"/>
  <c r="FD33" i="43"/>
  <c r="FD32" i="43" s="1"/>
  <c r="EZ33" i="43"/>
  <c r="EZ32" i="43" s="1"/>
  <c r="EV33" i="43"/>
  <c r="EV32" i="43" s="1"/>
  <c r="ER33" i="43"/>
  <c r="ER32" i="43" s="1"/>
  <c r="EN33" i="43"/>
  <c r="EN32" i="43" s="1"/>
  <c r="EJ33" i="43"/>
  <c r="EJ32" i="43" s="1"/>
  <c r="EF33" i="43"/>
  <c r="EF32" i="43" s="1"/>
  <c r="EB33" i="43"/>
  <c r="EB32" i="43" s="1"/>
  <c r="DX33" i="43"/>
  <c r="DX32" i="43" s="1"/>
  <c r="DT33" i="43"/>
  <c r="DT32" i="43" s="1"/>
  <c r="DP33" i="43"/>
  <c r="DP32" i="43" s="1"/>
  <c r="DL33" i="43"/>
  <c r="DL32" i="43" s="1"/>
  <c r="DH33" i="43"/>
  <c r="DH32" i="43" s="1"/>
  <c r="DD33" i="43"/>
  <c r="DD32" i="43" s="1"/>
  <c r="CZ33" i="43"/>
  <c r="CZ32" i="43" s="1"/>
  <c r="FO59" i="43"/>
  <c r="FM146" i="43"/>
  <c r="FI146" i="43"/>
  <c r="FE146" i="43"/>
  <c r="FA146" i="43"/>
  <c r="EW146" i="43"/>
  <c r="ES146" i="43"/>
  <c r="EO146" i="43"/>
  <c r="EK146" i="43"/>
  <c r="EG146" i="43"/>
  <c r="EC146" i="43"/>
  <c r="DY146" i="43"/>
  <c r="DU146" i="43"/>
  <c r="DQ146" i="43"/>
  <c r="DM146" i="43"/>
  <c r="DI146" i="43"/>
  <c r="DE146" i="43"/>
  <c r="DA146" i="43"/>
  <c r="FN125" i="43"/>
  <c r="FJ125" i="43"/>
  <c r="FF125" i="43"/>
  <c r="FB125" i="43"/>
  <c r="EX125" i="43"/>
  <c r="ET125" i="43"/>
  <c r="EP125" i="43"/>
  <c r="EL125" i="43"/>
  <c r="EH125" i="43"/>
  <c r="ED125" i="43"/>
  <c r="DZ125" i="43"/>
  <c r="DV125" i="43"/>
  <c r="DR125" i="43"/>
  <c r="DN125" i="43"/>
  <c r="DJ125" i="43"/>
  <c r="DF125" i="43"/>
  <c r="DB125" i="43"/>
  <c r="CX125" i="43"/>
  <c r="FD87" i="43"/>
  <c r="FK83" i="43"/>
  <c r="FG83" i="43"/>
  <c r="FG82" i="43" s="1"/>
  <c r="FC83" i="43"/>
  <c r="EY83" i="43"/>
  <c r="EU83" i="43"/>
  <c r="EQ83" i="43"/>
  <c r="EM83" i="43"/>
  <c r="EI83" i="43"/>
  <c r="EE83" i="43"/>
  <c r="EA83" i="43"/>
  <c r="EA82" i="43" s="1"/>
  <c r="DW83" i="43"/>
  <c r="DS83" i="43"/>
  <c r="DO83" i="43"/>
  <c r="DK83" i="43"/>
  <c r="DK82" i="43" s="1"/>
  <c r="DG83" i="43"/>
  <c r="DC83" i="43"/>
  <c r="CY83" i="43"/>
  <c r="FO125" i="43"/>
  <c r="FO98" i="43" s="1"/>
  <c r="FO99" i="43"/>
  <c r="FO83" i="43"/>
  <c r="FO82" i="43" s="1"/>
  <c r="FP125" i="43"/>
  <c r="DQ125" i="43"/>
  <c r="DM125" i="43"/>
  <c r="DI125" i="43"/>
  <c r="DA125" i="43"/>
  <c r="FK92" i="43"/>
  <c r="FG92" i="43"/>
  <c r="FC92" i="43"/>
  <c r="EU92" i="43"/>
  <c r="EQ92" i="43"/>
  <c r="EM92" i="43"/>
  <c r="EE92" i="43"/>
  <c r="EA92" i="43"/>
  <c r="DW92" i="43"/>
  <c r="DW82" i="43" s="1"/>
  <c r="DO92" i="43"/>
  <c r="DK92" i="43"/>
  <c r="DG92" i="43"/>
  <c r="DC92" i="43"/>
  <c r="DC82" i="43" s="1"/>
  <c r="CY92" i="43"/>
  <c r="FO92" i="43"/>
  <c r="FO87" i="43"/>
  <c r="FP146" i="43"/>
  <c r="FG146" i="43"/>
  <c r="EY146" i="43"/>
  <c r="EQ146" i="43"/>
  <c r="EE146" i="43"/>
  <c r="DS146" i="43"/>
  <c r="DK146" i="43"/>
  <c r="DC146" i="43"/>
  <c r="FL125" i="43"/>
  <c r="FH125" i="43"/>
  <c r="FD125" i="43"/>
  <c r="EZ125" i="43"/>
  <c r="EV125" i="43"/>
  <c r="ER125" i="43"/>
  <c r="EN125" i="43"/>
  <c r="EJ125" i="43"/>
  <c r="EF125" i="43"/>
  <c r="EB125" i="43"/>
  <c r="DX125" i="43"/>
  <c r="DT125" i="43"/>
  <c r="DP125" i="43"/>
  <c r="DL125" i="43"/>
  <c r="DH125" i="43"/>
  <c r="DD125" i="43"/>
  <c r="CZ125" i="43"/>
  <c r="FG99" i="43"/>
  <c r="EY99" i="43"/>
  <c r="EQ99" i="43"/>
  <c r="EI99" i="43"/>
  <c r="DS99" i="43"/>
  <c r="DC99" i="43"/>
  <c r="FN99" i="43"/>
  <c r="FJ99" i="43"/>
  <c r="FJ98" i="43" s="1"/>
  <c r="FF99" i="43"/>
  <c r="FB99" i="43"/>
  <c r="EX99" i="43"/>
  <c r="ET99" i="43"/>
  <c r="ET98" i="43" s="1"/>
  <c r="EP99" i="43"/>
  <c r="EL99" i="43"/>
  <c r="EH99" i="43"/>
  <c r="ED99" i="43"/>
  <c r="ED98" i="43" s="1"/>
  <c r="DZ99" i="43"/>
  <c r="DV99" i="43"/>
  <c r="DR99" i="43"/>
  <c r="FK146" i="43"/>
  <c r="FC146" i="43"/>
  <c r="EU146" i="43"/>
  <c r="EM146" i="43"/>
  <c r="EI146" i="43"/>
  <c r="EA146" i="43"/>
  <c r="DW146" i="43"/>
  <c r="DO146" i="43"/>
  <c r="DG146" i="43"/>
  <c r="CY146" i="43"/>
  <c r="FN146" i="43"/>
  <c r="FJ146" i="43"/>
  <c r="FF146" i="43"/>
  <c r="FB146" i="43"/>
  <c r="EX146" i="43"/>
  <c r="ET146" i="43"/>
  <c r="EP146" i="43"/>
  <c r="EL146" i="43"/>
  <c r="EH146" i="43"/>
  <c r="ED146" i="43"/>
  <c r="DZ146" i="43"/>
  <c r="DV146" i="43"/>
  <c r="DR146" i="43"/>
  <c r="DN146" i="43"/>
  <c r="DJ146" i="43"/>
  <c r="DF146" i="43"/>
  <c r="DB146" i="43"/>
  <c r="CX146" i="43"/>
  <c r="FK125" i="43"/>
  <c r="FG125" i="43"/>
  <c r="FC125" i="43"/>
  <c r="EY125" i="43"/>
  <c r="EU125" i="43"/>
  <c r="EQ125" i="43"/>
  <c r="EM125" i="43"/>
  <c r="EI125" i="43"/>
  <c r="EE125" i="43"/>
  <c r="EE98" i="43" s="1"/>
  <c r="EA125" i="43"/>
  <c r="DW125" i="43"/>
  <c r="DW98" i="43" s="1"/>
  <c r="DS125" i="43"/>
  <c r="DO125" i="43"/>
  <c r="DK125" i="43"/>
  <c r="DG125" i="43"/>
  <c r="DC125" i="43"/>
  <c r="CY125" i="43"/>
  <c r="CY98" i="43" s="1"/>
  <c r="DN99" i="43"/>
  <c r="DN98" i="43" s="1"/>
  <c r="DF99" i="43"/>
  <c r="FM99" i="43"/>
  <c r="FM98" i="43" s="1"/>
  <c r="FI99" i="43"/>
  <c r="FE99" i="43"/>
  <c r="FE98" i="43" s="1"/>
  <c r="FA99" i="43"/>
  <c r="EW99" i="43"/>
  <c r="EW98" i="43" s="1"/>
  <c r="ES99" i="43"/>
  <c r="EO99" i="43"/>
  <c r="EK99" i="43"/>
  <c r="EK98" i="43" s="1"/>
  <c r="EG99" i="43"/>
  <c r="EG98" i="43" s="1"/>
  <c r="EC99" i="43"/>
  <c r="DY99" i="43"/>
  <c r="DY98" i="43" s="1"/>
  <c r="DU99" i="43"/>
  <c r="DU98" i="43" s="1"/>
  <c r="DQ99" i="43"/>
  <c r="DM99" i="43"/>
  <c r="DI99" i="43"/>
  <c r="DI98" i="43" s="1"/>
  <c r="DE99" i="43"/>
  <c r="DE98" i="43" s="1"/>
  <c r="DA99" i="43"/>
  <c r="DA98" i="43" s="1"/>
  <c r="FC82" i="43"/>
  <c r="EY82" i="43"/>
  <c r="EM82" i="43"/>
  <c r="EE82" i="43"/>
  <c r="DG82" i="43"/>
  <c r="CY82" i="43"/>
  <c r="CX99" i="43"/>
  <c r="CX98" i="43" s="1"/>
  <c r="FL99" i="43"/>
  <c r="FH99" i="43"/>
  <c r="FH98" i="43" s="1"/>
  <c r="FD99" i="43"/>
  <c r="EZ99" i="43"/>
  <c r="EZ98" i="43" s="1"/>
  <c r="EV99" i="43"/>
  <c r="ER99" i="43"/>
  <c r="ER98" i="43" s="1"/>
  <c r="EN99" i="43"/>
  <c r="EN98" i="43" s="1"/>
  <c r="EJ99" i="43"/>
  <c r="EF99" i="43"/>
  <c r="EB99" i="43"/>
  <c r="EB98" i="43" s="1"/>
  <c r="DX99" i="43"/>
  <c r="DX98" i="43" s="1"/>
  <c r="DT99" i="43"/>
  <c r="DT98" i="43" s="1"/>
  <c r="DP99" i="43"/>
  <c r="DL99" i="43"/>
  <c r="DH99" i="43"/>
  <c r="DH98" i="43" s="1"/>
  <c r="DD99" i="43"/>
  <c r="DD98" i="43" s="1"/>
  <c r="CZ99" i="43"/>
  <c r="DJ99" i="43"/>
  <c r="DB99" i="43"/>
  <c r="FN92" i="43"/>
  <c r="FJ92" i="43"/>
  <c r="FF92" i="43"/>
  <c r="FB92" i="43"/>
  <c r="EX92" i="43"/>
  <c r="ET92" i="43"/>
  <c r="EP92" i="43"/>
  <c r="EL92" i="43"/>
  <c r="EH92" i="43"/>
  <c r="ED92" i="43"/>
  <c r="DZ92" i="43"/>
  <c r="DV92" i="43"/>
  <c r="DR92" i="43"/>
  <c r="DN92" i="43"/>
  <c r="DJ92" i="43"/>
  <c r="DF92" i="43"/>
  <c r="DB92" i="43"/>
  <c r="CX92" i="43"/>
  <c r="FM92" i="43"/>
  <c r="FI92" i="43"/>
  <c r="FE92" i="43"/>
  <c r="FA92" i="43"/>
  <c r="EW92" i="43"/>
  <c r="ES92" i="43"/>
  <c r="EO92" i="43"/>
  <c r="EK92" i="43"/>
  <c r="EG92" i="43"/>
  <c r="EC92" i="43"/>
  <c r="DY92" i="43"/>
  <c r="DU92" i="43"/>
  <c r="DQ92" i="43"/>
  <c r="DM92" i="43"/>
  <c r="DI92" i="43"/>
  <c r="DE92" i="43"/>
  <c r="DA92" i="43"/>
  <c r="FN87" i="43"/>
  <c r="FJ87" i="43"/>
  <c r="FF87" i="43"/>
  <c r="FB87" i="43"/>
  <c r="EX87" i="43"/>
  <c r="ET87" i="43"/>
  <c r="EP87" i="43"/>
  <c r="EL87" i="43"/>
  <c r="EH87" i="43"/>
  <c r="ED87" i="43"/>
  <c r="DZ87" i="43"/>
  <c r="DV87" i="43"/>
  <c r="DR87" i="43"/>
  <c r="DN87" i="43"/>
  <c r="DJ87" i="43"/>
  <c r="DF87" i="43"/>
  <c r="DB87" i="43"/>
  <c r="CX87" i="43"/>
  <c r="FN83" i="43"/>
  <c r="FJ83" i="43"/>
  <c r="FF83" i="43"/>
  <c r="FB83" i="43"/>
  <c r="EX83" i="43"/>
  <c r="ET83" i="43"/>
  <c r="EP83" i="43"/>
  <c r="EL83" i="43"/>
  <c r="EH83" i="43"/>
  <c r="ED83" i="43"/>
  <c r="DZ83" i="43"/>
  <c r="DV83" i="43"/>
  <c r="DR83" i="43"/>
  <c r="DN83" i="43"/>
  <c r="DJ83" i="43"/>
  <c r="DF83" i="43"/>
  <c r="DB83" i="43"/>
  <c r="CX83" i="43"/>
  <c r="FL92" i="43"/>
  <c r="FH92" i="43"/>
  <c r="FH82" i="43" s="1"/>
  <c r="FH167" i="43" s="1"/>
  <c r="FD92" i="43"/>
  <c r="FD82" i="43" s="1"/>
  <c r="EZ92" i="43"/>
  <c r="EZ82" i="43" s="1"/>
  <c r="EZ167" i="43" s="1"/>
  <c r="EV92" i="43"/>
  <c r="EV82" i="43" s="1"/>
  <c r="ER92" i="43"/>
  <c r="EN92" i="43"/>
  <c r="EN82" i="43" s="1"/>
  <c r="EJ92" i="43"/>
  <c r="EJ82" i="43" s="1"/>
  <c r="EF92" i="43"/>
  <c r="EF82" i="43" s="1"/>
  <c r="EB92" i="43"/>
  <c r="DX92" i="43"/>
  <c r="DX82" i="43" s="1"/>
  <c r="DT92" i="43"/>
  <c r="DT82" i="43" s="1"/>
  <c r="DT167" i="43" s="1"/>
  <c r="DP92" i="43"/>
  <c r="DP82" i="43" s="1"/>
  <c r="DL92" i="43"/>
  <c r="DH92" i="43"/>
  <c r="DH82" i="43" s="1"/>
  <c r="DD92" i="43"/>
  <c r="DD82" i="43" s="1"/>
  <c r="DD167" i="43" s="1"/>
  <c r="CZ92" i="43"/>
  <c r="FM87" i="43"/>
  <c r="FI87" i="43"/>
  <c r="FE87" i="43"/>
  <c r="FA87" i="43"/>
  <c r="EW87" i="43"/>
  <c r="ES87" i="43"/>
  <c r="EO87" i="43"/>
  <c r="EK87" i="43"/>
  <c r="EG87" i="43"/>
  <c r="EC87" i="43"/>
  <c r="DY87" i="43"/>
  <c r="DU87" i="43"/>
  <c r="DQ87" i="43"/>
  <c r="DM87" i="43"/>
  <c r="DI87" i="43"/>
  <c r="DE87" i="43"/>
  <c r="DA87" i="43"/>
  <c r="FM83" i="43"/>
  <c r="FI83" i="43"/>
  <c r="FE83" i="43"/>
  <c r="FA83" i="43"/>
  <c r="EW83" i="43"/>
  <c r="ES83" i="43"/>
  <c r="EO83" i="43"/>
  <c r="EK83" i="43"/>
  <c r="EG83" i="43"/>
  <c r="EC83" i="43"/>
  <c r="DY83" i="43"/>
  <c r="DU83" i="43"/>
  <c r="DQ83" i="43"/>
  <c r="DM83" i="43"/>
  <c r="DI83" i="43"/>
  <c r="DE83" i="43"/>
  <c r="DA83" i="43"/>
  <c r="ER82" i="43"/>
  <c r="ER167" i="43" s="1"/>
  <c r="FO74" i="43"/>
  <c r="FJ59" i="43"/>
  <c r="ET59" i="43"/>
  <c r="ED59" i="43"/>
  <c r="DN59" i="43"/>
  <c r="FN59" i="43"/>
  <c r="FF59" i="43"/>
  <c r="FB59" i="43"/>
  <c r="EP59" i="43"/>
  <c r="EL59" i="43"/>
  <c r="EH59" i="43"/>
  <c r="DZ59" i="43"/>
  <c r="DV59" i="43"/>
  <c r="DJ59" i="43"/>
  <c r="DF59" i="43"/>
  <c r="DB59" i="43"/>
  <c r="FI59" i="43"/>
  <c r="FA59" i="43"/>
  <c r="ES59" i="43"/>
  <c r="ES74" i="43" s="1"/>
  <c r="EK59" i="43"/>
  <c r="EC59" i="43"/>
  <c r="DY59" i="43"/>
  <c r="DY74" i="43" s="1"/>
  <c r="DU59" i="43"/>
  <c r="DM59" i="43"/>
  <c r="DE59" i="43"/>
  <c r="FN33" i="43"/>
  <c r="FN32" i="43" s="1"/>
  <c r="FN74" i="43" s="1"/>
  <c r="FJ33" i="43"/>
  <c r="FJ32" i="43" s="1"/>
  <c r="FJ74" i="43" s="1"/>
  <c r="FF33" i="43"/>
  <c r="FF32" i="43" s="1"/>
  <c r="FB33" i="43"/>
  <c r="FB32" i="43" s="1"/>
  <c r="EX33" i="43"/>
  <c r="EX32" i="43" s="1"/>
  <c r="ET33" i="43"/>
  <c r="ET32" i="43" s="1"/>
  <c r="ET74" i="43" s="1"/>
  <c r="EP33" i="43"/>
  <c r="EP32" i="43" s="1"/>
  <c r="EP74" i="43" s="1"/>
  <c r="EL33" i="43"/>
  <c r="EL32" i="43" s="1"/>
  <c r="EL74" i="43" s="1"/>
  <c r="EH33" i="43"/>
  <c r="EH32" i="43" s="1"/>
  <c r="EH74" i="43" s="1"/>
  <c r="ED33" i="43"/>
  <c r="ED32" i="43" s="1"/>
  <c r="DZ33" i="43"/>
  <c r="DZ32" i="43" s="1"/>
  <c r="DV33" i="43"/>
  <c r="DV32" i="43" s="1"/>
  <c r="DV74" i="43" s="1"/>
  <c r="DR33" i="43"/>
  <c r="DR32" i="43" s="1"/>
  <c r="DN33" i="43"/>
  <c r="DN32" i="43" s="1"/>
  <c r="DN74" i="43" s="1"/>
  <c r="DJ33" i="43"/>
  <c r="DJ32" i="43" s="1"/>
  <c r="DF33" i="43"/>
  <c r="DF32" i="43" s="1"/>
  <c r="DF74" i="43" s="1"/>
  <c r="DB33" i="43"/>
  <c r="DB32" i="43" s="1"/>
  <c r="FH59" i="43"/>
  <c r="FH74" i="43" s="1"/>
  <c r="FD59" i="43"/>
  <c r="FD74" i="43" s="1"/>
  <c r="EZ59" i="43"/>
  <c r="EZ74" i="43" s="1"/>
  <c r="ER59" i="43"/>
  <c r="ER74" i="43" s="1"/>
  <c r="EN59" i="43"/>
  <c r="EN74" i="43" s="1"/>
  <c r="EJ59" i="43"/>
  <c r="EB59" i="43"/>
  <c r="EB74" i="43" s="1"/>
  <c r="DX59" i="43"/>
  <c r="DX74" i="43" s="1"/>
  <c r="DT59" i="43"/>
  <c r="DL59" i="43"/>
  <c r="DL74" i="43" s="1"/>
  <c r="DH59" i="43"/>
  <c r="DH74" i="43" s="1"/>
  <c r="DD59" i="43"/>
  <c r="FK59" i="43"/>
  <c r="FK74" i="43" s="1"/>
  <c r="FG59" i="43"/>
  <c r="FG74" i="43" s="1"/>
  <c r="FC59" i="43"/>
  <c r="FC74" i="43" s="1"/>
  <c r="EY59" i="43"/>
  <c r="EU59" i="43"/>
  <c r="EQ59" i="43"/>
  <c r="EQ74" i="43" s="1"/>
  <c r="EM59" i="43"/>
  <c r="EM74" i="43" s="1"/>
  <c r="EE59" i="43"/>
  <c r="DS59" i="43"/>
  <c r="DS74" i="43" s="1"/>
  <c r="DO59" i="43"/>
  <c r="DO74" i="43" s="1"/>
  <c r="DK59" i="43"/>
  <c r="DG59" i="43"/>
  <c r="DC59" i="43"/>
  <c r="DC74" i="43" s="1"/>
  <c r="CY59" i="43"/>
  <c r="CY74" i="43" s="1"/>
  <c r="CX74" i="43"/>
  <c r="EQ82" i="43" l="1"/>
  <c r="EJ74" i="43"/>
  <c r="EC74" i="43"/>
  <c r="DX167" i="43"/>
  <c r="EN167" i="43"/>
  <c r="DL98" i="43"/>
  <c r="DK98" i="43"/>
  <c r="EA98" i="43"/>
  <c r="EA167" i="43" s="1"/>
  <c r="DG74" i="43"/>
  <c r="DT74" i="43"/>
  <c r="DM74" i="43"/>
  <c r="DL82" i="43"/>
  <c r="DL167" i="43" s="1"/>
  <c r="EB82" i="43"/>
  <c r="EB167" i="43" s="1"/>
  <c r="DM98" i="43"/>
  <c r="EC98" i="43"/>
  <c r="ES98" i="43"/>
  <c r="FI98" i="43"/>
  <c r="DO98" i="43"/>
  <c r="EU98" i="43"/>
  <c r="EU167" i="43" s="1"/>
  <c r="FK98" i="43"/>
  <c r="FK167" i="43" s="1"/>
  <c r="DW167" i="43"/>
  <c r="DK74" i="43"/>
  <c r="DD74" i="43"/>
  <c r="DB74" i="43"/>
  <c r="FI74" i="43"/>
  <c r="DI82" i="43"/>
  <c r="DI167" i="43" s="1"/>
  <c r="DY82" i="43"/>
  <c r="DY167" i="43" s="1"/>
  <c r="EO82" i="43"/>
  <c r="FE82" i="43"/>
  <c r="FE167" i="43" s="1"/>
  <c r="CZ82" i="43"/>
  <c r="FL82" i="43"/>
  <c r="FB74" i="43"/>
  <c r="CZ98" i="43"/>
  <c r="CZ167" i="43" s="1"/>
  <c r="DP98" i="43"/>
  <c r="DP167" i="43" s="1"/>
  <c r="EF98" i="43"/>
  <c r="EF167" i="43" s="1"/>
  <c r="EV98" i="43"/>
  <c r="EV167" i="43" s="1"/>
  <c r="FL98" i="43"/>
  <c r="FL167" i="43" s="1"/>
  <c r="DQ98" i="43"/>
  <c r="DR98" i="43"/>
  <c r="EH98" i="43"/>
  <c r="FO167" i="43"/>
  <c r="EE74" i="43"/>
  <c r="EU74" i="43"/>
  <c r="DJ74" i="43"/>
  <c r="DZ74" i="43"/>
  <c r="FF74" i="43"/>
  <c r="DE74" i="43"/>
  <c r="DU74" i="43"/>
  <c r="EK74" i="43"/>
  <c r="FA74" i="43"/>
  <c r="EJ98" i="43"/>
  <c r="EJ167" i="43" s="1"/>
  <c r="FA98" i="43"/>
  <c r="DG98" i="43"/>
  <c r="DG167" i="43" s="1"/>
  <c r="EM98" i="43"/>
  <c r="FC98" i="43"/>
  <c r="DR74" i="43"/>
  <c r="EX74" i="43"/>
  <c r="EY74" i="43"/>
  <c r="ED74" i="43"/>
  <c r="DJ82" i="43"/>
  <c r="DZ82" i="43"/>
  <c r="DZ167" i="43" s="1"/>
  <c r="EP82" i="43"/>
  <c r="FF82" i="43"/>
  <c r="DB98" i="43"/>
  <c r="FD98" i="43"/>
  <c r="FD167" i="43" s="1"/>
  <c r="EO98" i="43"/>
  <c r="EO167" i="43" s="1"/>
  <c r="DE82" i="43"/>
  <c r="DE167" i="43" s="1"/>
  <c r="DU82" i="43"/>
  <c r="DU167" i="43" s="1"/>
  <c r="EK82" i="43"/>
  <c r="EK167" i="43" s="1"/>
  <c r="FA82" i="43"/>
  <c r="FA167" i="43" s="1"/>
  <c r="DF82" i="43"/>
  <c r="DV82" i="43"/>
  <c r="EL82" i="43"/>
  <c r="FB82" i="43"/>
  <c r="DK167" i="43"/>
  <c r="DZ98" i="43"/>
  <c r="EP98" i="43"/>
  <c r="EP167" i="43" s="1"/>
  <c r="FF98" i="43"/>
  <c r="DS98" i="43"/>
  <c r="FG98" i="43"/>
  <c r="FG167" i="43" s="1"/>
  <c r="DH167" i="43"/>
  <c r="CY167" i="43"/>
  <c r="DO167" i="43"/>
  <c r="EE167" i="43"/>
  <c r="EI98" i="43"/>
  <c r="EI167" i="43" s="1"/>
  <c r="FF167" i="43"/>
  <c r="DM82" i="43"/>
  <c r="DM167" i="43" s="1"/>
  <c r="EC82" i="43"/>
  <c r="ES82" i="43"/>
  <c r="ES167" i="43" s="1"/>
  <c r="FI82" i="43"/>
  <c r="FI167" i="43" s="1"/>
  <c r="CX82" i="43"/>
  <c r="CX167" i="43" s="1"/>
  <c r="DN82" i="43"/>
  <c r="DN167" i="43" s="1"/>
  <c r="ED82" i="43"/>
  <c r="ED167" i="43" s="1"/>
  <c r="ET82" i="43"/>
  <c r="ET167" i="43" s="1"/>
  <c r="FJ82" i="43"/>
  <c r="FJ167" i="43" s="1"/>
  <c r="DJ98" i="43"/>
  <c r="DC167" i="43"/>
  <c r="DS167" i="43"/>
  <c r="EX98" i="43"/>
  <c r="FN98" i="43"/>
  <c r="EQ98" i="43"/>
  <c r="EQ167" i="43" s="1"/>
  <c r="DJ167" i="43"/>
  <c r="DA82" i="43"/>
  <c r="DA167" i="43" s="1"/>
  <c r="DQ82" i="43"/>
  <c r="EG82" i="43"/>
  <c r="EG167" i="43" s="1"/>
  <c r="EW82" i="43"/>
  <c r="EW167" i="43" s="1"/>
  <c r="FM82" i="43"/>
  <c r="FM167" i="43" s="1"/>
  <c r="DB82" i="43"/>
  <c r="DR82" i="43"/>
  <c r="DR167" i="43" s="1"/>
  <c r="EH82" i="43"/>
  <c r="EH167" i="43" s="1"/>
  <c r="EX82" i="43"/>
  <c r="FN82" i="43"/>
  <c r="FN167" i="43" s="1"/>
  <c r="EM167" i="43"/>
  <c r="FC167" i="43"/>
  <c r="DF98" i="43"/>
  <c r="DV98" i="43"/>
  <c r="EL98" i="43"/>
  <c r="FB98" i="43"/>
  <c r="DC98" i="43"/>
  <c r="EY98" i="43"/>
  <c r="EY167" i="43" s="1"/>
  <c r="CS72" i="43"/>
  <c r="FS73" i="43"/>
  <c r="CV166" i="43"/>
  <c r="CV152" i="43"/>
  <c r="CS166" i="43"/>
  <c r="CS152" i="43"/>
  <c r="CG166" i="43"/>
  <c r="CG152" i="43"/>
  <c r="CC166" i="43"/>
  <c r="CC152" i="43"/>
  <c r="CB164" i="43"/>
  <c r="AL166" i="43"/>
  <c r="AL152" i="43"/>
  <c r="AH166" i="43"/>
  <c r="AH152" i="43"/>
  <c r="D166" i="43"/>
  <c r="FP92" i="43"/>
  <c r="FQ92" i="43"/>
  <c r="FR92" i="43"/>
  <c r="FP87" i="43"/>
  <c r="FQ87" i="43"/>
  <c r="FR87" i="43"/>
  <c r="FP83" i="43"/>
  <c r="FP82" i="43" s="1"/>
  <c r="FQ83" i="43"/>
  <c r="FQ82" i="43" s="1"/>
  <c r="FR83" i="43"/>
  <c r="FP99" i="43"/>
  <c r="FQ99" i="43"/>
  <c r="FR99" i="43"/>
  <c r="FR98" i="43" s="1"/>
  <c r="CE83" i="43"/>
  <c r="FS154" i="43"/>
  <c r="FS155" i="43"/>
  <c r="FS157" i="43"/>
  <c r="FS158" i="43"/>
  <c r="FS159" i="43"/>
  <c r="FP164" i="43"/>
  <c r="FR164" i="43"/>
  <c r="FQ164" i="43"/>
  <c r="CW164" i="43"/>
  <c r="CU164" i="43"/>
  <c r="CT164" i="43"/>
  <c r="CS164" i="43" s="1"/>
  <c r="CR164" i="43"/>
  <c r="CQ164" i="43"/>
  <c r="CP164" i="43"/>
  <c r="CO164" i="43"/>
  <c r="CN164" i="43"/>
  <c r="CM164" i="43"/>
  <c r="CL164" i="43"/>
  <c r="CK164" i="43"/>
  <c r="CJ164" i="43"/>
  <c r="CI164" i="43"/>
  <c r="CH164" i="43"/>
  <c r="CF164" i="43"/>
  <c r="CE164" i="43"/>
  <c r="CD164" i="43"/>
  <c r="CA164" i="43"/>
  <c r="BZ164" i="43"/>
  <c r="BY164" i="43"/>
  <c r="BX164" i="43"/>
  <c r="BW164" i="43"/>
  <c r="BV164" i="43"/>
  <c r="BU164" i="43"/>
  <c r="BT164" i="43"/>
  <c r="BS164" i="43"/>
  <c r="BR164" i="43"/>
  <c r="BQ164" i="43"/>
  <c r="BP164" i="43"/>
  <c r="BO164" i="43"/>
  <c r="BN164" i="43"/>
  <c r="BM164" i="43"/>
  <c r="BL164" i="43"/>
  <c r="BK164" i="43"/>
  <c r="BJ164" i="43"/>
  <c r="BI164" i="43"/>
  <c r="BH164" i="43"/>
  <c r="BG164" i="43"/>
  <c r="BF164" i="43"/>
  <c r="BE164" i="43"/>
  <c r="BD164" i="43"/>
  <c r="BC164" i="43"/>
  <c r="BB164" i="43"/>
  <c r="BA164" i="43"/>
  <c r="AZ164" i="43"/>
  <c r="AY164" i="43"/>
  <c r="AX164" i="43"/>
  <c r="AW164" i="43"/>
  <c r="AV164" i="43"/>
  <c r="AU164" i="43"/>
  <c r="AT164" i="43"/>
  <c r="AS164" i="43"/>
  <c r="AR164" i="43"/>
  <c r="AQ164" i="43"/>
  <c r="AP164" i="43"/>
  <c r="AO164" i="43"/>
  <c r="AN164" i="43"/>
  <c r="AM164" i="43"/>
  <c r="AK164" i="43"/>
  <c r="AJ164" i="43"/>
  <c r="AI164" i="43"/>
  <c r="AG164" i="43"/>
  <c r="AF164" i="43"/>
  <c r="AE164" i="43"/>
  <c r="AD164" i="43"/>
  <c r="AC164" i="43"/>
  <c r="AB164" i="43"/>
  <c r="AA164" i="43"/>
  <c r="Z164" i="43"/>
  <c r="Y164" i="43"/>
  <c r="X164" i="43"/>
  <c r="W164" i="43"/>
  <c r="V164" i="43"/>
  <c r="U164" i="43"/>
  <c r="T164" i="43"/>
  <c r="S164" i="43"/>
  <c r="R164" i="43"/>
  <c r="Q164" i="43"/>
  <c r="P164" i="43"/>
  <c r="O164" i="43"/>
  <c r="N164" i="43"/>
  <c r="M164" i="43"/>
  <c r="L164" i="43"/>
  <c r="K164" i="43"/>
  <c r="J164" i="43"/>
  <c r="I164" i="43"/>
  <c r="H164" i="43"/>
  <c r="G164" i="43"/>
  <c r="F164" i="43"/>
  <c r="E164" i="43"/>
  <c r="FS163" i="43"/>
  <c r="FS162" i="43"/>
  <c r="FS161" i="43"/>
  <c r="FS160" i="43"/>
  <c r="EC167" i="43" l="1"/>
  <c r="DV167" i="43"/>
  <c r="DB167" i="43"/>
  <c r="DQ167" i="43"/>
  <c r="EL167" i="43"/>
  <c r="FB167" i="43"/>
  <c r="EX167" i="43"/>
  <c r="DF167" i="43"/>
  <c r="AL164" i="43"/>
  <c r="D164" i="43"/>
  <c r="AH164" i="43"/>
  <c r="BV83" i="43"/>
  <c r="CG164" i="43"/>
  <c r="CC164" i="43"/>
  <c r="CV164" i="43"/>
  <c r="CS116" i="43"/>
  <c r="CS104" i="43"/>
  <c r="CS100" i="43"/>
  <c r="CS94" i="43"/>
  <c r="CS89" i="43"/>
  <c r="CQ83" i="43"/>
  <c r="CM83" i="43"/>
  <c r="CS84" i="43"/>
  <c r="CB87" i="43"/>
  <c r="CS110" i="43"/>
  <c r="FS165" i="43"/>
  <c r="FS164" i="43" s="1"/>
  <c r="CC150" i="43"/>
  <c r="AH150" i="43"/>
  <c r="CS148" i="43"/>
  <c r="FS156" i="43"/>
  <c r="CU83" i="43"/>
  <c r="BW83" i="43"/>
  <c r="BO83" i="43"/>
  <c r="BK83" i="43"/>
  <c r="BG83" i="43"/>
  <c r="AY83" i="43"/>
  <c r="AQ83" i="43"/>
  <c r="CS85" i="43"/>
  <c r="CS143" i="43"/>
  <c r="CS139" i="43"/>
  <c r="CS135" i="43"/>
  <c r="CS131" i="43"/>
  <c r="CS127" i="43"/>
  <c r="CS122" i="43"/>
  <c r="CS118" i="43"/>
  <c r="CS114" i="43"/>
  <c r="AH112" i="43"/>
  <c r="CS91" i="43"/>
  <c r="CC84" i="43"/>
  <c r="AH84" i="43"/>
  <c r="Z83" i="43"/>
  <c r="F83" i="43"/>
  <c r="CC138" i="43"/>
  <c r="AH138" i="43"/>
  <c r="CS136" i="43"/>
  <c r="CC134" i="43"/>
  <c r="AH134" i="43"/>
  <c r="CC130" i="43"/>
  <c r="AH130" i="43"/>
  <c r="CC126" i="43"/>
  <c r="AH126" i="43"/>
  <c r="CC123" i="43"/>
  <c r="AH123" i="43"/>
  <c r="CS121" i="43"/>
  <c r="CC119" i="43"/>
  <c r="AH119" i="43"/>
  <c r="CS117" i="43"/>
  <c r="CC115" i="43"/>
  <c r="AH115" i="43"/>
  <c r="CS113" i="43"/>
  <c r="CC111" i="43"/>
  <c r="AH111" i="43"/>
  <c r="CS109" i="43"/>
  <c r="CC107" i="43"/>
  <c r="AH107" i="43"/>
  <c r="CS105" i="43"/>
  <c r="CC103" i="43"/>
  <c r="AH103" i="43"/>
  <c r="CS101" i="43"/>
  <c r="CC97" i="43"/>
  <c r="AH97" i="43"/>
  <c r="CS95" i="43"/>
  <c r="CS90" i="43"/>
  <c r="AH88" i="43"/>
  <c r="BB83" i="43"/>
  <c r="AP83" i="43"/>
  <c r="W83" i="43"/>
  <c r="O83" i="43"/>
  <c r="G83" i="43"/>
  <c r="CC124" i="43"/>
  <c r="AH124" i="43"/>
  <c r="CC120" i="43"/>
  <c r="AH120" i="43"/>
  <c r="CC116" i="43"/>
  <c r="AH116" i="43"/>
  <c r="CC112" i="43"/>
  <c r="CC108" i="43"/>
  <c r="AH108" i="43"/>
  <c r="CS106" i="43"/>
  <c r="CC104" i="43"/>
  <c r="AH104" i="43"/>
  <c r="CS102" i="43"/>
  <c r="CC100" i="43"/>
  <c r="AH100" i="43"/>
  <c r="CS96" i="43"/>
  <c r="CC94" i="43"/>
  <c r="AH94" i="43"/>
  <c r="CR87" i="43"/>
  <c r="CN87" i="43"/>
  <c r="CC89" i="43"/>
  <c r="AH89" i="43"/>
  <c r="BW87" i="43"/>
  <c r="BS87" i="43"/>
  <c r="BG87" i="43"/>
  <c r="BC87" i="43"/>
  <c r="AQ87" i="43"/>
  <c r="CS86" i="43"/>
  <c r="CI83" i="43"/>
  <c r="AD83" i="43"/>
  <c r="V83" i="43"/>
  <c r="R83" i="43"/>
  <c r="N83" i="43"/>
  <c r="J83" i="43"/>
  <c r="CS134" i="43"/>
  <c r="CS130" i="43"/>
  <c r="CS126" i="43"/>
  <c r="CB125" i="43"/>
  <c r="CC145" i="43"/>
  <c r="AH145" i="43"/>
  <c r="CC141" i="43"/>
  <c r="AH141" i="43"/>
  <c r="CC137" i="43"/>
  <c r="AH137" i="43"/>
  <c r="CC133" i="43"/>
  <c r="AH133" i="43"/>
  <c r="CC129" i="43"/>
  <c r="AH129" i="43"/>
  <c r="CS132" i="43"/>
  <c r="AL145" i="43"/>
  <c r="D145" i="43"/>
  <c r="CS145" i="43"/>
  <c r="CV143" i="43"/>
  <c r="CG145" i="43"/>
  <c r="CV144" i="43"/>
  <c r="CC144" i="43"/>
  <c r="AH144" i="43"/>
  <c r="CV145" i="43"/>
  <c r="CG144" i="43"/>
  <c r="AL144" i="43"/>
  <c r="D144" i="43"/>
  <c r="AW125" i="43"/>
  <c r="CV141" i="43"/>
  <c r="F125" i="43"/>
  <c r="CG140" i="43"/>
  <c r="CS144" i="43"/>
  <c r="CV142" i="43"/>
  <c r="CC142" i="43"/>
  <c r="AH142" i="43"/>
  <c r="CG141" i="43"/>
  <c r="AL141" i="43"/>
  <c r="D141" i="43"/>
  <c r="CS140" i="43"/>
  <c r="CC143" i="43"/>
  <c r="AH143" i="43"/>
  <c r="CG142" i="43"/>
  <c r="AL142" i="43"/>
  <c r="AC125" i="43"/>
  <c r="D142" i="43"/>
  <c r="CS141" i="43"/>
  <c r="BR125" i="43"/>
  <c r="CV139" i="43"/>
  <c r="CC139" i="43"/>
  <c r="AH139" i="43"/>
  <c r="CG138" i="43"/>
  <c r="AL138" i="43"/>
  <c r="D138" i="43"/>
  <c r="CS137" i="43"/>
  <c r="CV135" i="43"/>
  <c r="CC135" i="43"/>
  <c r="AH135" i="43"/>
  <c r="CG134" i="43"/>
  <c r="AL134" i="43"/>
  <c r="D134" i="43"/>
  <c r="CS133" i="43"/>
  <c r="AT125" i="43"/>
  <c r="CV131" i="43"/>
  <c r="CC131" i="43"/>
  <c r="AH131" i="43"/>
  <c r="CG130" i="43"/>
  <c r="AL130" i="43"/>
  <c r="Y125" i="43"/>
  <c r="CS129" i="43"/>
  <c r="AK125" i="43"/>
  <c r="CV127" i="43"/>
  <c r="CC127" i="43"/>
  <c r="AH127" i="43"/>
  <c r="CG126" i="43"/>
  <c r="AL126" i="43"/>
  <c r="D126" i="43"/>
  <c r="CG143" i="43"/>
  <c r="AL143" i="43"/>
  <c r="D143" i="43"/>
  <c r="CS142" i="43"/>
  <c r="CO125" i="43"/>
  <c r="CV140" i="43"/>
  <c r="CC140" i="43"/>
  <c r="AH140" i="43"/>
  <c r="CG139" i="43"/>
  <c r="AL139" i="43"/>
  <c r="D139" i="43"/>
  <c r="CS138" i="43"/>
  <c r="CV136" i="43"/>
  <c r="CC136" i="43"/>
  <c r="AH136" i="43"/>
  <c r="CG135" i="43"/>
  <c r="AL135" i="43"/>
  <c r="D135" i="43"/>
  <c r="CV132" i="43"/>
  <c r="CC132" i="43"/>
  <c r="AH132" i="43"/>
  <c r="N125" i="43"/>
  <c r="CG131" i="43"/>
  <c r="AL131" i="43"/>
  <c r="D131" i="43"/>
  <c r="CK125" i="43"/>
  <c r="CV128" i="43"/>
  <c r="CC128" i="43"/>
  <c r="AH128" i="43"/>
  <c r="CG127" i="43"/>
  <c r="AL127" i="43"/>
  <c r="D127" i="43"/>
  <c r="AL140" i="43"/>
  <c r="D140" i="43"/>
  <c r="CG136" i="43"/>
  <c r="AL136" i="43"/>
  <c r="D136" i="43"/>
  <c r="CV133" i="43"/>
  <c r="CG132" i="43"/>
  <c r="AL132" i="43"/>
  <c r="D132" i="43"/>
  <c r="BQ125" i="43"/>
  <c r="CG128" i="43"/>
  <c r="AL128" i="43"/>
  <c r="D128" i="43"/>
  <c r="CV138" i="43"/>
  <c r="CG137" i="43"/>
  <c r="AL137" i="43"/>
  <c r="D137" i="43"/>
  <c r="CV134" i="43"/>
  <c r="CG133" i="43"/>
  <c r="AL133" i="43"/>
  <c r="D133" i="43"/>
  <c r="BZ125" i="43"/>
  <c r="CV130" i="43"/>
  <c r="CG129" i="43"/>
  <c r="AL129" i="43"/>
  <c r="Q125" i="43"/>
  <c r="D129" i="43"/>
  <c r="CS128" i="43"/>
  <c r="CV126" i="43"/>
  <c r="CG149" i="43"/>
  <c r="AL149" i="43"/>
  <c r="BU146" i="43"/>
  <c r="CC151" i="43"/>
  <c r="FS153" i="43"/>
  <c r="CG151" i="43"/>
  <c r="AL151" i="43"/>
  <c r="D151" i="43"/>
  <c r="CS150" i="43"/>
  <c r="CV148" i="43"/>
  <c r="CC148" i="43"/>
  <c r="AH148" i="43"/>
  <c r="CU146" i="43"/>
  <c r="CP146" i="43"/>
  <c r="CL146" i="43"/>
  <c r="CH146" i="43"/>
  <c r="CG147" i="43"/>
  <c r="CA146" i="43"/>
  <c r="BW146" i="43"/>
  <c r="BS146" i="43"/>
  <c r="BO146" i="43"/>
  <c r="BK146" i="43"/>
  <c r="BG146" i="43"/>
  <c r="BC146" i="43"/>
  <c r="AY146" i="43"/>
  <c r="AU146" i="43"/>
  <c r="AQ146" i="43"/>
  <c r="AM146" i="43"/>
  <c r="AL147" i="43"/>
  <c r="AG146" i="43"/>
  <c r="AC146" i="43"/>
  <c r="Y146" i="43"/>
  <c r="U146" i="43"/>
  <c r="Q146" i="43"/>
  <c r="M146" i="43"/>
  <c r="I146" i="43"/>
  <c r="E146" i="43"/>
  <c r="D147" i="43"/>
  <c r="E125" i="43"/>
  <c r="D130" i="43"/>
  <c r="CS124" i="43"/>
  <c r="CV122" i="43"/>
  <c r="CC122" i="43"/>
  <c r="AH122" i="43"/>
  <c r="CG121" i="43"/>
  <c r="AL121" i="43"/>
  <c r="D121" i="43"/>
  <c r="CS120" i="43"/>
  <c r="CV118" i="43"/>
  <c r="CC118" i="43"/>
  <c r="AH118" i="43"/>
  <c r="CG117" i="43"/>
  <c r="AL117" i="43"/>
  <c r="D117" i="43"/>
  <c r="CV150" i="43"/>
  <c r="CN146" i="43"/>
  <c r="CV151" i="43"/>
  <c r="AH151" i="43"/>
  <c r="D150" i="43"/>
  <c r="CS151" i="43"/>
  <c r="CV149" i="43"/>
  <c r="CC149" i="43"/>
  <c r="AH149" i="43"/>
  <c r="CG148" i="43"/>
  <c r="AL148" i="43"/>
  <c r="D148" i="43"/>
  <c r="CT146" i="43"/>
  <c r="CS147" i="43"/>
  <c r="CO146" i="43"/>
  <c r="CK146" i="43"/>
  <c r="CF146" i="43"/>
  <c r="BZ146" i="43"/>
  <c r="BV146" i="43"/>
  <c r="BR146" i="43"/>
  <c r="BN146" i="43"/>
  <c r="BJ146" i="43"/>
  <c r="BF146" i="43"/>
  <c r="BB146" i="43"/>
  <c r="AX146" i="43"/>
  <c r="AT146" i="43"/>
  <c r="AP146" i="43"/>
  <c r="AK146" i="43"/>
  <c r="AF146" i="43"/>
  <c r="AB146" i="43"/>
  <c r="X146" i="43"/>
  <c r="T146" i="43"/>
  <c r="P146" i="43"/>
  <c r="L146" i="43"/>
  <c r="H146" i="43"/>
  <c r="BI125" i="43"/>
  <c r="BE125" i="43"/>
  <c r="CV123" i="43"/>
  <c r="CG122" i="43"/>
  <c r="AL122" i="43"/>
  <c r="D122" i="43"/>
  <c r="CV119" i="43"/>
  <c r="CG118" i="43"/>
  <c r="AL118" i="43"/>
  <c r="D118" i="43"/>
  <c r="CV115" i="43"/>
  <c r="CG114" i="43"/>
  <c r="AL114" i="43"/>
  <c r="D114" i="43"/>
  <c r="CR146" i="43"/>
  <c r="CJ146" i="43"/>
  <c r="BY146" i="43"/>
  <c r="BQ146" i="43"/>
  <c r="BM146" i="43"/>
  <c r="BI146" i="43"/>
  <c r="BE146" i="43"/>
  <c r="BA146" i="43"/>
  <c r="AW146" i="43"/>
  <c r="AS146" i="43"/>
  <c r="AO146" i="43"/>
  <c r="AJ146" i="43"/>
  <c r="AE146" i="43"/>
  <c r="AA146" i="43"/>
  <c r="W146" i="43"/>
  <c r="S146" i="43"/>
  <c r="O146" i="43"/>
  <c r="K146" i="43"/>
  <c r="G146" i="43"/>
  <c r="CW125" i="43"/>
  <c r="CV129" i="43"/>
  <c r="CV124" i="43"/>
  <c r="CG123" i="43"/>
  <c r="AL123" i="43"/>
  <c r="D123" i="43"/>
  <c r="CV120" i="43"/>
  <c r="CG119" i="43"/>
  <c r="AL119" i="43"/>
  <c r="D119" i="43"/>
  <c r="CV116" i="43"/>
  <c r="CG115" i="43"/>
  <c r="AL115" i="43"/>
  <c r="D115" i="43"/>
  <c r="CV112" i="43"/>
  <c r="CG111" i="43"/>
  <c r="AL111" i="43"/>
  <c r="D111" i="43"/>
  <c r="CV108" i="43"/>
  <c r="D149" i="43"/>
  <c r="CE146" i="43"/>
  <c r="CG150" i="43"/>
  <c r="AL150" i="43"/>
  <c r="CS149" i="43"/>
  <c r="CW146" i="43"/>
  <c r="CV147" i="43"/>
  <c r="CQ146" i="43"/>
  <c r="CM146" i="43"/>
  <c r="CI146" i="43"/>
  <c r="CD146" i="43"/>
  <c r="CC147" i="43"/>
  <c r="BX146" i="43"/>
  <c r="BT146" i="43"/>
  <c r="BP146" i="43"/>
  <c r="BL146" i="43"/>
  <c r="BH146" i="43"/>
  <c r="BD146" i="43"/>
  <c r="AZ146" i="43"/>
  <c r="AV146" i="43"/>
  <c r="AR146" i="43"/>
  <c r="AN146" i="43"/>
  <c r="AI146" i="43"/>
  <c r="AH147" i="43"/>
  <c r="AD146" i="43"/>
  <c r="Z146" i="43"/>
  <c r="V146" i="43"/>
  <c r="R146" i="43"/>
  <c r="N146" i="43"/>
  <c r="J146" i="43"/>
  <c r="F146" i="43"/>
  <c r="CG124" i="43"/>
  <c r="AL124" i="43"/>
  <c r="D124" i="43"/>
  <c r="CS123" i="43"/>
  <c r="CV121" i="43"/>
  <c r="CC121" i="43"/>
  <c r="AH121" i="43"/>
  <c r="CG120" i="43"/>
  <c r="AL120" i="43"/>
  <c r="D120" i="43"/>
  <c r="CS119" i="43"/>
  <c r="CV117" i="43"/>
  <c r="CC117" i="43"/>
  <c r="AH117" i="43"/>
  <c r="CG116" i="43"/>
  <c r="AL116" i="43"/>
  <c r="D116" i="43"/>
  <c r="CS115" i="43"/>
  <c r="CV113" i="43"/>
  <c r="CC113" i="43"/>
  <c r="AH113" i="43"/>
  <c r="CG112" i="43"/>
  <c r="AL112" i="43"/>
  <c r="D112" i="43"/>
  <c r="CS111" i="43"/>
  <c r="CV109" i="43"/>
  <c r="CC109" i="43"/>
  <c r="AH109" i="43"/>
  <c r="CG108" i="43"/>
  <c r="AL108" i="43"/>
  <c r="D108" i="43"/>
  <c r="CS107" i="43"/>
  <c r="CV105" i="43"/>
  <c r="CC105" i="43"/>
  <c r="AH105" i="43"/>
  <c r="CG104" i="43"/>
  <c r="AL104" i="43"/>
  <c r="D104" i="43"/>
  <c r="CS103" i="43"/>
  <c r="CV101" i="43"/>
  <c r="CC101" i="43"/>
  <c r="AH101" i="43"/>
  <c r="CG100" i="43"/>
  <c r="AL100" i="43"/>
  <c r="D100" i="43"/>
  <c r="CS97" i="43"/>
  <c r="CV95" i="43"/>
  <c r="CC95" i="43"/>
  <c r="AH95" i="43"/>
  <c r="CG94" i="43"/>
  <c r="AL94" i="43"/>
  <c r="D94" i="43"/>
  <c r="CS93" i="43"/>
  <c r="CT92" i="43"/>
  <c r="CO92" i="43"/>
  <c r="CK92" i="43"/>
  <c r="CF92" i="43"/>
  <c r="BZ92" i="43"/>
  <c r="BV92" i="43"/>
  <c r="BR92" i="43"/>
  <c r="BN92" i="43"/>
  <c r="BJ92" i="43"/>
  <c r="BF92" i="43"/>
  <c r="BB92" i="43"/>
  <c r="AX92" i="43"/>
  <c r="AT92" i="43"/>
  <c r="AP92" i="43"/>
  <c r="AK92" i="43"/>
  <c r="AF92" i="43"/>
  <c r="AB92" i="43"/>
  <c r="X92" i="43"/>
  <c r="T92" i="43"/>
  <c r="P92" i="43"/>
  <c r="L92" i="43"/>
  <c r="H92" i="43"/>
  <c r="CV90" i="43"/>
  <c r="CC90" i="43"/>
  <c r="BX87" i="43"/>
  <c r="BL87" i="43"/>
  <c r="BH87" i="43"/>
  <c r="AV87" i="43"/>
  <c r="AR87" i="43"/>
  <c r="AH90" i="43"/>
  <c r="CG89" i="43"/>
  <c r="AL89" i="43"/>
  <c r="D89" i="43"/>
  <c r="CT87" i="43"/>
  <c r="CS88" i="43"/>
  <c r="BN87" i="43"/>
  <c r="BB87" i="43"/>
  <c r="AX87" i="43"/>
  <c r="CV85" i="43"/>
  <c r="CC85" i="43"/>
  <c r="AH85" i="43"/>
  <c r="CP83" i="43"/>
  <c r="CL83" i="43"/>
  <c r="CG84" i="43"/>
  <c r="CA83" i="43"/>
  <c r="BS83" i="43"/>
  <c r="BC83" i="43"/>
  <c r="AU83" i="43"/>
  <c r="AL84" i="43"/>
  <c r="CV114" i="43"/>
  <c r="CC114" i="43"/>
  <c r="AH114" i="43"/>
  <c r="CG113" i="43"/>
  <c r="AL113" i="43"/>
  <c r="D113" i="43"/>
  <c r="CS112" i="43"/>
  <c r="CV110" i="43"/>
  <c r="CC110" i="43"/>
  <c r="AH110" i="43"/>
  <c r="CG109" i="43"/>
  <c r="AL109" i="43"/>
  <c r="D109" i="43"/>
  <c r="CS108" i="43"/>
  <c r="CV106" i="43"/>
  <c r="CC106" i="43"/>
  <c r="AH106" i="43"/>
  <c r="CG105" i="43"/>
  <c r="AL105" i="43"/>
  <c r="D105" i="43"/>
  <c r="CV102" i="43"/>
  <c r="CC102" i="43"/>
  <c r="AH102" i="43"/>
  <c r="CG101" i="43"/>
  <c r="AL101" i="43"/>
  <c r="D101" i="43"/>
  <c r="CV96" i="43"/>
  <c r="CC96" i="43"/>
  <c r="AH96" i="43"/>
  <c r="CG95" i="43"/>
  <c r="AL95" i="43"/>
  <c r="D95" i="43"/>
  <c r="CR92" i="43"/>
  <c r="CN92" i="43"/>
  <c r="CJ92" i="43"/>
  <c r="CE92" i="43"/>
  <c r="BY92" i="43"/>
  <c r="BU92" i="43"/>
  <c r="BQ92" i="43"/>
  <c r="BM92" i="43"/>
  <c r="BI92" i="43"/>
  <c r="BE92" i="43"/>
  <c r="BA92" i="43"/>
  <c r="AW92" i="43"/>
  <c r="AS92" i="43"/>
  <c r="AO92" i="43"/>
  <c r="AJ92" i="43"/>
  <c r="AE92" i="43"/>
  <c r="AA92" i="43"/>
  <c r="W92" i="43"/>
  <c r="S92" i="43"/>
  <c r="O92" i="43"/>
  <c r="K92" i="43"/>
  <c r="G92" i="43"/>
  <c r="CV91" i="43"/>
  <c r="CC91" i="43"/>
  <c r="AH91" i="43"/>
  <c r="CG90" i="43"/>
  <c r="AL90" i="43"/>
  <c r="D90" i="43"/>
  <c r="BR87" i="43"/>
  <c r="AA87" i="43"/>
  <c r="W87" i="43"/>
  <c r="K87" i="43"/>
  <c r="CV86" i="43"/>
  <c r="CC86" i="43"/>
  <c r="AI83" i="43"/>
  <c r="AH86" i="43"/>
  <c r="CG85" i="43"/>
  <c r="AL85" i="43"/>
  <c r="D85" i="43"/>
  <c r="BZ83" i="43"/>
  <c r="BR83" i="43"/>
  <c r="BN83" i="43"/>
  <c r="BJ83" i="43"/>
  <c r="BF83" i="43"/>
  <c r="AX83" i="43"/>
  <c r="AT83" i="43"/>
  <c r="CV111" i="43"/>
  <c r="CG110" i="43"/>
  <c r="AL110" i="43"/>
  <c r="D110" i="43"/>
  <c r="CV107" i="43"/>
  <c r="CG106" i="43"/>
  <c r="AL106" i="43"/>
  <c r="D106" i="43"/>
  <c r="CV103" i="43"/>
  <c r="CG102" i="43"/>
  <c r="AL102" i="43"/>
  <c r="D102" i="43"/>
  <c r="CV97" i="43"/>
  <c r="CG96" i="43"/>
  <c r="AL96" i="43"/>
  <c r="D96" i="43"/>
  <c r="CV93" i="43"/>
  <c r="CW92" i="43"/>
  <c r="CQ92" i="43"/>
  <c r="CM92" i="43"/>
  <c r="CI92" i="43"/>
  <c r="CC93" i="43"/>
  <c r="CD92" i="43"/>
  <c r="BX92" i="43"/>
  <c r="BT92" i="43"/>
  <c r="BP92" i="43"/>
  <c r="BL92" i="43"/>
  <c r="BH92" i="43"/>
  <c r="BD92" i="43"/>
  <c r="AZ92" i="43"/>
  <c r="AV92" i="43"/>
  <c r="AR92" i="43"/>
  <c r="AN92" i="43"/>
  <c r="AI92" i="43"/>
  <c r="AH93" i="43"/>
  <c r="AD92" i="43"/>
  <c r="Z92" i="43"/>
  <c r="V92" i="43"/>
  <c r="R92" i="43"/>
  <c r="N92" i="43"/>
  <c r="J92" i="43"/>
  <c r="F92" i="43"/>
  <c r="CG91" i="43"/>
  <c r="AL91" i="43"/>
  <c r="D91" i="43"/>
  <c r="AF87" i="43"/>
  <c r="AB87" i="43"/>
  <c r="P87" i="43"/>
  <c r="CV88" i="43"/>
  <c r="CM87" i="43"/>
  <c r="CI87" i="43"/>
  <c r="CD87" i="43"/>
  <c r="CC88" i="43"/>
  <c r="V87" i="43"/>
  <c r="R87" i="43"/>
  <c r="J87" i="43"/>
  <c r="CG86" i="43"/>
  <c r="AL86" i="43"/>
  <c r="D86" i="43"/>
  <c r="CR83" i="43"/>
  <c r="CN83" i="43"/>
  <c r="CJ83" i="43"/>
  <c r="BY83" i="43"/>
  <c r="BU83" i="43"/>
  <c r="BQ83" i="43"/>
  <c r="BM83" i="43"/>
  <c r="BI83" i="43"/>
  <c r="BE83" i="43"/>
  <c r="BA83" i="43"/>
  <c r="AW83" i="43"/>
  <c r="AS83" i="43"/>
  <c r="AO83" i="43"/>
  <c r="AJ83" i="43"/>
  <c r="AE83" i="43"/>
  <c r="CH83" i="43"/>
  <c r="CG107" i="43"/>
  <c r="AL107" i="43"/>
  <c r="D107" i="43"/>
  <c r="CV104" i="43"/>
  <c r="CG103" i="43"/>
  <c r="AL103" i="43"/>
  <c r="D103" i="43"/>
  <c r="CV100" i="43"/>
  <c r="CG97" i="43"/>
  <c r="AL97" i="43"/>
  <c r="D97" i="43"/>
  <c r="CV94" i="43"/>
  <c r="CU92" i="43"/>
  <c r="CP92" i="43"/>
  <c r="CL92" i="43"/>
  <c r="CH92" i="43"/>
  <c r="CG93" i="43"/>
  <c r="CA92" i="43"/>
  <c r="BW92" i="43"/>
  <c r="BS92" i="43"/>
  <c r="BO92" i="43"/>
  <c r="BK92" i="43"/>
  <c r="BG92" i="43"/>
  <c r="BC92" i="43"/>
  <c r="AY92" i="43"/>
  <c r="AU92" i="43"/>
  <c r="AQ92" i="43"/>
  <c r="AM92" i="43"/>
  <c r="AL93" i="43"/>
  <c r="AG92" i="43"/>
  <c r="AC92" i="43"/>
  <c r="Y92" i="43"/>
  <c r="U92" i="43"/>
  <c r="Q92" i="43"/>
  <c r="M92" i="43"/>
  <c r="I92" i="43"/>
  <c r="D93" i="43"/>
  <c r="E92" i="43"/>
  <c r="CV89" i="43"/>
  <c r="CH87" i="43"/>
  <c r="CG88" i="43"/>
  <c r="AM87" i="43"/>
  <c r="AL88" i="43"/>
  <c r="D88" i="43"/>
  <c r="CW83" i="43"/>
  <c r="CV84" i="43"/>
  <c r="BX83" i="43"/>
  <c r="BT83" i="43"/>
  <c r="BP83" i="43"/>
  <c r="BL83" i="43"/>
  <c r="BH83" i="43"/>
  <c r="BD83" i="43"/>
  <c r="AZ83" i="43"/>
  <c r="AV83" i="43"/>
  <c r="AR83" i="43"/>
  <c r="AN83" i="43"/>
  <c r="CD83" i="43"/>
  <c r="AM83" i="43"/>
  <c r="FQ98" i="43"/>
  <c r="FQ167" i="43" s="1"/>
  <c r="AA83" i="43"/>
  <c r="S83" i="43"/>
  <c r="K83" i="43"/>
  <c r="AG83" i="43"/>
  <c r="AC83" i="43"/>
  <c r="Y83" i="43"/>
  <c r="U83" i="43"/>
  <c r="Q83" i="43"/>
  <c r="M83" i="43"/>
  <c r="I83" i="43"/>
  <c r="E83" i="43"/>
  <c r="CB146" i="43"/>
  <c r="CO83" i="43"/>
  <c r="CK83" i="43"/>
  <c r="CF83" i="43"/>
  <c r="AK83" i="43"/>
  <c r="AF83" i="43"/>
  <c r="AB83" i="43"/>
  <c r="X83" i="43"/>
  <c r="T83" i="43"/>
  <c r="P83" i="43"/>
  <c r="L83" i="43"/>
  <c r="H83" i="43"/>
  <c r="CT83" i="43"/>
  <c r="D84" i="43"/>
  <c r="CB99" i="43"/>
  <c r="CB83" i="43"/>
  <c r="CB92" i="43"/>
  <c r="FR82" i="43"/>
  <c r="CR99" i="43"/>
  <c r="CN99" i="43"/>
  <c r="CJ99" i="43"/>
  <c r="CF99" i="43"/>
  <c r="BX99" i="43"/>
  <c r="BT99" i="43"/>
  <c r="BP99" i="43"/>
  <c r="BL99" i="43"/>
  <c r="BH99" i="43"/>
  <c r="AV99" i="43"/>
  <c r="AR99" i="43"/>
  <c r="AF99" i="43"/>
  <c r="X99" i="43"/>
  <c r="P99" i="43"/>
  <c r="H99" i="43"/>
  <c r="BY125" i="43"/>
  <c r="BU125" i="43"/>
  <c r="BM125" i="43"/>
  <c r="BA125" i="43"/>
  <c r="AS125" i="43"/>
  <c r="AO125" i="43"/>
  <c r="AG125" i="43"/>
  <c r="U125" i="43"/>
  <c r="M125" i="43"/>
  <c r="I125" i="43"/>
  <c r="CT125" i="43"/>
  <c r="CP125" i="43"/>
  <c r="CL125" i="43"/>
  <c r="CH125" i="43"/>
  <c r="CD125" i="43"/>
  <c r="BV125" i="43"/>
  <c r="BN125" i="43"/>
  <c r="BJ125" i="43"/>
  <c r="BF125" i="43"/>
  <c r="BB125" i="43"/>
  <c r="AX125" i="43"/>
  <c r="AP125" i="43"/>
  <c r="AD125" i="43"/>
  <c r="Z125" i="43"/>
  <c r="V125" i="43"/>
  <c r="R125" i="43"/>
  <c r="J125" i="43"/>
  <c r="CU125" i="43"/>
  <c r="CQ125" i="43"/>
  <c r="CM125" i="43"/>
  <c r="CI125" i="43"/>
  <c r="CE125" i="43"/>
  <c r="CA125" i="43"/>
  <c r="AW99" i="43"/>
  <c r="Y99" i="43"/>
  <c r="BW125" i="43"/>
  <c r="BS125" i="43"/>
  <c r="BO125" i="43"/>
  <c r="BK125" i="43"/>
  <c r="BG125" i="43"/>
  <c r="BC125" i="43"/>
  <c r="AY125" i="43"/>
  <c r="AU125" i="43"/>
  <c r="AQ125" i="43"/>
  <c r="AM125" i="43"/>
  <c r="AI125" i="43"/>
  <c r="AE125" i="43"/>
  <c r="AA125" i="43"/>
  <c r="W125" i="43"/>
  <c r="S125" i="43"/>
  <c r="O125" i="43"/>
  <c r="K125" i="43"/>
  <c r="G125" i="43"/>
  <c r="CR125" i="43"/>
  <c r="CN125" i="43"/>
  <c r="CJ125" i="43"/>
  <c r="CF125" i="43"/>
  <c r="BX125" i="43"/>
  <c r="BT125" i="43"/>
  <c r="BP125" i="43"/>
  <c r="BL125" i="43"/>
  <c r="BH125" i="43"/>
  <c r="BD125" i="43"/>
  <c r="AZ125" i="43"/>
  <c r="AV125" i="43"/>
  <c r="AR125" i="43"/>
  <c r="AN125" i="43"/>
  <c r="AJ125" i="43"/>
  <c r="AF125" i="43"/>
  <c r="AB125" i="43"/>
  <c r="X125" i="43"/>
  <c r="T125" i="43"/>
  <c r="P125" i="43"/>
  <c r="L125" i="43"/>
  <c r="H125" i="43"/>
  <c r="BD99" i="43"/>
  <c r="AZ99" i="43"/>
  <c r="AN99" i="43"/>
  <c r="AJ99" i="43"/>
  <c r="AB99" i="43"/>
  <c r="T99" i="43"/>
  <c r="L99" i="43"/>
  <c r="L98" i="43" s="1"/>
  <c r="CU99" i="43"/>
  <c r="CQ99" i="43"/>
  <c r="CM99" i="43"/>
  <c r="CI99" i="43"/>
  <c r="CE99" i="43"/>
  <c r="CA99" i="43"/>
  <c r="AG99" i="43"/>
  <c r="Q99" i="43"/>
  <c r="I99" i="43"/>
  <c r="BB99" i="43"/>
  <c r="CW99" i="43"/>
  <c r="CO99" i="43"/>
  <c r="CK99" i="43"/>
  <c r="BY99" i="43"/>
  <c r="BU99" i="43"/>
  <c r="BQ99" i="43"/>
  <c r="BM99" i="43"/>
  <c r="BI99" i="43"/>
  <c r="BA99" i="43"/>
  <c r="AS99" i="43"/>
  <c r="AK99" i="43"/>
  <c r="CT99" i="43"/>
  <c r="CS99" i="43" s="1"/>
  <c r="CP99" i="43"/>
  <c r="CL99" i="43"/>
  <c r="CH99" i="43"/>
  <c r="CD99" i="43"/>
  <c r="BZ99" i="43"/>
  <c r="BV99" i="43"/>
  <c r="BR99" i="43"/>
  <c r="BN99" i="43"/>
  <c r="BJ99" i="43"/>
  <c r="BF99" i="43"/>
  <c r="AX99" i="43"/>
  <c r="AT99" i="43"/>
  <c r="AP99" i="43"/>
  <c r="AD99" i="43"/>
  <c r="AD98" i="43" s="1"/>
  <c r="Z99" i="43"/>
  <c r="V99" i="43"/>
  <c r="R99" i="43"/>
  <c r="N99" i="43"/>
  <c r="J99" i="43"/>
  <c r="F99" i="43"/>
  <c r="BE99" i="43"/>
  <c r="AO99" i="43"/>
  <c r="AC99" i="43"/>
  <c r="U99" i="43"/>
  <c r="M99" i="43"/>
  <c r="E99" i="43"/>
  <c r="BW99" i="43"/>
  <c r="BS99" i="43"/>
  <c r="BO99" i="43"/>
  <c r="BK99" i="43"/>
  <c r="BK98" i="43" s="1"/>
  <c r="BG99" i="43"/>
  <c r="BC99" i="43"/>
  <c r="AY99" i="43"/>
  <c r="AU99" i="43"/>
  <c r="AU98" i="43" s="1"/>
  <c r="AQ99" i="43"/>
  <c r="AM99" i="43"/>
  <c r="AI99" i="43"/>
  <c r="AE99" i="43"/>
  <c r="AA99" i="43"/>
  <c r="W99" i="43"/>
  <c r="S99" i="43"/>
  <c r="O99" i="43"/>
  <c r="K99" i="43"/>
  <c r="G99" i="43"/>
  <c r="CU87" i="43"/>
  <c r="CQ87" i="43"/>
  <c r="CE87" i="43"/>
  <c r="CA87" i="43"/>
  <c r="BO87" i="43"/>
  <c r="BK87" i="43"/>
  <c r="AY87" i="43"/>
  <c r="AU87" i="43"/>
  <c r="AI87" i="43"/>
  <c r="AE87" i="43"/>
  <c r="S87" i="43"/>
  <c r="O87" i="43"/>
  <c r="G87" i="43"/>
  <c r="CJ87" i="43"/>
  <c r="BT87" i="43"/>
  <c r="AN87" i="43"/>
  <c r="BF87" i="43"/>
  <c r="BD87" i="43"/>
  <c r="X87" i="43"/>
  <c r="CP87" i="43"/>
  <c r="CL87" i="43"/>
  <c r="BZ87" i="43"/>
  <c r="BV87" i="43"/>
  <c r="BJ87" i="43"/>
  <c r="AT87" i="43"/>
  <c r="AP87" i="43"/>
  <c r="AD87" i="43"/>
  <c r="Z87" i="43"/>
  <c r="N87" i="43"/>
  <c r="F87" i="43"/>
  <c r="CF87" i="43"/>
  <c r="BP87" i="43"/>
  <c r="AZ87" i="43"/>
  <c r="AJ87" i="43"/>
  <c r="T87" i="43"/>
  <c r="L87" i="43"/>
  <c r="CW87" i="43"/>
  <c r="CO87" i="43"/>
  <c r="CK87" i="43"/>
  <c r="BY87" i="43"/>
  <c r="BU87" i="43"/>
  <c r="BQ87" i="43"/>
  <c r="BM87" i="43"/>
  <c r="BI87" i="43"/>
  <c r="BE87" i="43"/>
  <c r="BA87" i="43"/>
  <c r="AW87" i="43"/>
  <c r="AS87" i="43"/>
  <c r="AO87" i="43"/>
  <c r="AK87" i="43"/>
  <c r="AG87" i="43"/>
  <c r="AC87" i="43"/>
  <c r="Y87" i="43"/>
  <c r="U87" i="43"/>
  <c r="Q87" i="43"/>
  <c r="M87" i="43"/>
  <c r="I87" i="43"/>
  <c r="E87" i="43"/>
  <c r="H87" i="43"/>
  <c r="FR156" i="43"/>
  <c r="FR152" i="43" s="1"/>
  <c r="FR167" i="43" s="1"/>
  <c r="CV72" i="43"/>
  <c r="CG72" i="43"/>
  <c r="CC72" i="43"/>
  <c r="AL72" i="43"/>
  <c r="AH72" i="43"/>
  <c r="F71" i="43"/>
  <c r="G71" i="43"/>
  <c r="H71" i="43"/>
  <c r="I71" i="43"/>
  <c r="J71" i="43"/>
  <c r="K71" i="43"/>
  <c r="L71" i="43"/>
  <c r="M71" i="43"/>
  <c r="N71" i="43"/>
  <c r="O71" i="43"/>
  <c r="P71" i="43"/>
  <c r="Q71" i="43"/>
  <c r="R71" i="43"/>
  <c r="S71" i="43"/>
  <c r="T71" i="43"/>
  <c r="U71" i="43"/>
  <c r="V71" i="43"/>
  <c r="W71" i="43"/>
  <c r="X71" i="43"/>
  <c r="Y71" i="43"/>
  <c r="Z71" i="43"/>
  <c r="AA71" i="43"/>
  <c r="AB71" i="43"/>
  <c r="AC71" i="43"/>
  <c r="AD71" i="43"/>
  <c r="AE71" i="43"/>
  <c r="AF71" i="43"/>
  <c r="AG71" i="43"/>
  <c r="AI71" i="43"/>
  <c r="AJ71" i="43"/>
  <c r="AK71" i="43"/>
  <c r="AM71" i="43"/>
  <c r="AN71" i="43"/>
  <c r="AO71" i="43"/>
  <c r="AP71" i="43"/>
  <c r="AQ71" i="43"/>
  <c r="AR71" i="43"/>
  <c r="AS71" i="43"/>
  <c r="AT71" i="43"/>
  <c r="AU71" i="43"/>
  <c r="AV71" i="43"/>
  <c r="AW71" i="43"/>
  <c r="AX71" i="43"/>
  <c r="AY71" i="43"/>
  <c r="AZ71" i="43"/>
  <c r="BA71" i="43"/>
  <c r="BB71" i="43"/>
  <c r="BC71" i="43"/>
  <c r="BD71" i="43"/>
  <c r="BE71" i="43"/>
  <c r="BF71" i="43"/>
  <c r="BG71" i="43"/>
  <c r="BH71" i="43"/>
  <c r="BI71" i="43"/>
  <c r="BJ71" i="43"/>
  <c r="BK71" i="43"/>
  <c r="BL71" i="43"/>
  <c r="BM71" i="43"/>
  <c r="BN71" i="43"/>
  <c r="BO71" i="43"/>
  <c r="BP71" i="43"/>
  <c r="BQ71" i="43"/>
  <c r="BR71" i="43"/>
  <c r="BS71" i="43"/>
  <c r="BT71" i="43"/>
  <c r="BU71" i="43"/>
  <c r="BV71" i="43"/>
  <c r="BW71" i="43"/>
  <c r="BX71" i="43"/>
  <c r="BY71" i="43"/>
  <c r="BZ71" i="43"/>
  <c r="CA71" i="43"/>
  <c r="CB71" i="43"/>
  <c r="CD71" i="43"/>
  <c r="CE71" i="43"/>
  <c r="CF71" i="43"/>
  <c r="CH71" i="43"/>
  <c r="CI71" i="43"/>
  <c r="CJ71" i="43"/>
  <c r="CK71" i="43"/>
  <c r="CL71" i="43"/>
  <c r="CM71" i="43"/>
  <c r="CN71" i="43"/>
  <c r="CO71" i="43"/>
  <c r="CP71" i="43"/>
  <c r="CQ71" i="43"/>
  <c r="CR71" i="43"/>
  <c r="CT71" i="43"/>
  <c r="CU71" i="43"/>
  <c r="CW71" i="43"/>
  <c r="E71" i="43"/>
  <c r="D72" i="43"/>
  <c r="FO33" i="43"/>
  <c r="FO32" i="43" s="1"/>
  <c r="FP33" i="43"/>
  <c r="FP32" i="43" s="1"/>
  <c r="FP74" i="43" s="1"/>
  <c r="FR33" i="43"/>
  <c r="FR32" i="43" s="1"/>
  <c r="FS31" i="43"/>
  <c r="FS30" i="43"/>
  <c r="FS29" i="43"/>
  <c r="FS28" i="43"/>
  <c r="FS25" i="43"/>
  <c r="FS24" i="43"/>
  <c r="FS23" i="43"/>
  <c r="FS19" i="43"/>
  <c r="FS20" i="43"/>
  <c r="FS18" i="43"/>
  <c r="AQ98" i="43" l="1"/>
  <c r="BG98" i="43"/>
  <c r="BW98" i="43"/>
  <c r="FS137" i="43"/>
  <c r="V82" i="43"/>
  <c r="CU82" i="43"/>
  <c r="AY98" i="43"/>
  <c r="BO98" i="43"/>
  <c r="AN82" i="43"/>
  <c r="S98" i="43"/>
  <c r="BE98" i="43"/>
  <c r="AK98" i="43"/>
  <c r="BX82" i="43"/>
  <c r="FS152" i="43"/>
  <c r="L82" i="43"/>
  <c r="L167" i="43" s="1"/>
  <c r="FP98" i="43"/>
  <c r="FP167" i="43" s="1"/>
  <c r="BJ82" i="43"/>
  <c r="AY82" i="43"/>
  <c r="AY167" i="43" s="1"/>
  <c r="R82" i="43"/>
  <c r="BW82" i="43"/>
  <c r="AO82" i="43"/>
  <c r="BE82" i="43"/>
  <c r="BE167" i="43" s="1"/>
  <c r="BU82" i="43"/>
  <c r="CQ82" i="43"/>
  <c r="CL98" i="43"/>
  <c r="AQ82" i="43"/>
  <c r="D64" i="43"/>
  <c r="H82" i="43"/>
  <c r="AS82" i="43"/>
  <c r="BY82" i="43"/>
  <c r="BP82" i="43"/>
  <c r="BO82" i="43"/>
  <c r="M98" i="43"/>
  <c r="BZ98" i="43"/>
  <c r="F98" i="43"/>
  <c r="BQ98" i="43"/>
  <c r="AU82" i="43"/>
  <c r="AU167" i="43" s="1"/>
  <c r="CP82" i="43"/>
  <c r="BA82" i="43"/>
  <c r="P82" i="43"/>
  <c r="CI82" i="43"/>
  <c r="K82" i="43"/>
  <c r="O82" i="43"/>
  <c r="J82" i="43"/>
  <c r="CR82" i="43"/>
  <c r="Z82" i="43"/>
  <c r="U98" i="43"/>
  <c r="CS83" i="43"/>
  <c r="S82" i="43"/>
  <c r="CE82" i="43"/>
  <c r="BC82" i="43"/>
  <c r="BN82" i="43"/>
  <c r="BZ82" i="43"/>
  <c r="AE82" i="43"/>
  <c r="AO98" i="43"/>
  <c r="BG82" i="43"/>
  <c r="CS146" i="43"/>
  <c r="CP98" i="43"/>
  <c r="CP167" i="43" s="1"/>
  <c r="BB98" i="43"/>
  <c r="AT98" i="43"/>
  <c r="FS130" i="43"/>
  <c r="Q98" i="43"/>
  <c r="BI98" i="43"/>
  <c r="AM82" i="43"/>
  <c r="BR82" i="43"/>
  <c r="CM82" i="43"/>
  <c r="FS128" i="43"/>
  <c r="FS144" i="43"/>
  <c r="AF82" i="43"/>
  <c r="AV82" i="43"/>
  <c r="CD82" i="43"/>
  <c r="AA82" i="43"/>
  <c r="CN82" i="43"/>
  <c r="BL82" i="43"/>
  <c r="U82" i="43"/>
  <c r="CL82" i="43"/>
  <c r="CJ82" i="43"/>
  <c r="FS127" i="43"/>
  <c r="D37" i="43"/>
  <c r="M82" i="43"/>
  <c r="AC82" i="43"/>
  <c r="AT82" i="43"/>
  <c r="X82" i="43"/>
  <c r="BT82" i="43"/>
  <c r="AW82" i="43"/>
  <c r="BM82" i="43"/>
  <c r="CF82" i="43"/>
  <c r="BD82" i="43"/>
  <c r="BF82" i="43"/>
  <c r="CA82" i="43"/>
  <c r="D39" i="43"/>
  <c r="D67" i="43"/>
  <c r="CO82" i="43"/>
  <c r="BV82" i="43"/>
  <c r="K98" i="43"/>
  <c r="AA98" i="43"/>
  <c r="AC98" i="43"/>
  <c r="BR98" i="43"/>
  <c r="BR167" i="43" s="1"/>
  <c r="CH82" i="43"/>
  <c r="BI82" i="43"/>
  <c r="AB82" i="43"/>
  <c r="AR82" i="43"/>
  <c r="W82" i="43"/>
  <c r="BS82" i="43"/>
  <c r="AX82" i="43"/>
  <c r="CT82" i="43"/>
  <c r="CS82" i="43" s="1"/>
  <c r="BH82" i="43"/>
  <c r="BB82" i="43"/>
  <c r="D34" i="43"/>
  <c r="Q82" i="43"/>
  <c r="AG82" i="43"/>
  <c r="CK82" i="43"/>
  <c r="T82" i="43"/>
  <c r="AD82" i="43"/>
  <c r="AD167" i="43" s="1"/>
  <c r="BK82" i="43"/>
  <c r="BK167" i="43" s="1"/>
  <c r="O98" i="43"/>
  <c r="AE98" i="43"/>
  <c r="N98" i="43"/>
  <c r="D35" i="43"/>
  <c r="AK82" i="43"/>
  <c r="AK167" i="43" s="1"/>
  <c r="BQ82" i="43"/>
  <c r="AJ82" i="43"/>
  <c r="F82" i="43"/>
  <c r="F167" i="43" s="1"/>
  <c r="AP82" i="43"/>
  <c r="G82" i="43"/>
  <c r="AP98" i="43"/>
  <c r="BJ98" i="43"/>
  <c r="BJ167" i="43" s="1"/>
  <c r="CK98" i="43"/>
  <c r="Y98" i="43"/>
  <c r="AH92" i="43"/>
  <c r="FS142" i="43"/>
  <c r="D66" i="43"/>
  <c r="D62" i="43"/>
  <c r="I82" i="43"/>
  <c r="Y82" i="43"/>
  <c r="CW82" i="43"/>
  <c r="AZ82" i="43"/>
  <c r="N82" i="43"/>
  <c r="N167" i="43" s="1"/>
  <c r="CO98" i="43"/>
  <c r="AW98" i="43"/>
  <c r="AW167" i="43" s="1"/>
  <c r="J98" i="43"/>
  <c r="AX98" i="43"/>
  <c r="BA98" i="43"/>
  <c r="BU98" i="43"/>
  <c r="CB82" i="43"/>
  <c r="FS93" i="43"/>
  <c r="D45" i="43"/>
  <c r="D49" i="43"/>
  <c r="D42" i="43"/>
  <c r="D41" i="43"/>
  <c r="D53" i="43"/>
  <c r="D43" i="43"/>
  <c r="V98" i="43"/>
  <c r="BN98" i="43"/>
  <c r="BN167" i="43" s="1"/>
  <c r="CC99" i="43"/>
  <c r="I98" i="43"/>
  <c r="FS140" i="43"/>
  <c r="D54" i="43"/>
  <c r="AH55" i="43"/>
  <c r="D47" i="43"/>
  <c r="AH56" i="43"/>
  <c r="CS35" i="43"/>
  <c r="CC71" i="43"/>
  <c r="CS69" i="43"/>
  <c r="Q63" i="43"/>
  <c r="Q59" i="43" s="1"/>
  <c r="FS120" i="43"/>
  <c r="CS70" i="43"/>
  <c r="D70" i="43"/>
  <c r="CS62" i="43"/>
  <c r="S167" i="43"/>
  <c r="FS88" i="43"/>
  <c r="AL92" i="43"/>
  <c r="CG92" i="43"/>
  <c r="AG63" i="43"/>
  <c r="AG59" i="43" s="1"/>
  <c r="AH60" i="43"/>
  <c r="AL99" i="43"/>
  <c r="FS84" i="43"/>
  <c r="CC92" i="43"/>
  <c r="CC67" i="43"/>
  <c r="CV87" i="43"/>
  <c r="AQ167" i="43"/>
  <c r="FS129" i="43"/>
  <c r="FS133" i="43"/>
  <c r="FS132" i="43"/>
  <c r="FS136" i="43"/>
  <c r="FS131" i="43"/>
  <c r="FS135" i="43"/>
  <c r="FS143" i="43"/>
  <c r="FS126" i="43"/>
  <c r="FS134" i="43"/>
  <c r="FS138" i="43"/>
  <c r="FS139" i="43"/>
  <c r="FS145" i="43"/>
  <c r="FS141" i="43"/>
  <c r="CB98" i="43"/>
  <c r="AL55" i="43"/>
  <c r="AS98" i="43"/>
  <c r="Z98" i="43"/>
  <c r="CI98" i="43"/>
  <c r="CI167" i="43" s="1"/>
  <c r="BV98" i="43"/>
  <c r="BY98" i="43"/>
  <c r="CG125" i="43"/>
  <c r="CV125" i="43"/>
  <c r="BD98" i="43"/>
  <c r="AH125" i="43"/>
  <c r="AL125" i="43"/>
  <c r="CC125" i="43"/>
  <c r="CS125" i="43"/>
  <c r="P98" i="43"/>
  <c r="AV98" i="43"/>
  <c r="D125" i="43"/>
  <c r="AH57" i="43"/>
  <c r="AH53" i="43"/>
  <c r="AH39" i="43"/>
  <c r="CS36" i="43"/>
  <c r="CC35" i="43"/>
  <c r="CG71" i="43"/>
  <c r="AH71" i="43"/>
  <c r="CC65" i="43"/>
  <c r="D87" i="43"/>
  <c r="V167" i="43"/>
  <c r="BT98" i="43"/>
  <c r="CG87" i="43"/>
  <c r="CG83" i="43"/>
  <c r="FS86" i="43"/>
  <c r="FS91" i="43"/>
  <c r="FS106" i="43"/>
  <c r="FS101" i="43"/>
  <c r="FS94" i="43"/>
  <c r="FS104" i="43"/>
  <c r="FS112" i="43"/>
  <c r="FS111" i="43"/>
  <c r="FS115" i="43"/>
  <c r="FS119" i="43"/>
  <c r="FS123" i="43"/>
  <c r="D146" i="43"/>
  <c r="AL146" i="43"/>
  <c r="CG146" i="43"/>
  <c r="AH58" i="43"/>
  <c r="AH54" i="43"/>
  <c r="CS71" i="43"/>
  <c r="AH68" i="43"/>
  <c r="CC66" i="43"/>
  <c r="AH65" i="43"/>
  <c r="AH61" i="43"/>
  <c r="CS60" i="43"/>
  <c r="D60" i="43"/>
  <c r="AA167" i="43"/>
  <c r="BG167" i="43"/>
  <c r="BW167" i="43"/>
  <c r="CH98" i="43"/>
  <c r="CG99" i="43"/>
  <c r="CW98" i="43"/>
  <c r="CV99" i="43"/>
  <c r="AN98" i="43"/>
  <c r="AN167" i="43" s="1"/>
  <c r="AL83" i="43"/>
  <c r="FS97" i="43"/>
  <c r="FS103" i="43"/>
  <c r="FS107" i="43"/>
  <c r="CC87" i="43"/>
  <c r="FS110" i="43"/>
  <c r="FS105" i="43"/>
  <c r="FS109" i="43"/>
  <c r="CS87" i="43"/>
  <c r="FS89" i="43"/>
  <c r="FS149" i="43"/>
  <c r="CV146" i="43"/>
  <c r="FS114" i="43"/>
  <c r="FS121" i="43"/>
  <c r="FS151" i="43"/>
  <c r="CS34" i="43"/>
  <c r="AL71" i="43"/>
  <c r="CS68" i="43"/>
  <c r="CS65" i="43"/>
  <c r="AL65" i="43"/>
  <c r="AH62" i="43"/>
  <c r="CS61" i="43"/>
  <c r="E82" i="43"/>
  <c r="E98" i="43"/>
  <c r="D99" i="43"/>
  <c r="CM98" i="43"/>
  <c r="D83" i="43"/>
  <c r="CC83" i="43"/>
  <c r="CV83" i="43"/>
  <c r="AL87" i="43"/>
  <c r="D92" i="43"/>
  <c r="FS96" i="43"/>
  <c r="FS100" i="43"/>
  <c r="FS108" i="43"/>
  <c r="FS116" i="43"/>
  <c r="FS124" i="43"/>
  <c r="FS118" i="43"/>
  <c r="FS148" i="43"/>
  <c r="FS150" i="43"/>
  <c r="FS147" i="43"/>
  <c r="AL34" i="43"/>
  <c r="CV71" i="43"/>
  <c r="BM63" i="43"/>
  <c r="BM59" i="43" s="1"/>
  <c r="AI82" i="43"/>
  <c r="AH87" i="43"/>
  <c r="AI98" i="43"/>
  <c r="AH99" i="43"/>
  <c r="BO167" i="43"/>
  <c r="M167" i="43"/>
  <c r="CJ98" i="43"/>
  <c r="CJ167" i="43" s="1"/>
  <c r="CV92" i="43"/>
  <c r="FS102" i="43"/>
  <c r="FS85" i="43"/>
  <c r="AH83" i="43"/>
  <c r="FS90" i="43"/>
  <c r="FS95" i="43"/>
  <c r="FS113" i="43"/>
  <c r="CS92" i="43"/>
  <c r="CC146" i="43"/>
  <c r="FS122" i="43"/>
  <c r="AH146" i="43"/>
  <c r="FS117" i="43"/>
  <c r="FS72" i="43"/>
  <c r="D71" i="43"/>
  <c r="R98" i="43"/>
  <c r="BF98" i="43"/>
  <c r="BM98" i="43"/>
  <c r="CE98" i="43"/>
  <c r="CU98" i="43"/>
  <c r="CU167" i="43" s="1"/>
  <c r="AJ98" i="43"/>
  <c r="H98" i="43"/>
  <c r="H167" i="43" s="1"/>
  <c r="AR98" i="43"/>
  <c r="BP98" i="43"/>
  <c r="CF98" i="43"/>
  <c r="G98" i="43"/>
  <c r="W98" i="43"/>
  <c r="AM98" i="43"/>
  <c r="BC98" i="43"/>
  <c r="BS98" i="43"/>
  <c r="BS167" i="43" s="1"/>
  <c r="CD98" i="43"/>
  <c r="CT98" i="43"/>
  <c r="AG98" i="43"/>
  <c r="T98" i="43"/>
  <c r="T167" i="43" s="1"/>
  <c r="AZ98" i="43"/>
  <c r="X98" i="43"/>
  <c r="X167" i="43" s="1"/>
  <c r="BH98" i="43"/>
  <c r="BX98" i="43"/>
  <c r="CN98" i="43"/>
  <c r="CA98" i="43"/>
  <c r="CQ98" i="43"/>
  <c r="AB98" i="43"/>
  <c r="AF98" i="43"/>
  <c r="BL98" i="43"/>
  <c r="CR98" i="43"/>
  <c r="CG39" i="43"/>
  <c r="CR33" i="43"/>
  <c r="CR32" i="43" s="1"/>
  <c r="CN33" i="43"/>
  <c r="CN32" i="43" s="1"/>
  <c r="CJ33" i="43"/>
  <c r="CJ32" i="43" s="1"/>
  <c r="AF33" i="43"/>
  <c r="AF32" i="43" s="1"/>
  <c r="AB33" i="43"/>
  <c r="AB32" i="43" s="1"/>
  <c r="X33" i="43"/>
  <c r="X32" i="43" s="1"/>
  <c r="T33" i="43"/>
  <c r="T32" i="43" s="1"/>
  <c r="P33" i="43"/>
  <c r="P32" i="43" s="1"/>
  <c r="L33" i="43"/>
  <c r="L32" i="43" s="1"/>
  <c r="H33" i="43"/>
  <c r="H32" i="43" s="1"/>
  <c r="D38" i="43"/>
  <c r="CC51" i="43"/>
  <c r="CV44" i="43"/>
  <c r="CC43" i="43"/>
  <c r="CG53" i="43"/>
  <c r="CG52" i="43"/>
  <c r="AH52" i="43"/>
  <c r="CG51" i="43"/>
  <c r="AH51" i="43"/>
  <c r="CG50" i="43"/>
  <c r="AH50" i="43"/>
  <c r="CG49" i="43"/>
  <c r="AH49" i="43"/>
  <c r="CG48" i="43"/>
  <c r="AH48" i="43"/>
  <c r="CG47" i="43"/>
  <c r="AH47" i="43"/>
  <c r="CG46" i="43"/>
  <c r="AH46" i="43"/>
  <c r="CG45" i="43"/>
  <c r="AH45" i="43"/>
  <c r="CG44" i="43"/>
  <c r="AH44" i="43"/>
  <c r="CG43" i="43"/>
  <c r="AH43" i="43"/>
  <c r="CG58" i="43"/>
  <c r="CG57" i="43"/>
  <c r="CG56" i="43"/>
  <c r="CG55" i="43"/>
  <c r="CG54" i="43"/>
  <c r="FQ33" i="43"/>
  <c r="FQ32" i="43" s="1"/>
  <c r="FQ74" i="43" s="1"/>
  <c r="CS58" i="43"/>
  <c r="AL58" i="43"/>
  <c r="D58" i="43"/>
  <c r="CS57" i="43"/>
  <c r="AL57" i="43"/>
  <c r="D57" i="43"/>
  <c r="CS56" i="43"/>
  <c r="AL56" i="43"/>
  <c r="CS55" i="43"/>
  <c r="D55" i="43"/>
  <c r="CS54" i="43"/>
  <c r="AL54" i="43"/>
  <c r="CS53" i="43"/>
  <c r="AL53" i="43"/>
  <c r="CS52" i="43"/>
  <c r="AL52" i="43"/>
  <c r="CS51" i="43"/>
  <c r="AL51" i="43"/>
  <c r="D51" i="43"/>
  <c r="CS50" i="43"/>
  <c r="AL50" i="43"/>
  <c r="D50" i="43"/>
  <c r="CS45" i="43"/>
  <c r="AL45" i="43"/>
  <c r="AL39" i="43"/>
  <c r="AL62" i="43"/>
  <c r="AL61" i="43"/>
  <c r="CV60" i="43"/>
  <c r="AL60" i="43"/>
  <c r="FR21" i="43"/>
  <c r="FR26" i="43"/>
  <c r="FS22" i="43"/>
  <c r="FS27" i="43"/>
  <c r="E33" i="43"/>
  <c r="E32" i="43" s="1"/>
  <c r="E63" i="43"/>
  <c r="E59" i="43" s="1"/>
  <c r="CV58" i="43"/>
  <c r="CC58" i="43"/>
  <c r="CV57" i="43"/>
  <c r="CC57" i="43"/>
  <c r="CV56" i="43"/>
  <c r="CC56" i="43"/>
  <c r="CV55" i="43"/>
  <c r="CC55" i="43"/>
  <c r="CV54" i="43"/>
  <c r="CC54" i="43"/>
  <c r="CV53" i="43"/>
  <c r="CC53" i="43"/>
  <c r="CV52" i="43"/>
  <c r="CC52" i="43"/>
  <c r="CV51" i="43"/>
  <c r="CV50" i="43"/>
  <c r="CC50" i="43"/>
  <c r="CV49" i="43"/>
  <c r="CC49" i="43"/>
  <c r="CV48" i="43"/>
  <c r="CC48" i="43"/>
  <c r="CV47" i="43"/>
  <c r="CC47" i="43"/>
  <c r="CV46" i="43"/>
  <c r="CC46" i="43"/>
  <c r="CV45" i="43"/>
  <c r="CC45" i="43"/>
  <c r="CC44" i="43"/>
  <c r="CV43" i="43"/>
  <c r="CV42" i="43"/>
  <c r="CC42" i="43"/>
  <c r="CV41" i="43"/>
  <c r="CC41" i="43"/>
  <c r="CV40" i="43"/>
  <c r="CC40" i="43"/>
  <c r="CV39" i="43"/>
  <c r="CC39" i="43"/>
  <c r="CV38" i="43"/>
  <c r="CC38" i="43"/>
  <c r="CV37" i="43"/>
  <c r="CC37" i="43"/>
  <c r="CV36" i="43"/>
  <c r="CC36" i="43"/>
  <c r="CV35" i="43"/>
  <c r="CV34" i="43"/>
  <c r="CC34" i="43"/>
  <c r="AJ33" i="43"/>
  <c r="AJ32" i="43" s="1"/>
  <c r="AL70" i="43"/>
  <c r="AL69" i="43"/>
  <c r="AL68" i="43"/>
  <c r="CG42" i="43"/>
  <c r="AH42" i="43"/>
  <c r="CG41" i="43"/>
  <c r="AH41" i="43"/>
  <c r="CG40" i="43"/>
  <c r="AH40" i="43"/>
  <c r="CG38" i="43"/>
  <c r="AH38" i="43"/>
  <c r="CG37" i="43"/>
  <c r="AH37" i="43"/>
  <c r="AH36" i="43"/>
  <c r="CG35" i="43"/>
  <c r="AH35" i="43"/>
  <c r="CV67" i="43"/>
  <c r="CV66" i="43"/>
  <c r="CV65" i="43"/>
  <c r="CW63" i="43"/>
  <c r="CV64" i="43"/>
  <c r="CQ63" i="43"/>
  <c r="CQ59" i="43" s="1"/>
  <c r="CM63" i="43"/>
  <c r="CM59" i="43" s="1"/>
  <c r="CI63" i="43"/>
  <c r="CI59" i="43" s="1"/>
  <c r="CD63" i="43"/>
  <c r="CD59" i="43" s="1"/>
  <c r="CC64" i="43"/>
  <c r="BY63" i="43"/>
  <c r="BY59" i="43" s="1"/>
  <c r="BU63" i="43"/>
  <c r="BU59" i="43" s="1"/>
  <c r="BQ63" i="43"/>
  <c r="BQ59" i="43" s="1"/>
  <c r="BI63" i="43"/>
  <c r="BI59" i="43" s="1"/>
  <c r="BE63" i="43"/>
  <c r="BE59" i="43" s="1"/>
  <c r="BA63" i="43"/>
  <c r="BA59" i="43" s="1"/>
  <c r="AW63" i="43"/>
  <c r="AW59" i="43" s="1"/>
  <c r="AS63" i="43"/>
  <c r="AS59" i="43" s="1"/>
  <c r="AO63" i="43"/>
  <c r="AO59" i="43" s="1"/>
  <c r="AJ63" i="43"/>
  <c r="AJ59" i="43" s="1"/>
  <c r="AJ74" i="43" s="1"/>
  <c r="AE63" i="43"/>
  <c r="AE59" i="43" s="1"/>
  <c r="CC61" i="43"/>
  <c r="CS49" i="43"/>
  <c r="AL49" i="43"/>
  <c r="CS48" i="43"/>
  <c r="AL48" i="43"/>
  <c r="CS47" i="43"/>
  <c r="AL47" i="43"/>
  <c r="CS46" i="43"/>
  <c r="AL46" i="43"/>
  <c r="D46" i="43"/>
  <c r="CS44" i="43"/>
  <c r="AL44" i="43"/>
  <c r="CS43" i="43"/>
  <c r="AL43" i="43"/>
  <c r="CS42" i="43"/>
  <c r="AL42" i="43"/>
  <c r="CS41" i="43"/>
  <c r="AL41" i="43"/>
  <c r="CS40" i="43"/>
  <c r="AL40" i="43"/>
  <c r="CS39" i="43"/>
  <c r="CS38" i="43"/>
  <c r="AL38" i="43"/>
  <c r="CS37" i="43"/>
  <c r="AL37" i="43"/>
  <c r="AL36" i="43"/>
  <c r="AL35" i="43"/>
  <c r="CF33" i="43"/>
  <c r="CF32" i="43" s="1"/>
  <c r="CV70" i="43"/>
  <c r="CC70" i="43"/>
  <c r="CV69" i="43"/>
  <c r="CC69" i="43"/>
  <c r="AH69" i="43"/>
  <c r="CV68" i="43"/>
  <c r="CC68" i="43"/>
  <c r="CG67" i="43"/>
  <c r="AL67" i="43"/>
  <c r="AH67" i="43"/>
  <c r="CG66" i="43"/>
  <c r="AH66" i="43"/>
  <c r="CG65" i="43"/>
  <c r="CU63" i="43"/>
  <c r="CU59" i="43" s="1"/>
  <c r="CP63" i="43"/>
  <c r="CP59" i="43" s="1"/>
  <c r="CL63" i="43"/>
  <c r="CL59" i="43" s="1"/>
  <c r="CH63" i="43"/>
  <c r="CH59" i="43" s="1"/>
  <c r="CG64" i="43"/>
  <c r="CB63" i="43"/>
  <c r="BX63" i="43"/>
  <c r="BX59" i="43" s="1"/>
  <c r="BT63" i="43"/>
  <c r="BT59" i="43" s="1"/>
  <c r="BP63" i="43"/>
  <c r="BP59" i="43" s="1"/>
  <c r="BL63" i="43"/>
  <c r="BL59" i="43" s="1"/>
  <c r="BH63" i="43"/>
  <c r="BH59" i="43" s="1"/>
  <c r="BD63" i="43"/>
  <c r="BD59" i="43" s="1"/>
  <c r="AZ63" i="43"/>
  <c r="AZ59" i="43" s="1"/>
  <c r="AV63" i="43"/>
  <c r="AV59" i="43" s="1"/>
  <c r="AR63" i="43"/>
  <c r="AR59" i="43" s="1"/>
  <c r="AN63" i="43"/>
  <c r="AN59" i="43" s="1"/>
  <c r="AI63" i="43"/>
  <c r="AI59" i="43" s="1"/>
  <c r="AH64" i="43"/>
  <c r="AD63" i="43"/>
  <c r="AD59" i="43" s="1"/>
  <c r="Z63" i="43"/>
  <c r="Z59" i="43" s="1"/>
  <c r="V63" i="43"/>
  <c r="V59" i="43" s="1"/>
  <c r="R63" i="43"/>
  <c r="R59" i="43" s="1"/>
  <c r="N63" i="43"/>
  <c r="J63" i="43"/>
  <c r="F63" i="43"/>
  <c r="F59" i="43" s="1"/>
  <c r="CG36" i="43"/>
  <c r="CG34" i="43"/>
  <c r="CB33" i="43"/>
  <c r="CB32" i="43" s="1"/>
  <c r="BX33" i="43"/>
  <c r="BX32" i="43" s="1"/>
  <c r="BT33" i="43"/>
  <c r="BT32" i="43" s="1"/>
  <c r="BP33" i="43"/>
  <c r="BP32" i="43" s="1"/>
  <c r="BL33" i="43"/>
  <c r="BL32" i="43" s="1"/>
  <c r="BH33" i="43"/>
  <c r="BH32" i="43" s="1"/>
  <c r="BD33" i="43"/>
  <c r="BD32" i="43" s="1"/>
  <c r="AZ33" i="43"/>
  <c r="AZ32" i="43" s="1"/>
  <c r="AV33" i="43"/>
  <c r="AV32" i="43" s="1"/>
  <c r="AR33" i="43"/>
  <c r="AR32" i="43" s="1"/>
  <c r="AN33" i="43"/>
  <c r="AN32" i="43" s="1"/>
  <c r="AH34" i="43"/>
  <c r="CG70" i="43"/>
  <c r="AH70" i="43"/>
  <c r="CG69" i="43"/>
  <c r="CG68" i="43"/>
  <c r="CS67" i="43"/>
  <c r="CS66" i="43"/>
  <c r="AL66" i="43"/>
  <c r="CT63" i="43"/>
  <c r="CS64" i="43"/>
  <c r="CO63" i="43"/>
  <c r="CO59" i="43" s="1"/>
  <c r="CK63" i="43"/>
  <c r="CF63" i="43"/>
  <c r="CF59" i="43" s="1"/>
  <c r="CF74" i="43" s="1"/>
  <c r="CA63" i="43"/>
  <c r="CA59" i="43" s="1"/>
  <c r="BW63" i="43"/>
  <c r="BW59" i="43" s="1"/>
  <c r="BS63" i="43"/>
  <c r="BS59" i="43" s="1"/>
  <c r="BO63" i="43"/>
  <c r="BO59" i="43" s="1"/>
  <c r="BK63" i="43"/>
  <c r="BK59" i="43" s="1"/>
  <c r="BG63" i="43"/>
  <c r="BG59" i="43" s="1"/>
  <c r="BC63" i="43"/>
  <c r="AY63" i="43"/>
  <c r="AY59" i="43" s="1"/>
  <c r="AU63" i="43"/>
  <c r="AU59" i="43" s="1"/>
  <c r="AQ63" i="43"/>
  <c r="AQ59" i="43" s="1"/>
  <c r="AM63" i="43"/>
  <c r="AM59" i="43" s="1"/>
  <c r="AL64" i="43"/>
  <c r="AC63" i="43"/>
  <c r="AC59" i="43" s="1"/>
  <c r="Y63" i="43"/>
  <c r="Y59" i="43" s="1"/>
  <c r="U63" i="43"/>
  <c r="U59" i="43" s="1"/>
  <c r="M63" i="43"/>
  <c r="M59" i="43" s="1"/>
  <c r="I63" i="43"/>
  <c r="I59" i="43" s="1"/>
  <c r="CR63" i="43"/>
  <c r="CR59" i="43" s="1"/>
  <c r="CN63" i="43"/>
  <c r="CN59" i="43" s="1"/>
  <c r="CJ63" i="43"/>
  <c r="CJ59" i="43" s="1"/>
  <c r="CE63" i="43"/>
  <c r="CE59" i="43" s="1"/>
  <c r="BZ63" i="43"/>
  <c r="BZ59" i="43" s="1"/>
  <c r="BV63" i="43"/>
  <c r="BV59" i="43" s="1"/>
  <c r="BR63" i="43"/>
  <c r="BR59" i="43" s="1"/>
  <c r="BN63" i="43"/>
  <c r="BN59" i="43" s="1"/>
  <c r="BJ63" i="43"/>
  <c r="BJ59" i="43" s="1"/>
  <c r="BF63" i="43"/>
  <c r="BF59" i="43" s="1"/>
  <c r="BB63" i="43"/>
  <c r="BB59" i="43" s="1"/>
  <c r="AX63" i="43"/>
  <c r="AX59" i="43" s="1"/>
  <c r="AT63" i="43"/>
  <c r="AT59" i="43" s="1"/>
  <c r="AP63" i="43"/>
  <c r="AP59" i="43" s="1"/>
  <c r="AK63" i="43"/>
  <c r="AK59" i="43" s="1"/>
  <c r="AF63" i="43"/>
  <c r="AF59" i="43" s="1"/>
  <c r="AB63" i="43"/>
  <c r="AB59" i="43" s="1"/>
  <c r="X63" i="43"/>
  <c r="X59" i="43" s="1"/>
  <c r="T63" i="43"/>
  <c r="T59" i="43" s="1"/>
  <c r="T74" i="43" s="1"/>
  <c r="P63" i="43"/>
  <c r="P59" i="43" s="1"/>
  <c r="L63" i="43"/>
  <c r="L59" i="43" s="1"/>
  <c r="H63" i="43"/>
  <c r="H59" i="43" s="1"/>
  <c r="CV62" i="43"/>
  <c r="CC62" i="43"/>
  <c r="CV61" i="43"/>
  <c r="CC60" i="43"/>
  <c r="AA63" i="43"/>
  <c r="AA59" i="43" s="1"/>
  <c r="W63" i="43"/>
  <c r="W59" i="43" s="1"/>
  <c r="S63" i="43"/>
  <c r="S59" i="43" s="1"/>
  <c r="O63" i="43"/>
  <c r="O59" i="43" s="1"/>
  <c r="K63" i="43"/>
  <c r="K59" i="43" s="1"/>
  <c r="G63" i="43"/>
  <c r="G59" i="43" s="1"/>
  <c r="CG62" i="43"/>
  <c r="CG61" i="43"/>
  <c r="CG60" i="43"/>
  <c r="CB59" i="43"/>
  <c r="CK59" i="43"/>
  <c r="BC59" i="43"/>
  <c r="N59" i="43"/>
  <c r="J59" i="43"/>
  <c r="D52" i="43"/>
  <c r="D48" i="43"/>
  <c r="D44" i="43"/>
  <c r="D40" i="43"/>
  <c r="D36" i="43"/>
  <c r="CW33" i="43"/>
  <c r="CK33" i="43"/>
  <c r="CK32" i="43" s="1"/>
  <c r="BU33" i="43"/>
  <c r="BU32" i="43" s="1"/>
  <c r="BE33" i="43"/>
  <c r="BE32" i="43" s="1"/>
  <c r="AO33" i="43"/>
  <c r="AO32" i="43" s="1"/>
  <c r="Y33" i="43"/>
  <c r="Y32" i="43" s="1"/>
  <c r="I33" i="43"/>
  <c r="I32" i="43" s="1"/>
  <c r="D56" i="43"/>
  <c r="D61" i="43"/>
  <c r="D69" i="43"/>
  <c r="D68" i="43"/>
  <c r="CO33" i="43"/>
  <c r="CO32" i="43" s="1"/>
  <c r="BY33" i="43"/>
  <c r="BY32" i="43" s="1"/>
  <c r="BQ33" i="43"/>
  <c r="BQ32" i="43" s="1"/>
  <c r="BM33" i="43"/>
  <c r="BM32" i="43" s="1"/>
  <c r="BI33" i="43"/>
  <c r="BI32" i="43" s="1"/>
  <c r="BA33" i="43"/>
  <c r="BA32" i="43" s="1"/>
  <c r="AW33" i="43"/>
  <c r="AW32" i="43" s="1"/>
  <c r="AS33" i="43"/>
  <c r="AS32" i="43" s="1"/>
  <c r="AK33" i="43"/>
  <c r="AK32" i="43" s="1"/>
  <c r="AG33" i="43"/>
  <c r="AG32" i="43" s="1"/>
  <c r="AC33" i="43"/>
  <c r="AC32" i="43" s="1"/>
  <c r="U33" i="43"/>
  <c r="U32" i="43" s="1"/>
  <c r="Q33" i="43"/>
  <c r="Q32" i="43" s="1"/>
  <c r="M33" i="43"/>
  <c r="M32" i="43" s="1"/>
  <c r="CU33" i="43"/>
  <c r="CU32" i="43" s="1"/>
  <c r="CQ33" i="43"/>
  <c r="CQ32" i="43" s="1"/>
  <c r="CM33" i="43"/>
  <c r="CM32" i="43" s="1"/>
  <c r="CI33" i="43"/>
  <c r="CI32" i="43" s="1"/>
  <c r="CE33" i="43"/>
  <c r="CE32" i="43" s="1"/>
  <c r="CA33" i="43"/>
  <c r="CA32" i="43" s="1"/>
  <c r="BW33" i="43"/>
  <c r="BW32" i="43" s="1"/>
  <c r="BS33" i="43"/>
  <c r="BS32" i="43" s="1"/>
  <c r="BO33" i="43"/>
  <c r="BO32" i="43" s="1"/>
  <c r="BK33" i="43"/>
  <c r="BK32" i="43" s="1"/>
  <c r="BG33" i="43"/>
  <c r="BG32" i="43" s="1"/>
  <c r="BC33" i="43"/>
  <c r="BC32" i="43" s="1"/>
  <c r="AY33" i="43"/>
  <c r="AY32" i="43" s="1"/>
  <c r="AU33" i="43"/>
  <c r="AU32" i="43" s="1"/>
  <c r="AQ33" i="43"/>
  <c r="AQ32" i="43" s="1"/>
  <c r="AM33" i="43"/>
  <c r="AI33" i="43"/>
  <c r="AE33" i="43"/>
  <c r="AE32" i="43" s="1"/>
  <c r="AA33" i="43"/>
  <c r="AA32" i="43" s="1"/>
  <c r="W33" i="43"/>
  <c r="W32" i="43" s="1"/>
  <c r="S33" i="43"/>
  <c r="S32" i="43" s="1"/>
  <c r="O33" i="43"/>
  <c r="O32" i="43" s="1"/>
  <c r="K33" i="43"/>
  <c r="K32" i="43" s="1"/>
  <c r="G33" i="43"/>
  <c r="G32" i="43" s="1"/>
  <c r="CT33" i="43"/>
  <c r="CP33" i="43"/>
  <c r="CP32" i="43" s="1"/>
  <c r="CL33" i="43"/>
  <c r="CL32" i="43" s="1"/>
  <c r="CH33" i="43"/>
  <c r="CD33" i="43"/>
  <c r="BZ33" i="43"/>
  <c r="BZ32" i="43" s="1"/>
  <c r="BV33" i="43"/>
  <c r="BV32" i="43" s="1"/>
  <c r="BR33" i="43"/>
  <c r="BR32" i="43" s="1"/>
  <c r="BN33" i="43"/>
  <c r="BN32" i="43" s="1"/>
  <c r="BJ33" i="43"/>
  <c r="BJ32" i="43" s="1"/>
  <c r="BF33" i="43"/>
  <c r="BF32" i="43" s="1"/>
  <c r="BB33" i="43"/>
  <c r="BB32" i="43" s="1"/>
  <c r="AX33" i="43"/>
  <c r="AX32" i="43" s="1"/>
  <c r="AT33" i="43"/>
  <c r="AT32" i="43" s="1"/>
  <c r="AP33" i="43"/>
  <c r="AP32" i="43" s="1"/>
  <c r="AD33" i="43"/>
  <c r="AD32" i="43" s="1"/>
  <c r="Z33" i="43"/>
  <c r="Z32" i="43" s="1"/>
  <c r="V33" i="43"/>
  <c r="V32" i="43" s="1"/>
  <c r="R33" i="43"/>
  <c r="R32" i="43" s="1"/>
  <c r="N33" i="43"/>
  <c r="N32" i="43" s="1"/>
  <c r="J33" i="43"/>
  <c r="J32" i="43" s="1"/>
  <c r="F33" i="43"/>
  <c r="D65" i="43"/>
  <c r="FS17" i="43"/>
  <c r="FR17" i="43"/>
  <c r="AE167" i="43" l="1"/>
  <c r="BL167" i="43"/>
  <c r="CA167" i="43"/>
  <c r="CE167" i="43"/>
  <c r="K167" i="43"/>
  <c r="AO167" i="43"/>
  <c r="FS26" i="43"/>
  <c r="FS21" i="43"/>
  <c r="FS71" i="43"/>
  <c r="AX167" i="43"/>
  <c r="AC167" i="43"/>
  <c r="AG167" i="43"/>
  <c r="BB167" i="43"/>
  <c r="G167" i="43"/>
  <c r="R167" i="43"/>
  <c r="CN167" i="43"/>
  <c r="P167" i="43"/>
  <c r="BY167" i="43"/>
  <c r="Z167" i="43"/>
  <c r="CB167" i="43"/>
  <c r="BU167" i="43"/>
  <c r="J167" i="43"/>
  <c r="O167" i="43"/>
  <c r="CF167" i="43"/>
  <c r="AF167" i="43"/>
  <c r="BX167" i="43"/>
  <c r="AR167" i="43"/>
  <c r="BM167" i="43"/>
  <c r="CH167" i="43"/>
  <c r="BT167" i="43"/>
  <c r="BV167" i="43"/>
  <c r="AS167" i="43"/>
  <c r="BA167" i="43"/>
  <c r="Q167" i="43"/>
  <c r="CL167" i="43"/>
  <c r="BZ167" i="43"/>
  <c r="AI167" i="43"/>
  <c r="BQ167" i="43"/>
  <c r="CR167" i="43"/>
  <c r="BD167" i="43"/>
  <c r="CC82" i="43"/>
  <c r="BC167" i="43"/>
  <c r="BP167" i="43"/>
  <c r="D82" i="43"/>
  <c r="CB74" i="43"/>
  <c r="H74" i="43"/>
  <c r="X74" i="43"/>
  <c r="CN74" i="43"/>
  <c r="CQ167" i="43"/>
  <c r="AP167" i="43"/>
  <c r="BI167" i="43"/>
  <c r="U167" i="43"/>
  <c r="P74" i="43"/>
  <c r="AF74" i="43"/>
  <c r="AV167" i="43"/>
  <c r="CS63" i="43"/>
  <c r="AJ167" i="43"/>
  <c r="CM167" i="43"/>
  <c r="CV82" i="43"/>
  <c r="Y167" i="43"/>
  <c r="AT167" i="43"/>
  <c r="AV74" i="43"/>
  <c r="BL74" i="43"/>
  <c r="BD74" i="43"/>
  <c r="L74" i="43"/>
  <c r="AB74" i="43"/>
  <c r="FS83" i="43"/>
  <c r="CW167" i="43"/>
  <c r="CV167" i="43" s="1"/>
  <c r="CR74" i="43"/>
  <c r="AB167" i="43"/>
  <c r="BH167" i="43"/>
  <c r="W167" i="43"/>
  <c r="BF167" i="43"/>
  <c r="I167" i="43"/>
  <c r="CO167" i="43"/>
  <c r="AL82" i="43"/>
  <c r="CG82" i="43"/>
  <c r="CT59" i="43"/>
  <c r="AN74" i="43"/>
  <c r="CK167" i="43"/>
  <c r="FR16" i="43"/>
  <c r="FR74" i="43" s="1"/>
  <c r="FS61" i="43"/>
  <c r="FS48" i="43"/>
  <c r="FS34" i="43"/>
  <c r="AZ167" i="43"/>
  <c r="AH82" i="43"/>
  <c r="FS125" i="43"/>
  <c r="E167" i="43"/>
  <c r="AZ74" i="43"/>
  <c r="FS16" i="43"/>
  <c r="FS56" i="43"/>
  <c r="FS36" i="43"/>
  <c r="FS52" i="43"/>
  <c r="FS40" i="43"/>
  <c r="BP74" i="43"/>
  <c r="FS65" i="43"/>
  <c r="FS68" i="43"/>
  <c r="FS69" i="43"/>
  <c r="FS44" i="43"/>
  <c r="CJ74" i="43"/>
  <c r="BT74" i="43"/>
  <c r="FS64" i="43"/>
  <c r="FS67" i="43"/>
  <c r="FS46" i="43"/>
  <c r="FS35" i="43"/>
  <c r="FS37" i="43"/>
  <c r="FS43" i="43"/>
  <c r="FS47" i="43"/>
  <c r="FS66" i="43"/>
  <c r="FS42" i="43"/>
  <c r="FS62" i="43"/>
  <c r="FS54" i="43"/>
  <c r="FS41" i="43"/>
  <c r="FS45" i="43"/>
  <c r="FS49" i="43"/>
  <c r="FS87" i="43"/>
  <c r="FS39" i="43"/>
  <c r="FS53" i="43"/>
  <c r="FS70" i="43"/>
  <c r="BO74" i="43"/>
  <c r="FS38" i="43"/>
  <c r="BV74" i="43"/>
  <c r="CL74" i="43"/>
  <c r="AY74" i="43"/>
  <c r="AG74" i="43"/>
  <c r="BM74" i="43"/>
  <c r="AX74" i="43"/>
  <c r="BN74" i="43"/>
  <c r="FS60" i="43"/>
  <c r="BF74" i="43"/>
  <c r="AS74" i="43"/>
  <c r="K74" i="43"/>
  <c r="AA74" i="43"/>
  <c r="FS51" i="43"/>
  <c r="FS58" i="43"/>
  <c r="FS146" i="43"/>
  <c r="FS99" i="43"/>
  <c r="R74" i="43"/>
  <c r="AP74" i="43"/>
  <c r="S74" i="43"/>
  <c r="CE74" i="43"/>
  <c r="CU74" i="43"/>
  <c r="I74" i="43"/>
  <c r="AC74" i="43"/>
  <c r="AU74" i="43"/>
  <c r="BK74" i="43"/>
  <c r="CA74" i="43"/>
  <c r="AR74" i="43"/>
  <c r="BH74" i="43"/>
  <c r="BX74" i="43"/>
  <c r="FS50" i="43"/>
  <c r="FS55" i="43"/>
  <c r="FS57" i="43"/>
  <c r="FS92" i="43"/>
  <c r="CT167" i="43"/>
  <c r="CS167" i="43" s="1"/>
  <c r="CS98" i="43"/>
  <c r="AM167" i="43"/>
  <c r="AL98" i="43"/>
  <c r="D98" i="43"/>
  <c r="CC98" i="43"/>
  <c r="CD167" i="43"/>
  <c r="AH98" i="43"/>
  <c r="CG98" i="43"/>
  <c r="CV98" i="43"/>
  <c r="AI32" i="43"/>
  <c r="AH32" i="43" s="1"/>
  <c r="AH33" i="43"/>
  <c r="N74" i="43"/>
  <c r="AD74" i="43"/>
  <c r="BB74" i="43"/>
  <c r="BR74" i="43"/>
  <c r="CG59" i="43"/>
  <c r="O74" i="43"/>
  <c r="AE74" i="43"/>
  <c r="CQ74" i="43"/>
  <c r="Y74" i="43"/>
  <c r="BE74" i="43"/>
  <c r="CO74" i="43"/>
  <c r="CG63" i="43"/>
  <c r="BA74" i="43"/>
  <c r="CW59" i="43"/>
  <c r="CV63" i="43"/>
  <c r="Q74" i="43"/>
  <c r="AM32" i="43"/>
  <c r="AL32" i="43" s="1"/>
  <c r="AL33" i="43"/>
  <c r="AH59" i="43"/>
  <c r="CD32" i="43"/>
  <c r="CC32" i="43" s="1"/>
  <c r="CC33" i="43"/>
  <c r="CT32" i="43"/>
  <c r="CS32" i="43" s="1"/>
  <c r="CS33" i="43"/>
  <c r="V74" i="43"/>
  <c r="AT74" i="43"/>
  <c r="BJ74" i="43"/>
  <c r="BZ74" i="43"/>
  <c r="CP74" i="43"/>
  <c r="G74" i="43"/>
  <c r="W74" i="43"/>
  <c r="AL59" i="43"/>
  <c r="BC74" i="43"/>
  <c r="BS74" i="43"/>
  <c r="CI74" i="43"/>
  <c r="AO74" i="43"/>
  <c r="BU74" i="43"/>
  <c r="BI74" i="43"/>
  <c r="AK74" i="43"/>
  <c r="CH32" i="43"/>
  <c r="CG32" i="43" s="1"/>
  <c r="CG33" i="43"/>
  <c r="D63" i="43"/>
  <c r="CW32" i="43"/>
  <c r="CV32" i="43" s="1"/>
  <c r="CV33" i="43"/>
  <c r="J74" i="43"/>
  <c r="Z74" i="43"/>
  <c r="CC59" i="43"/>
  <c r="CS59" i="43"/>
  <c r="AQ74" i="43"/>
  <c r="BG74" i="43"/>
  <c r="BW74" i="43"/>
  <c r="CM74" i="43"/>
  <c r="AW74" i="43"/>
  <c r="CK74" i="43"/>
  <c r="M74" i="43"/>
  <c r="BY74" i="43"/>
  <c r="U74" i="43"/>
  <c r="AL63" i="43"/>
  <c r="AH63" i="43"/>
  <c r="BQ74" i="43"/>
  <c r="CC63" i="43"/>
  <c r="F32" i="43"/>
  <c r="F74" i="43" s="1"/>
  <c r="D33" i="43"/>
  <c r="FS82" i="43" l="1"/>
  <c r="CC167" i="43"/>
  <c r="AH167" i="43"/>
  <c r="D167" i="43"/>
  <c r="CG167" i="43"/>
  <c r="AL167" i="43"/>
  <c r="FS98" i="43"/>
  <c r="AI74" i="43"/>
  <c r="CD74" i="43"/>
  <c r="FS33" i="43"/>
  <c r="FS32" i="43" s="1"/>
  <c r="FS63" i="43"/>
  <c r="CT74" i="43"/>
  <c r="CW74" i="43"/>
  <c r="CV59" i="43"/>
  <c r="AM74" i="43"/>
  <c r="CH74" i="43"/>
  <c r="D32" i="43"/>
  <c r="FS167" i="43" l="1"/>
  <c r="CV74" i="43"/>
  <c r="CC74" i="43"/>
  <c r="CG74" i="43"/>
  <c r="CS74" i="43"/>
  <c r="AH74" i="43"/>
  <c r="AL74" i="43"/>
  <c r="FS59" i="43"/>
  <c r="FS74" i="43" s="1"/>
  <c r="E74" i="43" l="1"/>
  <c r="D59" i="43"/>
  <c r="D74" i="43" l="1"/>
  <c r="CS26" i="44" l="1"/>
  <c r="CC33" i="44"/>
  <c r="DJ30" i="44"/>
  <c r="CV26" i="44"/>
  <c r="FA28" i="44"/>
  <c r="DV32" i="44"/>
  <c r="EU18" i="44" l="1"/>
  <c r="CS33" i="44"/>
  <c r="FA19" i="44"/>
  <c r="DF28" i="44"/>
  <c r="Q35" i="44"/>
  <c r="AN35" i="44"/>
  <c r="CS29" i="44"/>
  <c r="EQ30" i="44"/>
  <c r="CC27" i="44"/>
  <c r="AD35" i="44"/>
  <c r="EU25" i="44"/>
  <c r="CC23" i="44"/>
  <c r="DF27" i="44"/>
  <c r="BJ35" i="44"/>
  <c r="EQ19" i="44"/>
  <c r="ET35" i="44"/>
  <c r="P35" i="44"/>
  <c r="DH35" i="44"/>
  <c r="EQ25" i="44"/>
  <c r="FA18" i="44"/>
  <c r="EQ29" i="44"/>
  <c r="AK35" i="44"/>
  <c r="DF34" i="44"/>
  <c r="EQ27" i="44"/>
  <c r="EX30" i="44"/>
  <c r="DF33" i="44"/>
  <c r="BG35" i="44"/>
  <c r="AH22" i="44"/>
  <c r="EX34" i="44"/>
  <c r="EG17" i="44"/>
  <c r="DJ18" i="44"/>
  <c r="ED35" i="44"/>
  <c r="EX25" i="44"/>
  <c r="DO35" i="44"/>
  <c r="EI35" i="44"/>
  <c r="FF23" i="44"/>
  <c r="AZ35" i="44"/>
  <c r="DC35" i="44"/>
  <c r="AR35" i="44"/>
  <c r="DM19" i="44"/>
  <c r="EQ32" i="44"/>
  <c r="D22" i="44"/>
  <c r="FF29" i="44"/>
  <c r="AS35" i="44"/>
  <c r="CC29" i="44"/>
  <c r="DJ24" i="44"/>
  <c r="EU20" i="44"/>
  <c r="D20" i="44"/>
  <c r="FF24" i="44"/>
  <c r="AF35" i="44"/>
  <c r="R35" i="44"/>
  <c r="CV22" i="44"/>
  <c r="EZ35" i="44"/>
  <c r="U35" i="44"/>
  <c r="N35" i="44"/>
  <c r="EQ21" i="44"/>
  <c r="DV20" i="44"/>
  <c r="FH35" i="44"/>
  <c r="CV29" i="44"/>
  <c r="BP35" i="44"/>
  <c r="EU28" i="44"/>
  <c r="DF32" i="44"/>
  <c r="DU35" i="44"/>
  <c r="FM35" i="44"/>
  <c r="DM23" i="44"/>
  <c r="FF31" i="44"/>
  <c r="FJ35" i="44"/>
  <c r="AL34" i="44"/>
  <c r="BV35" i="44"/>
  <c r="CC25" i="44"/>
  <c r="BY35" i="44"/>
  <c r="DS21" i="44"/>
  <c r="D19" i="44"/>
  <c r="DF23" i="44"/>
  <c r="DQ35" i="44"/>
  <c r="D30" i="44"/>
  <c r="DS20" i="44"/>
  <c r="EX17" i="44"/>
  <c r="DV30" i="44"/>
  <c r="FA33" i="44"/>
  <c r="AL24" i="44"/>
  <c r="CG22" i="44"/>
  <c r="EG33" i="44"/>
  <c r="DV18" i="44"/>
  <c r="CB35" i="44"/>
  <c r="FF32" i="44"/>
  <c r="CV23" i="44"/>
  <c r="AH26" i="44"/>
  <c r="BI35" i="44"/>
  <c r="D18" i="44"/>
  <c r="EX26" i="44"/>
  <c r="AH33" i="44"/>
  <c r="EG27" i="44"/>
  <c r="DB35" i="44"/>
  <c r="DJ22" i="44"/>
  <c r="AP35" i="44"/>
  <c r="D28" i="44"/>
  <c r="CS32" i="44"/>
  <c r="EX21" i="44"/>
  <c r="FC35" i="44"/>
  <c r="EH35" i="44"/>
  <c r="EG16" i="44"/>
  <c r="AH23" i="44"/>
  <c r="DV23" i="44"/>
  <c r="AX35" i="44"/>
  <c r="CC21" i="44"/>
  <c r="DJ28" i="44"/>
  <c r="D31" i="44"/>
  <c r="BA35" i="44"/>
  <c r="DM30" i="44"/>
  <c r="EU24" i="44"/>
  <c r="DM16" i="44"/>
  <c r="EX24" i="44"/>
  <c r="EG28" i="44"/>
  <c r="FA34" i="44"/>
  <c r="EW35" i="44"/>
  <c r="FD35" i="44"/>
  <c r="CC17" i="44"/>
  <c r="AH20" i="44"/>
  <c r="CQ35" i="44"/>
  <c r="EX32" i="44"/>
  <c r="EU29" i="44"/>
  <c r="DS29" i="44"/>
  <c r="EN35" i="44"/>
  <c r="EU27" i="44"/>
  <c r="DV33" i="44"/>
  <c r="DS16" i="44"/>
  <c r="FF25" i="44"/>
  <c r="CG27" i="44"/>
  <c r="CS27" i="44"/>
  <c r="DM22" i="44"/>
  <c r="CG25" i="44"/>
  <c r="F35" i="44"/>
  <c r="AL25" i="44"/>
  <c r="DM33" i="44"/>
  <c r="DS19" i="44"/>
  <c r="EQ16" i="44"/>
  <c r="D33" i="44"/>
  <c r="CN35" i="44"/>
  <c r="FA29" i="44"/>
  <c r="DJ34" i="44"/>
  <c r="CO35" i="44"/>
  <c r="DS17" i="44"/>
  <c r="BN35" i="44"/>
  <c r="DM32" i="44"/>
  <c r="EQ17" i="44"/>
  <c r="EU32" i="44"/>
  <c r="CG28" i="44"/>
  <c r="FF22" i="44"/>
  <c r="CV33" i="44"/>
  <c r="FA27" i="44"/>
  <c r="FF27" i="44"/>
  <c r="AL32" i="44"/>
  <c r="EX22" i="44"/>
  <c r="DW35" i="44"/>
  <c r="DV16" i="44"/>
  <c r="CC16" i="44"/>
  <c r="AH29" i="44"/>
  <c r="DS34" i="44"/>
  <c r="BB35" i="44"/>
  <c r="DM27" i="44"/>
  <c r="DF18" i="44"/>
  <c r="BR35" i="44"/>
  <c r="AC35" i="44"/>
  <c r="EQ20" i="44"/>
  <c r="CE35" i="44"/>
  <c r="BM35" i="44"/>
  <c r="CS23" i="44"/>
  <c r="DL35" i="44"/>
  <c r="DS32" i="44"/>
  <c r="CV24" i="44"/>
  <c r="D34" i="44"/>
  <c r="DJ19" i="44"/>
  <c r="DV31" i="44"/>
  <c r="CG33" i="44"/>
  <c r="CV18" i="44"/>
  <c r="CC24" i="44"/>
  <c r="AL23" i="44"/>
  <c r="AL19" i="44"/>
  <c r="G35" i="44"/>
  <c r="CZ35" i="44"/>
  <c r="EG26" i="44"/>
  <c r="EK35" i="44"/>
  <c r="AL33" i="44"/>
  <c r="FA17" i="44"/>
  <c r="AL18" i="44"/>
  <c r="DS31" i="44"/>
  <c r="EP35" i="44"/>
  <c r="AW35" i="44"/>
  <c r="D21" i="44"/>
  <c r="CG32" i="44"/>
  <c r="CV28" i="44"/>
  <c r="FA32" i="44"/>
  <c r="EC35" i="44"/>
  <c r="EG31" i="44"/>
  <c r="DZ35" i="44"/>
  <c r="CA35" i="44"/>
  <c r="CK35" i="44"/>
  <c r="DF19" i="44"/>
  <c r="E35" i="44"/>
  <c r="D16" i="44"/>
  <c r="J35" i="44"/>
  <c r="DS23" i="44"/>
  <c r="CG23" i="44"/>
  <c r="FE35" i="44"/>
  <c r="BT35" i="44"/>
  <c r="DM21" i="44"/>
  <c r="D29" i="44"/>
  <c r="EX28" i="44"/>
  <c r="FA31" i="44"/>
  <c r="EU21" i="44"/>
  <c r="CI35" i="44"/>
  <c r="AE35" i="44"/>
  <c r="CP35" i="44"/>
  <c r="CV21" i="44"/>
  <c r="DM18" i="44"/>
  <c r="DS27" i="44"/>
  <c r="CG21" i="44"/>
  <c r="EJ35" i="44"/>
  <c r="CS19" i="44"/>
  <c r="DV25" i="44"/>
  <c r="FA23" i="44"/>
  <c r="AG35" i="44"/>
  <c r="DV29" i="44"/>
  <c r="V35" i="44"/>
  <c r="DS30" i="44"/>
  <c r="AA35" i="44"/>
  <c r="CS24" i="44"/>
  <c r="EU26" i="44"/>
  <c r="CJ35" i="44"/>
  <c r="CV19" i="44"/>
  <c r="FF20" i="44"/>
  <c r="EG29" i="44"/>
  <c r="CS16" i="44"/>
  <c r="DS26" i="44"/>
  <c r="AH19" i="44"/>
  <c r="CR35" i="44"/>
  <c r="DJ27" i="44"/>
  <c r="FA30" i="44"/>
  <c r="AH16" i="44"/>
  <c r="DJ31" i="44"/>
  <c r="W35" i="44"/>
  <c r="CG34" i="44"/>
  <c r="FF30" i="44"/>
  <c r="I35" i="44"/>
  <c r="H35" i="44"/>
  <c r="DM24" i="44"/>
  <c r="FF21" i="44"/>
  <c r="DV19" i="44"/>
  <c r="CC31" i="44"/>
  <c r="DS22" i="44"/>
  <c r="DR35" i="44"/>
  <c r="EQ23" i="44"/>
  <c r="O35" i="44"/>
  <c r="FA26" i="44"/>
  <c r="AL29" i="44"/>
  <c r="AH17" i="44"/>
  <c r="CM35" i="44"/>
  <c r="CS34" i="44"/>
  <c r="DJ21" i="44"/>
  <c r="EG32" i="44"/>
  <c r="CC22" i="44"/>
  <c r="DV28" i="44"/>
  <c r="DF20" i="44"/>
  <c r="BZ35" i="44"/>
  <c r="BS35" i="44"/>
  <c r="EQ24" i="44"/>
  <c r="DM26" i="44"/>
  <c r="EX19" i="44"/>
  <c r="FA21" i="44"/>
  <c r="CS28" i="44"/>
  <c r="CS17" i="44"/>
  <c r="EM35" i="44"/>
  <c r="DP35" i="44"/>
  <c r="EG24" i="44"/>
  <c r="CC18" i="44"/>
  <c r="CV27" i="44"/>
  <c r="Z35" i="44"/>
  <c r="CG24" i="44"/>
  <c r="EU34" i="44"/>
  <c r="AL22" i="44"/>
  <c r="DM31" i="44"/>
  <c r="AH32" i="44"/>
  <c r="EO35" i="44"/>
  <c r="DV27" i="44"/>
  <c r="CC32" i="44"/>
  <c r="D25" i="44"/>
  <c r="CG29" i="44"/>
  <c r="EX23" i="44"/>
  <c r="D23" i="44"/>
  <c r="CS30" i="44"/>
  <c r="AL28" i="44"/>
  <c r="CG18" i="44"/>
  <c r="DX35" i="44"/>
  <c r="DF17" i="44"/>
  <c r="AB35" i="44"/>
  <c r="D27" i="44"/>
  <c r="DM34" i="44"/>
  <c r="EG23" i="44"/>
  <c r="EU22" i="44"/>
  <c r="CG20" i="44"/>
  <c r="AH34" i="44"/>
  <c r="CW35" i="44"/>
  <c r="CV16" i="44"/>
  <c r="EQ18" i="44"/>
  <c r="AH18" i="44"/>
  <c r="DV26" i="44"/>
  <c r="AT35" i="44"/>
  <c r="BF35" i="44"/>
  <c r="CS25" i="44"/>
  <c r="DS25" i="44"/>
  <c r="AL17" i="44"/>
  <c r="D32" i="44"/>
  <c r="AH31" i="44"/>
  <c r="DV24" i="44"/>
  <c r="DM17" i="44"/>
  <c r="FB35" i="44"/>
  <c r="FA16" i="44"/>
  <c r="FF28" i="44"/>
  <c r="AY35" i="44"/>
  <c r="CV32" i="44"/>
  <c r="BO35" i="44"/>
  <c r="EQ31" i="44"/>
  <c r="FF26" i="44"/>
  <c r="DS18" i="44"/>
  <c r="CC28" i="44"/>
  <c r="CV17" i="44"/>
  <c r="DM20" i="44"/>
  <c r="AL21" i="44"/>
  <c r="AL20" i="44"/>
  <c r="DV34" i="44"/>
  <c r="CS21" i="44"/>
  <c r="CV25" i="44"/>
  <c r="CY35" i="44"/>
  <c r="DJ23" i="44"/>
  <c r="BW35" i="44"/>
  <c r="EQ34" i="44"/>
  <c r="DF26" i="44"/>
  <c r="FA24" i="44"/>
  <c r="EX29" i="44"/>
  <c r="FF19" i="44"/>
  <c r="EQ33" i="44"/>
  <c r="DV21" i="44"/>
  <c r="FL35" i="44"/>
  <c r="M35" i="44"/>
  <c r="BC35" i="44"/>
  <c r="CG17" i="44"/>
  <c r="CS22" i="44"/>
  <c r="EX33" i="44"/>
  <c r="DJ32" i="44"/>
  <c r="AH27" i="44"/>
  <c r="CC30" i="44"/>
  <c r="EL35" i="44"/>
  <c r="CU35" i="44"/>
  <c r="AL26" i="44"/>
  <c r="CV30" i="44"/>
  <c r="FK35" i="44"/>
  <c r="FA25" i="44"/>
  <c r="AQ35" i="44"/>
  <c r="EX18" i="44"/>
  <c r="EA35" i="44"/>
  <c r="DF25" i="44"/>
  <c r="CH35" i="44"/>
  <c r="CG16" i="44"/>
  <c r="CC34" i="44"/>
  <c r="DS28" i="44"/>
  <c r="CS18" i="44"/>
  <c r="CC26" i="44"/>
  <c r="EG20" i="44"/>
  <c r="BK35" i="44"/>
  <c r="CC20" i="44"/>
  <c r="EU33" i="44"/>
  <c r="DM28" i="44"/>
  <c r="FF33" i="44"/>
  <c r="DF16" i="44"/>
  <c r="EQ26" i="44"/>
  <c r="EX31" i="44"/>
  <c r="AU35" i="44"/>
  <c r="AO35" i="44"/>
  <c r="EX20" i="44"/>
  <c r="CG31" i="44"/>
  <c r="EG25" i="44"/>
  <c r="DS24" i="44"/>
  <c r="DF24" i="44"/>
  <c r="S35" i="44"/>
  <c r="DF21" i="44"/>
  <c r="CV31" i="44"/>
  <c r="FF17" i="44"/>
  <c r="CV20" i="44"/>
  <c r="DV22" i="44"/>
  <c r="EU19" i="44"/>
  <c r="FF18" i="44"/>
  <c r="CV34" i="44"/>
  <c r="AJ35" i="44"/>
  <c r="DE35" i="44"/>
  <c r="CL35" i="44"/>
  <c r="CG19" i="44"/>
  <c r="AM35" i="44"/>
  <c r="AL16" i="44"/>
  <c r="AH25" i="44"/>
  <c r="CC19" i="44"/>
  <c r="EX27" i="44"/>
  <c r="DS33" i="44"/>
  <c r="DF31" i="44"/>
  <c r="AH28" i="44"/>
  <c r="EG30" i="44"/>
  <c r="CG26" i="44"/>
  <c r="FG35" i="44"/>
  <c r="FF16" i="44"/>
  <c r="DJ33" i="44"/>
  <c r="BD35" i="44"/>
  <c r="AL27" i="44"/>
  <c r="ES35" i="44"/>
  <c r="D24" i="44"/>
  <c r="EE35" i="44"/>
  <c r="DJ16" i="44"/>
  <c r="T35" i="44"/>
  <c r="DJ26" i="44"/>
  <c r="EF35" i="44"/>
  <c r="EG21" i="44"/>
  <c r="DV17" i="44"/>
  <c r="BH35" i="44"/>
  <c r="EU23" i="44"/>
  <c r="K35" i="44"/>
  <c r="AL31" i="44"/>
  <c r="DJ20" i="44"/>
  <c r="EU17" i="44"/>
  <c r="BQ35" i="44"/>
  <c r="DJ25" i="44"/>
  <c r="CS31" i="44"/>
  <c r="BU35" i="44"/>
  <c r="CG30" i="44"/>
  <c r="DF29" i="44"/>
  <c r="X35" i="44"/>
  <c r="AH30" i="44"/>
  <c r="DY35" i="44"/>
  <c r="EG34" i="44"/>
  <c r="DD35" i="44"/>
  <c r="EG19" i="44"/>
  <c r="EU30" i="44"/>
  <c r="EG18" i="44"/>
  <c r="FI35" i="44"/>
  <c r="DJ29" i="44"/>
  <c r="DJ17" i="44"/>
  <c r="FA20" i="44"/>
  <c r="DA35" i="44"/>
  <c r="EQ22" i="44"/>
  <c r="AV35" i="44"/>
  <c r="DF22" i="44"/>
  <c r="D17" i="44"/>
  <c r="BL35" i="44"/>
  <c r="EQ28" i="44"/>
  <c r="CS20" i="44"/>
  <c r="FF34" i="44"/>
  <c r="EU16" i="44"/>
  <c r="EX16" i="44"/>
  <c r="EG22" i="44"/>
  <c r="D26" i="44"/>
  <c r="BE35" i="44"/>
  <c r="DM25" i="44"/>
  <c r="DM29" i="44"/>
  <c r="Y35" i="44"/>
  <c r="L35" i="44"/>
  <c r="FA22" i="44"/>
  <c r="BX35" i="44"/>
  <c r="EU31" i="44"/>
  <c r="DI35" i="44"/>
  <c r="AH21" i="44"/>
  <c r="AL30" i="44"/>
  <c r="AH24" i="44"/>
  <c r="CF35" i="44"/>
  <c r="EB35" i="44"/>
  <c r="DF30" i="44"/>
  <c r="FP26" i="44" l="1"/>
  <c r="EV35" i="44"/>
  <c r="EX35" i="44"/>
  <c r="FP17" i="44"/>
  <c r="EY35" i="44"/>
  <c r="DN35" i="44"/>
  <c r="DK35" i="44"/>
  <c r="AL35" i="44"/>
  <c r="DG35" i="44"/>
  <c r="FP32" i="44"/>
  <c r="AH35" i="44"/>
  <c r="DM35" i="44"/>
  <c r="FP30" i="44"/>
  <c r="FP21" i="44"/>
  <c r="CC35" i="44"/>
  <c r="FP33" i="44"/>
  <c r="DS35" i="44"/>
  <c r="EG35" i="44"/>
  <c r="FP24" i="44"/>
  <c r="CV35" i="44"/>
  <c r="FP27" i="44"/>
  <c r="CS35" i="44"/>
  <c r="FP16" i="44"/>
  <c r="D35" i="44"/>
  <c r="FP34" i="44"/>
  <c r="CD35" i="44"/>
  <c r="DT35" i="44"/>
  <c r="FP31" i="44"/>
  <c r="FP28" i="44"/>
  <c r="FP20" i="44"/>
  <c r="FP22" i="44"/>
  <c r="EU35" i="44"/>
  <c r="DJ35" i="44"/>
  <c r="FF35" i="44"/>
  <c r="DF35" i="44"/>
  <c r="CG35" i="44"/>
  <c r="FA35" i="44"/>
  <c r="FP23" i="44"/>
  <c r="FP25" i="44"/>
  <c r="AI35" i="44"/>
  <c r="CT35" i="44"/>
  <c r="FP29" i="44"/>
  <c r="DV35" i="44"/>
  <c r="ER35" i="44"/>
  <c r="FP18" i="44"/>
  <c r="FP19" i="44"/>
  <c r="EQ35" i="44"/>
  <c r="FP35"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SOTO MENDEZ BRIDGET</author>
  </authors>
  <commentList>
    <comment ref="E13" authorId="0" shapeId="0" xr:uid="{00000000-0006-0000-0200-000001000000}">
      <text>
        <r>
          <rPr>
            <sz val="8"/>
            <color indexed="81"/>
            <rFont val="Tahoma"/>
            <family val="2"/>
          </rPr>
          <t>M = Producción de mercado
UF = Uso Final Propio
NM = Producción de no mercado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F13" authorId="0" shapeId="0" xr:uid="{00000000-0006-0000-0300-000001000000}">
      <text>
        <r>
          <rPr>
            <sz val="9"/>
            <color indexed="81"/>
            <rFont val="Tahoma"/>
            <family val="2"/>
          </rPr>
          <t xml:space="preserve">P: primario
S: secundario
</t>
        </r>
      </text>
    </comment>
    <comment ref="G13" authorId="0" shapeId="0" xr:uid="{00000000-0006-0000-0300-000002000000}">
      <text>
        <r>
          <rPr>
            <sz val="9"/>
            <color indexed="81"/>
            <rFont val="Tahoma"/>
            <family val="2"/>
          </rPr>
          <t>R: renovable 
NR: no renovable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RODRIGUEZ ZUNIGA MONICA</author>
  </authors>
  <commentList>
    <comment ref="U146" authorId="0" shapeId="0" xr:uid="{00000000-0006-0000-0400-000001000000}">
      <text>
        <r>
          <rPr>
            <sz val="9"/>
            <color indexed="81"/>
            <rFont val="Tahoma"/>
            <family val="2"/>
          </rPr>
          <t>Por defecto se asignó a otras industrias, en caso de contar con información para asignar en otras actividades económicas, se debe actualizar la fórmula</t>
        </r>
      </text>
    </comment>
  </commentList>
</comments>
</file>

<file path=xl/sharedStrings.xml><?xml version="1.0" encoding="utf-8"?>
<sst xmlns="http://schemas.openxmlformats.org/spreadsheetml/2006/main" count="3165" uniqueCount="685">
  <si>
    <t>AE001</t>
  </si>
  <si>
    <t>AE002</t>
  </si>
  <si>
    <t>AE003</t>
  </si>
  <si>
    <t>AE004</t>
  </si>
  <si>
    <t>AE005</t>
  </si>
  <si>
    <t>AE006</t>
  </si>
  <si>
    <t>AE007</t>
  </si>
  <si>
    <t>AE008</t>
  </si>
  <si>
    <t>AE009</t>
  </si>
  <si>
    <t>AE010</t>
  </si>
  <si>
    <t>AE011</t>
  </si>
  <si>
    <t>AE012</t>
  </si>
  <si>
    <t>AE013</t>
  </si>
  <si>
    <t>AE014</t>
  </si>
  <si>
    <t>AE015</t>
  </si>
  <si>
    <t>AE016</t>
  </si>
  <si>
    <t>AE017</t>
  </si>
  <si>
    <t>AE018</t>
  </si>
  <si>
    <t>AE019</t>
  </si>
  <si>
    <t>AE020</t>
  </si>
  <si>
    <t>AE021</t>
  </si>
  <si>
    <t>AE022</t>
  </si>
  <si>
    <t>AE023</t>
  </si>
  <si>
    <t>AE024</t>
  </si>
  <si>
    <t>AE025</t>
  </si>
  <si>
    <t>AE026</t>
  </si>
  <si>
    <t>AE027</t>
  </si>
  <si>
    <t>AE028</t>
  </si>
  <si>
    <t>AE029</t>
  </si>
  <si>
    <t>AE030</t>
  </si>
  <si>
    <t>AE031</t>
  </si>
  <si>
    <t>AE032</t>
  </si>
  <si>
    <t>AE039</t>
  </si>
  <si>
    <t>AE042</t>
  </si>
  <si>
    <t>AE045</t>
  </si>
  <si>
    <t>AE046</t>
  </si>
  <si>
    <t>AE033 / AE034</t>
  </si>
  <si>
    <t>AE035</t>
  </si>
  <si>
    <t>AE036</t>
  </si>
  <si>
    <t>AE037</t>
  </si>
  <si>
    <t>AE038</t>
  </si>
  <si>
    <t>AE040 / AE044</t>
  </si>
  <si>
    <t>AE041</t>
  </si>
  <si>
    <t>AE043</t>
  </si>
  <si>
    <t>AE047</t>
  </si>
  <si>
    <t>AE048</t>
  </si>
  <si>
    <t>AE049 / AE050 / AE051</t>
  </si>
  <si>
    <t>AE052</t>
  </si>
  <si>
    <t>AE053</t>
  </si>
  <si>
    <t>AE054</t>
  </si>
  <si>
    <t>AE055</t>
  </si>
  <si>
    <t>AE056</t>
  </si>
  <si>
    <t>AE079</t>
  </si>
  <si>
    <t>AE062</t>
  </si>
  <si>
    <t>AE063</t>
  </si>
  <si>
    <t>AE066</t>
  </si>
  <si>
    <t>AE071</t>
  </si>
  <si>
    <t>AE057</t>
  </si>
  <si>
    <t>AE058</t>
  </si>
  <si>
    <t>AE069</t>
  </si>
  <si>
    <t>AE070</t>
  </si>
  <si>
    <t>AE072</t>
  </si>
  <si>
    <t>AE073</t>
  </si>
  <si>
    <t>AE074</t>
  </si>
  <si>
    <t>AE075</t>
  </si>
  <si>
    <t>AE080</t>
  </si>
  <si>
    <t>AE081</t>
  </si>
  <si>
    <t>AE082</t>
  </si>
  <si>
    <t>AE083</t>
  </si>
  <si>
    <t>AE084</t>
  </si>
  <si>
    <t>AE085</t>
  </si>
  <si>
    <t>AE086M</t>
  </si>
  <si>
    <t>AE086UF</t>
  </si>
  <si>
    <t>AE086NM</t>
  </si>
  <si>
    <t>AE087M</t>
  </si>
  <si>
    <t>AE087UF</t>
  </si>
  <si>
    <t>AE088M</t>
  </si>
  <si>
    <t>AE088UF</t>
  </si>
  <si>
    <t>AE090</t>
  </si>
  <si>
    <t>AE091</t>
  </si>
  <si>
    <t>AE092</t>
  </si>
  <si>
    <t>AE093</t>
  </si>
  <si>
    <t>AE094</t>
  </si>
  <si>
    <t>AE095</t>
  </si>
  <si>
    <t>AE099</t>
  </si>
  <si>
    <t>AE096</t>
  </si>
  <si>
    <t>AE097</t>
  </si>
  <si>
    <t>AE098</t>
  </si>
  <si>
    <t>AE100</t>
  </si>
  <si>
    <t>AE101</t>
  </si>
  <si>
    <t>AE103</t>
  </si>
  <si>
    <t>AE102</t>
  </si>
  <si>
    <t>AE104</t>
  </si>
  <si>
    <t>AE105</t>
  </si>
  <si>
    <t>AE106</t>
  </si>
  <si>
    <t>AE107</t>
  </si>
  <si>
    <t>AE108</t>
  </si>
  <si>
    <t>AE110</t>
  </si>
  <si>
    <t>AE112</t>
  </si>
  <si>
    <t>AE113</t>
  </si>
  <si>
    <t>AE115</t>
  </si>
  <si>
    <t>AE117</t>
  </si>
  <si>
    <t>AE118</t>
  </si>
  <si>
    <t>AE119</t>
  </si>
  <si>
    <t>AE120</t>
  </si>
  <si>
    <t>AE121</t>
  </si>
  <si>
    <t>AE122</t>
  </si>
  <si>
    <t>AE123</t>
  </si>
  <si>
    <t>AE124</t>
  </si>
  <si>
    <t>AE125</t>
  </si>
  <si>
    <t>AE126</t>
  </si>
  <si>
    <t>AE129</t>
  </si>
  <si>
    <t>AE131</t>
  </si>
  <si>
    <t>AE134</t>
  </si>
  <si>
    <t>AE135</t>
  </si>
  <si>
    <t>AE136</t>
  </si>
  <si>
    <t>Importación</t>
  </si>
  <si>
    <t>Flujos del ambiente</t>
  </si>
  <si>
    <t>OFERTA TOTAL</t>
  </si>
  <si>
    <t>Cultivo de frijol</t>
  </si>
  <si>
    <t>Cultivo de maíz</t>
  </si>
  <si>
    <t>Cultivo de otros cereales, legumbres y semillas oleaginosas n.c.p.</t>
  </si>
  <si>
    <t>Cultivo de arroz</t>
  </si>
  <si>
    <t>Cultivo de melón</t>
  </si>
  <si>
    <t>Cultivo de cebolla</t>
  </si>
  <si>
    <t>Cultivo de chayote</t>
  </si>
  <si>
    <t>Cultivo de papa</t>
  </si>
  <si>
    <t>Cultivo de caña de azúcar</t>
  </si>
  <si>
    <t>Cultivo de flores</t>
  </si>
  <si>
    <t>Cultivo de follajes</t>
  </si>
  <si>
    <t>Cultivo de banano</t>
  </si>
  <si>
    <t>Cultivo de plátano</t>
  </si>
  <si>
    <t>Cultivo de piña</t>
  </si>
  <si>
    <t>Cultivo de palma africana (aceitera)</t>
  </si>
  <si>
    <t>Cultivo de café</t>
  </si>
  <si>
    <t>Cultivo de otras frutas, nueces y otros frutos oleaginosas</t>
  </si>
  <si>
    <t>Cultivo de otras plantas no perennes y perennes</t>
  </si>
  <si>
    <t>Propagación de plantas</t>
  </si>
  <si>
    <t>Cría de ganado vacuno</t>
  </si>
  <si>
    <t>Cría de cerdos</t>
  </si>
  <si>
    <t>Cría de pollos</t>
  </si>
  <si>
    <t>Cría de otros animales</t>
  </si>
  <si>
    <t>Actividades de apoyo a la agricultura, la ganadería y actividades postcosecha</t>
  </si>
  <si>
    <t>Silvicultura y extracción de madera y caza</t>
  </si>
  <si>
    <t>Pesca marítima y de agua dulce</t>
  </si>
  <si>
    <t>Acuicultura marítima y de agua dulce</t>
  </si>
  <si>
    <t>Extracción de piedra, arena y arcilla</t>
  </si>
  <si>
    <t>Extracción de sal</t>
  </si>
  <si>
    <t>Explotación de otras minas y canteras n.c.p.</t>
  </si>
  <si>
    <t>Beneficio de arroz</t>
  </si>
  <si>
    <t>Elaboración de azúcar</t>
  </si>
  <si>
    <t>Elaboración de café oro</t>
  </si>
  <si>
    <t>Producción de productos de café</t>
  </si>
  <si>
    <t>Elaboración y conservación de carne y embutidos de aves / Elaboración y conservación de carne y embutidos de ganado vacuno y porcino y otros tipos de carne</t>
  </si>
  <si>
    <t xml:space="preserve">Procesamiento y conservación de pescados, crustáceos y moluscos </t>
  </si>
  <si>
    <t>Procesamiento y conservación de frutas y vegetales</t>
  </si>
  <si>
    <t>Elaboración de aceites y grasas de origen vegetal y animal</t>
  </si>
  <si>
    <t>Elaboración de productos lácteos</t>
  </si>
  <si>
    <t>Elaboración de productos de molinería, excepto arroz, y almidones y productos elaborados del almidón / Elaboración de macarrones, fideos y productos farináceos análogos</t>
  </si>
  <si>
    <t>Elaboración de productos de panadería y tortillas</t>
  </si>
  <si>
    <t>Elaboración de cacao, chocolate y productos de confitería</t>
  </si>
  <si>
    <t>Elaboración de comidas, platos preparados y otros productos alimenticios</t>
  </si>
  <si>
    <t>Elaboración de alimentos preparados para animales</t>
  </si>
  <si>
    <t>Destilación, rectificación, mezcla de bebidas alcohólicas y vinos / Elaboración de bebidas malteadas, de malta, bebidas no alcohólicas, aguas minerales, y otras aguas embotelladas / Elaboración de productos de tabaco</t>
  </si>
  <si>
    <t>Fabricación de productos textiles</t>
  </si>
  <si>
    <t>Fabricación de prendas de vestir</t>
  </si>
  <si>
    <t>Fabricación de cuero y productos conexos excepto calzado</t>
  </si>
  <si>
    <t>Fabricación de calzado</t>
  </si>
  <si>
    <t>Producción de madera y fabricación de productos de madera y corcho, excepto muebles; fabricación de artículos de paja y de materiales trenzables</t>
  </si>
  <si>
    <t>Fabricación de muebles</t>
  </si>
  <si>
    <t>Fabricación de plásticos y de caucho sintético en formas primarias / Fabricación de productos de plástico</t>
  </si>
  <si>
    <t>Fabricación de pinturas, barnices y productos de revestimiento similares, tintas de imprenta y masillas</t>
  </si>
  <si>
    <t>Fabricación de jabones y detergentes, preparados para limpiar y pulir, perfumes y preparados de tocador</t>
  </si>
  <si>
    <t>Fabricación de productos farmacéuticos, sustancias químicas medicinales y de productos botánicos</t>
  </si>
  <si>
    <t>Fabricación de productos de caucho</t>
  </si>
  <si>
    <t>Fabricación de cemento, cal, yeso y artículos de hormigón, cemento y yeso  y otros minerales no metálicos, n.c.p.</t>
  </si>
  <si>
    <t>Fabricación de papel y productos de papel</t>
  </si>
  <si>
    <t>Actividades de impresión, edición y reproducción de grabaciones excepto de programas informáticos</t>
  </si>
  <si>
    <t>Fabricación de vidrio y de productos de vidrio</t>
  </si>
  <si>
    <t xml:space="preserve">Fabricación de productos refractarios, materiales de construcción de arcilla y de otros productos de porcelana y cerámica </t>
  </si>
  <si>
    <t>Fabricación de metales comunes</t>
  </si>
  <si>
    <t>Fabricación de productos elaborados de metal, excepto maquinaria y equipo</t>
  </si>
  <si>
    <t>Fabricación de componentes y tableros electrónicos, computadoras y equipo periférico</t>
  </si>
  <si>
    <t>Fabricación de productos de electrónica y de óptica</t>
  </si>
  <si>
    <t>Fabricación de equipo eléctrico y de maquinaria n.c.p.</t>
  </si>
  <si>
    <t>Fabricación de vehículos automotores, remolques y semirremolques / Fabricación de otros tipos de equipos de transporte</t>
  </si>
  <si>
    <t>Fabricación de instrumentos y suministros médicos y dentales</t>
  </si>
  <si>
    <t>Otras industrias manufactureras</t>
  </si>
  <si>
    <t>Reparación e instalación de maquinaria y equipo</t>
  </si>
  <si>
    <t>Suministro de energía eléctrica, gas, vapor y aire acondicionado</t>
  </si>
  <si>
    <t>Construcción de carreteras y vías férreas</t>
  </si>
  <si>
    <t>Construcción de obras de servicio público y de otras de ingeniería civil</t>
  </si>
  <si>
    <t>Actividades especializadas de las construcción</t>
  </si>
  <si>
    <t>Comercio</t>
  </si>
  <si>
    <t>Mantenimiento y reparación de vehículos automotores</t>
  </si>
  <si>
    <t>Transporte por ferrocarril</t>
  </si>
  <si>
    <t>Transporte terrestre de pasajeros excepto taxis</t>
  </si>
  <si>
    <t>Transporte de pasajeros por taxi</t>
  </si>
  <si>
    <t>Actividades postales y de mensajería</t>
  </si>
  <si>
    <t>Almacenamiento y depósito</t>
  </si>
  <si>
    <t>Actividades de alojamiento</t>
  </si>
  <si>
    <t>Actividades de servicio de comida y bebidas</t>
  </si>
  <si>
    <t>Actividades de telecomunicaciones</t>
  </si>
  <si>
    <t>Actividades de producción películas, videos y programas de televisión, grabación de sonido, edición de música, programación y transmisión</t>
  </si>
  <si>
    <t>Servicios de información, programación y consultoría informática, edición de programas informáticos y afines</t>
  </si>
  <si>
    <t>Actividades de sociedades de cartera, fondos y sociedades de inversión y otras actividades de servicios financieros</t>
  </si>
  <si>
    <t>Actividad de seguros, reaseguros y fondos de pensiones, excepto los planes de seguridad social de afiliación obligatoria</t>
  </si>
  <si>
    <t>Actividades auxiliares de servicios financieros, seguros y fondos de pensiones</t>
  </si>
  <si>
    <t>Actividades inmobiliarias</t>
  </si>
  <si>
    <t>Actividades jurídicas</t>
  </si>
  <si>
    <t>Actividades de contabilidad, teneduría de libros, consultoría fiscal y otras actividades contables</t>
  </si>
  <si>
    <t>Actividades de arquitectura e ingeniería; ensayos y análisis técnicos</t>
  </si>
  <si>
    <t>Actividades de investigación científica y desarrollo</t>
  </si>
  <si>
    <t>Publicidad y estudios de mercado</t>
  </si>
  <si>
    <t>Otras actividades profesionales, científicas y técnicas</t>
  </si>
  <si>
    <t>Actividades veterinarias</t>
  </si>
  <si>
    <t>Actividades de empleo</t>
  </si>
  <si>
    <t>Actividades de agencias de viajes, operadores turísticos, servicios de reservas y actividades conexas</t>
  </si>
  <si>
    <t>Actividades de seguridad e investigación</t>
  </si>
  <si>
    <t>Actividades limpieza  general  de edificios y de paisajismo</t>
  </si>
  <si>
    <t>Actividades administrativas y de apoyo de oficina y otras actividades de apoyo a las empresas</t>
  </si>
  <si>
    <t>Administración del estado y aplicación de la política económica y social de la comunidad</t>
  </si>
  <si>
    <t>Prestación de servicios a la comunidad en general</t>
  </si>
  <si>
    <t>Actividades de planes de seguridad social de afiliación obligatoria</t>
  </si>
  <si>
    <t>Enseñanza</t>
  </si>
  <si>
    <t>Actividades de atención de la salud humana y de asistencia social</t>
  </si>
  <si>
    <t>Actividades artísticas, de entretenimiento y recreativas</t>
  </si>
  <si>
    <t>Actividades de asociaciones</t>
  </si>
  <si>
    <t>Reparación de computadoras, efectos personales y enseres domésticos</t>
  </si>
  <si>
    <t>Actividades de lavado y secado limpieza de prendas de tela y de piel</t>
  </si>
  <si>
    <t>Actividades de peluquería y otros tratamientos de belleza</t>
  </si>
  <si>
    <t>Actividades de funerales y actividades conexas</t>
  </si>
  <si>
    <t>Otras actividades de servicios n.c.p.</t>
  </si>
  <si>
    <t>Actividades de los hogares en calidad de empleadores de personal doméstico</t>
  </si>
  <si>
    <t>Acumulación</t>
  </si>
  <si>
    <t>0111</t>
  </si>
  <si>
    <t>0112</t>
  </si>
  <si>
    <t>0113</t>
  </si>
  <si>
    <t>0114</t>
  </si>
  <si>
    <t>0119</t>
  </si>
  <si>
    <t>0119 0230</t>
  </si>
  <si>
    <t>0122</t>
  </si>
  <si>
    <t>0141 0142 0143 0144 0146 0149 0150</t>
  </si>
  <si>
    <t>0161 0162 0163 0164</t>
  </si>
  <si>
    <t>0510 0520 0610 0620 0710 0721 0729 0891 0892 0899 0910 0990</t>
  </si>
  <si>
    <t>2013 2220</t>
  </si>
  <si>
    <t>7810 7820 7830</t>
  </si>
  <si>
    <t>7911 7912 7990</t>
  </si>
  <si>
    <t>8010 8020 8030</t>
  </si>
  <si>
    <t>8110 8121 8129 8130</t>
  </si>
  <si>
    <t>8211 8219 8220 8230 8291 8292 8299</t>
  </si>
  <si>
    <t>8411 8412 8413</t>
  </si>
  <si>
    <t>8421 8422 8423</t>
  </si>
  <si>
    <t>8510 8521 8522 8530 8541 8542 8549 8550</t>
  </si>
  <si>
    <t>8610 8620 8690 8710 8720 8730 8790 8810 8890 8891 8892 8893 8894 8895 8896 8897 8898 8899</t>
  </si>
  <si>
    <t>9411 9412 9420 9491 9492 9493 9494 9495 9496 9497 9498 9499</t>
  </si>
  <si>
    <t>Energía de insumos naturales</t>
  </si>
  <si>
    <t>Insumos de recursos naturales</t>
  </si>
  <si>
    <t>Petróleo</t>
  </si>
  <si>
    <t>Carbón mineral</t>
  </si>
  <si>
    <t>Carbón Mineral</t>
  </si>
  <si>
    <t>Leña</t>
  </si>
  <si>
    <t>Insumos de energía de fuentes renovables</t>
  </si>
  <si>
    <t>Hidroenergía</t>
  </si>
  <si>
    <t>Eólica</t>
  </si>
  <si>
    <t>Solar</t>
  </si>
  <si>
    <t>Otros insumos naturales</t>
  </si>
  <si>
    <t>Bagazo</t>
  </si>
  <si>
    <t>Cascarilla de café</t>
  </si>
  <si>
    <t>Otros residuos vegetales</t>
  </si>
  <si>
    <t>Biogás</t>
  </si>
  <si>
    <t>Productos energéticos</t>
  </si>
  <si>
    <t>Producción de productos energéticos</t>
  </si>
  <si>
    <t>Coke</t>
  </si>
  <si>
    <t>Carbón vegetal</t>
  </si>
  <si>
    <t>Carbón Vegetal</t>
  </si>
  <si>
    <t>Gas licuado de petróleo</t>
  </si>
  <si>
    <t>Gasolina regular</t>
  </si>
  <si>
    <t>Gasolina super</t>
  </si>
  <si>
    <t>Av gas</t>
  </si>
  <si>
    <t>Kerosene</t>
  </si>
  <si>
    <t>Jet fuel</t>
  </si>
  <si>
    <t>Diésel</t>
  </si>
  <si>
    <t>Gasóleo</t>
  </si>
  <si>
    <t>IFO 380</t>
  </si>
  <si>
    <t>Fuel oil</t>
  </si>
  <si>
    <t>Energía eléctrica</t>
  </si>
  <si>
    <t>Energía Eléctrica</t>
  </si>
  <si>
    <t>Nafta pesada</t>
  </si>
  <si>
    <t>Emulsión asfáltica</t>
  </si>
  <si>
    <t>Asfaltos</t>
  </si>
  <si>
    <t>Alcohol</t>
  </si>
  <si>
    <t>Residuos de la energía</t>
  </si>
  <si>
    <t>Pérdidas durante la extracción</t>
  </si>
  <si>
    <t>Pérdidas durante la distribución / transporte</t>
  </si>
  <si>
    <t>Pérdidas durante el almacenaje</t>
  </si>
  <si>
    <t>Pérdidas durante la transformación/ conversión</t>
  </si>
  <si>
    <t>Carboneras</t>
  </si>
  <si>
    <t>Refinerias</t>
  </si>
  <si>
    <t>Centrales eléctricas</t>
  </si>
  <si>
    <t>Termoenergía (Diésel, IFO380 y Fuel oil)</t>
  </si>
  <si>
    <t>Biomasa (Bagazo)</t>
  </si>
  <si>
    <t>Otros residuos energéticos (calor disipativo)</t>
  </si>
  <si>
    <t>Otros residuos energéticos</t>
  </si>
  <si>
    <t>Residuos de uso final no energético</t>
  </si>
  <si>
    <t>Energía procedente de residuos sólidos</t>
  </si>
  <si>
    <t>TOTAL OFERTA</t>
  </si>
  <si>
    <t>Consumo final hogares</t>
  </si>
  <si>
    <t>Exportaciones</t>
  </si>
  <si>
    <t>Flujos al ambiente</t>
  </si>
  <si>
    <t>USO TOTAL</t>
  </si>
  <si>
    <t>Transformación de productos energéticos</t>
  </si>
  <si>
    <t>Coque</t>
  </si>
  <si>
    <t>Uso final de productos energéticos</t>
  </si>
  <si>
    <t>Utilización final de productos energéticos con fines no energéticos</t>
  </si>
  <si>
    <t>Refinerías</t>
  </si>
  <si>
    <t>TOTAL UTILIZACIÓN</t>
  </si>
  <si>
    <t>NOTAS METODOLÓGICAS</t>
  </si>
  <si>
    <t>CLASIFICACIÓN DE ACTIVIDADES ECONÓMICAS</t>
  </si>
  <si>
    <t>Descargo de Responsabilidad</t>
  </si>
  <si>
    <t>Este trabajo es parte de un proceso activo de mejora continua para la compilación de Cuentas Ambientales. Por lo tanto, no es una versión final o definitiva. El Banco Central de Costa Rica (BCCR) agradecerá sugerencias, comentarios y el suministro de información complementaria y actualizada, que ayuden a mejorar las futuras versiones de la Cuenta.</t>
  </si>
  <si>
    <t>CLASIFICACIÓN DE PRODUCTOS ENERGÉTICOS</t>
  </si>
  <si>
    <t>NPCR</t>
  </si>
  <si>
    <t>Sigla</t>
  </si>
  <si>
    <t>Clase</t>
  </si>
  <si>
    <t>CM</t>
  </si>
  <si>
    <t>P</t>
  </si>
  <si>
    <t>LE</t>
  </si>
  <si>
    <t>Otros productos de leña y residuos de madera</t>
  </si>
  <si>
    <t>R</t>
  </si>
  <si>
    <t>BG</t>
  </si>
  <si>
    <t>CC</t>
  </si>
  <si>
    <t>Otro material vegetal y residuos</t>
  </si>
  <si>
    <t>ORV</t>
  </si>
  <si>
    <t>PT</t>
  </si>
  <si>
    <t>GEO</t>
  </si>
  <si>
    <t>Geotermia</t>
  </si>
  <si>
    <t>BIG</t>
  </si>
  <si>
    <t>CK</t>
  </si>
  <si>
    <t>CV</t>
  </si>
  <si>
    <t>LPG</t>
  </si>
  <si>
    <t>GR</t>
  </si>
  <si>
    <t>GS</t>
  </si>
  <si>
    <t>NFP</t>
  </si>
  <si>
    <t>AVG</t>
  </si>
  <si>
    <t>KE</t>
  </si>
  <si>
    <t>JF</t>
  </si>
  <si>
    <t>DO</t>
  </si>
  <si>
    <t>GO</t>
  </si>
  <si>
    <t>IF380</t>
  </si>
  <si>
    <t>Ifo 380</t>
  </si>
  <si>
    <t>FO</t>
  </si>
  <si>
    <t>EAS</t>
  </si>
  <si>
    <t>ASF-30</t>
  </si>
  <si>
    <t>EE</t>
  </si>
  <si>
    <t>P or S</t>
  </si>
  <si>
    <t>R or NR</t>
  </si>
  <si>
    <t>5119</t>
  </si>
  <si>
    <t>5120</t>
  </si>
  <si>
    <t>5150</t>
  </si>
  <si>
    <t>Salvado y otros residuos derivados de la elaboración de cereales o leguminosas; materias y desperdicios vegetales y residuos y subproductos vegetales, granulados o no, del tipo usado como pienso n.c.p.</t>
  </si>
  <si>
    <t>Etileno, propileno, butileno, butadieno y otros gases de petróleo o hidrocarburos gaseosos, excepto gas natural</t>
  </si>
  <si>
    <t>17100</t>
  </si>
  <si>
    <t xml:space="preserve">OH </t>
  </si>
  <si>
    <t>Clasificación de productos energéticos</t>
  </si>
  <si>
    <t>Balance nacional de Energía</t>
  </si>
  <si>
    <t>Clasificación Internacional estándar de productos de Energía (SIEC)</t>
  </si>
  <si>
    <t>Producto energético</t>
  </si>
  <si>
    <t>Descripción</t>
  </si>
  <si>
    <t>Código</t>
  </si>
  <si>
    <t>G</t>
  </si>
  <si>
    <t>Agricultura, ganadería, silvicultura y pesca</t>
  </si>
  <si>
    <t>Clasificación de actividades económicas</t>
  </si>
  <si>
    <t>Clasificación de las actividades económicas según la Clasificación Industrial Internacional Uniforme (CIIU) revisión 4.</t>
  </si>
  <si>
    <t>Sección</t>
  </si>
  <si>
    <t>CIIU (4 dig)</t>
  </si>
  <si>
    <t>Cód_AE</t>
  </si>
  <si>
    <t>Cód_sección</t>
  </si>
  <si>
    <t>Clasificación Industrial Internacional Uniforme</t>
  </si>
  <si>
    <t>A</t>
  </si>
  <si>
    <t>B</t>
  </si>
  <si>
    <t>C</t>
  </si>
  <si>
    <t>D</t>
  </si>
  <si>
    <t>E</t>
  </si>
  <si>
    <t>F</t>
  </si>
  <si>
    <t>H</t>
  </si>
  <si>
    <t>I</t>
  </si>
  <si>
    <t>J</t>
  </si>
  <si>
    <t>K</t>
  </si>
  <si>
    <t>L</t>
  </si>
  <si>
    <t>M</t>
  </si>
  <si>
    <t>N</t>
  </si>
  <si>
    <t>O</t>
  </si>
  <si>
    <t>Q</t>
  </si>
  <si>
    <t>S</t>
  </si>
  <si>
    <t>T</t>
  </si>
  <si>
    <t>Explotación de minas y canteras</t>
  </si>
  <si>
    <t>Industrias manufactureras</t>
  </si>
  <si>
    <t>Suministro de electricidad, gas, vapor y aire acondicionado</t>
  </si>
  <si>
    <t>Suministro de agua; evacuación de aguas residuales, gestión de desechos y descontaminación</t>
  </si>
  <si>
    <t>Construcción</t>
  </si>
  <si>
    <t>Comercio al por mayor y al por menor; reparación de vehículos automotores y motocicletas</t>
  </si>
  <si>
    <t>Transporte y almacenamiento</t>
  </si>
  <si>
    <t>Actividades de alojamiento y de servicio de comidas</t>
  </si>
  <si>
    <t>Información y comunicaciones</t>
  </si>
  <si>
    <t>Actividades financieras y de seguros</t>
  </si>
  <si>
    <t>Actividades profesionales, científicas y técnicas</t>
  </si>
  <si>
    <t>Actividades de servicios administrativos y de apoyo</t>
  </si>
  <si>
    <t>Administración pública y defensa; planes de seguridad social de afiliación obligatoria</t>
  </si>
  <si>
    <t>Otras actividades de servicios</t>
  </si>
  <si>
    <t>Actividades de los hogares como empleadores; actividades no diferenciadas de los hogares como productores de bienes y servicios para uso propio</t>
  </si>
  <si>
    <t>0111-0322</t>
  </si>
  <si>
    <t>0810-0990</t>
  </si>
  <si>
    <t>1010-3290</t>
  </si>
  <si>
    <t>3600-3900</t>
  </si>
  <si>
    <t>4100-4390</t>
  </si>
  <si>
    <t>4510-4520</t>
  </si>
  <si>
    <t>4911-5320</t>
  </si>
  <si>
    <t>5510-6020</t>
  </si>
  <si>
    <t>6110-6399</t>
  </si>
  <si>
    <t>6411-6630</t>
  </si>
  <si>
    <t>6810-6820</t>
  </si>
  <si>
    <t>6910-7500</t>
  </si>
  <si>
    <t>7710-8299</t>
  </si>
  <si>
    <t>8411-8430</t>
  </si>
  <si>
    <t>8510-8550</t>
  </si>
  <si>
    <t>8610-8899</t>
  </si>
  <si>
    <t>9411-9609</t>
  </si>
  <si>
    <t>AE001-AE029</t>
  </si>
  <si>
    <t>AE030-AE032</t>
  </si>
  <si>
    <t xml:space="preserve">4100  </t>
  </si>
  <si>
    <t xml:space="preserve">0110  </t>
  </si>
  <si>
    <t xml:space="preserve">5119  </t>
  </si>
  <si>
    <t xml:space="preserve">  </t>
  </si>
  <si>
    <t xml:space="preserve">5120  </t>
  </si>
  <si>
    <t xml:space="preserve">5150  </t>
  </si>
  <si>
    <t>5312  5319</t>
  </si>
  <si>
    <t xml:space="preserve">4694  </t>
  </si>
  <si>
    <t xml:space="preserve">5160  </t>
  </si>
  <si>
    <t xml:space="preserve">4630  </t>
  </si>
  <si>
    <t xml:space="preserve">4652  </t>
  </si>
  <si>
    <t xml:space="preserve">4651  </t>
  </si>
  <si>
    <t xml:space="preserve">4669  </t>
  </si>
  <si>
    <t xml:space="preserve">4671  </t>
  </si>
  <si>
    <t xml:space="preserve">4672  </t>
  </si>
  <si>
    <t xml:space="preserve">4680  </t>
  </si>
  <si>
    <t xml:space="preserve">7000  </t>
  </si>
  <si>
    <t xml:space="preserve">4640  </t>
  </si>
  <si>
    <t>4695</t>
  </si>
  <si>
    <t>OFERTA</t>
  </si>
  <si>
    <t>Terajulios</t>
  </si>
  <si>
    <t>UTILIZACIÓN</t>
  </si>
  <si>
    <t>TOTAL</t>
  </si>
  <si>
    <t>0810</t>
  </si>
  <si>
    <t>0893</t>
  </si>
  <si>
    <r>
      <t>Emisiones de CO</t>
    </r>
    <r>
      <rPr>
        <b/>
        <sz val="8"/>
        <color theme="0"/>
        <rFont val="Arial"/>
        <family val="2"/>
      </rPr>
      <t xml:space="preserve">2
</t>
    </r>
  </si>
  <si>
    <t>Total</t>
  </si>
  <si>
    <t>SIEC</t>
  </si>
  <si>
    <t>Geotermia (calor)</t>
  </si>
  <si>
    <t>Otros insumos de biomasa cultivada</t>
  </si>
  <si>
    <t>8000</t>
  </si>
  <si>
    <t>Calor</t>
  </si>
  <si>
    <t>0110</t>
  </si>
  <si>
    <t>Hulla sin aglomerar</t>
  </si>
  <si>
    <t>Leña en trozos, leños, menuda, haces de ramillas o formas similares</t>
  </si>
  <si>
    <t>Madera en astillas o partículas</t>
  </si>
  <si>
    <t>Pulpa de remolacha, bagazo y otros desperdicios de la industria azucarera</t>
  </si>
  <si>
    <t>Cáscaras de cacao, cascarilla, y otros residuos de cacao, cáscaras de café</t>
  </si>
  <si>
    <t>Paja y cascabillo de cereales, sin preparar, molidos, prensados o en forma granular ("pellets")</t>
  </si>
  <si>
    <t>Tortas y demás residuos sólidos de grasas o aceites vegetales</t>
  </si>
  <si>
    <t>Aceites de petróleo y aceites obtenidos de minerales bituminosos, crudos</t>
  </si>
  <si>
    <t>Vapor y agua caliente</t>
  </si>
  <si>
    <t>Vaselina, cera de parafina, cera de petróleo microcristalina, cera cruda, ozocerita, cera de lignito, cera de turba, otras ceras minerales y productos análogos; coque de petróleo, betún de petróleo y otros residuos de aceites de petróleo o de aceites obtenidos de minerales bituminosos</t>
  </si>
  <si>
    <t>Propano y butano, licuados</t>
  </si>
  <si>
    <t>Combustible para motor (gasolina), incluye combustible para aviones</t>
  </si>
  <si>
    <t>Otros aceites ligeros de petróleo y aceites ligeros obtenidos de minerales bituminosos (excepto los aceites crudos); preparados ligeros n.c.p. que contiene no menos del 70% en peso de aceites de petróleo o de mineral bituminoso (excepto los aceites crudos), estos aceites constituyan el elemento base</t>
  </si>
  <si>
    <t>Combustibles para aviones de retropropulsión de tipo gasolina</t>
  </si>
  <si>
    <t>Queroseno</t>
  </si>
  <si>
    <t>Gasóleos (gas oils)</t>
  </si>
  <si>
    <t>Combustibles para calderas (fuel oils) n.c.p.</t>
  </si>
  <si>
    <t>Mezclas bituminosas a base de materiales de piedra natural y artificial y asfalto, asfalto natural o sustancias relacionadas como una carpeta</t>
  </si>
  <si>
    <t>Antracita</t>
  </si>
  <si>
    <t>NR</t>
  </si>
  <si>
    <t>11010</t>
  </si>
  <si>
    <t>03130</t>
  </si>
  <si>
    <t>01913</t>
  </si>
  <si>
    <t>Petróleo crudo convencional</t>
  </si>
  <si>
    <t>17300</t>
  </si>
  <si>
    <t>Gas de aguas residuales</t>
  </si>
  <si>
    <t>Otros biogases de fermentación anaeróbica</t>
  </si>
  <si>
    <t>Coque de petróleo</t>
  </si>
  <si>
    <t>Carbón</t>
  </si>
  <si>
    <t>Gases licuados de petróleo (GLP)</t>
  </si>
  <si>
    <t>Gasolina de motor</t>
  </si>
  <si>
    <t>Nafta</t>
  </si>
  <si>
    <t>Gasolina de aviación</t>
  </si>
  <si>
    <t>Otros querosenos</t>
  </si>
  <si>
    <t>Combustible para aviones tipo queroseno</t>
  </si>
  <si>
    <t>Gasóleo (diesel fuel)</t>
  </si>
  <si>
    <t>Gasóleo pesado</t>
  </si>
  <si>
    <t>Gasolina (fuel oil)</t>
  </si>
  <si>
    <t>Betún</t>
  </si>
  <si>
    <t>Electricidad</t>
  </si>
  <si>
    <t>Biogasolina</t>
  </si>
  <si>
    <t>Alcohol etílico y otros alcoholes, desnaturalizados, de cualquier concentración alcohólica</t>
  </si>
  <si>
    <t>Sustancias químicas básicas y abonos y compuestos de nitrógeno</t>
  </si>
  <si>
    <t>12010</t>
  </si>
  <si>
    <t>NP042</t>
  </si>
  <si>
    <t xml:space="preserve">Otros minerales metálicos, no metálicos y servicios de apoyo </t>
  </si>
  <si>
    <t>NP036</t>
  </si>
  <si>
    <t>Productos de la silvicultura, de la extracción de la madera y de la caza</t>
  </si>
  <si>
    <t>Madera y corcho, productos de madera y corcho, excepto muebles; artículos de paja y materiales trenzables</t>
  </si>
  <si>
    <t>Desperdicios y desechos</t>
  </si>
  <si>
    <t>Follajes</t>
  </si>
  <si>
    <t>NP041</t>
  </si>
  <si>
    <t>Petróleo y gas natural</t>
  </si>
  <si>
    <t>Energía eléctrica, gas, vapor y aire acondicionado</t>
  </si>
  <si>
    <t>NP077</t>
  </si>
  <si>
    <t>Otros productos derivados del petróleo y de coque</t>
  </si>
  <si>
    <t>NP078</t>
  </si>
  <si>
    <t>Gasolina</t>
  </si>
  <si>
    <t>NP076</t>
  </si>
  <si>
    <t>Aceites y grasas lubricantes</t>
  </si>
  <si>
    <t>NP074</t>
  </si>
  <si>
    <t>Diesel</t>
  </si>
  <si>
    <t>NP075</t>
  </si>
  <si>
    <t>Bunker</t>
  </si>
  <si>
    <t xml:space="preserve">Artículos de hormigón, cemento y yeso y otros productos minerales no metálicos n.c.p. </t>
  </si>
  <si>
    <r>
      <rPr>
        <b/>
        <sz val="10"/>
        <color theme="1"/>
        <rFont val="Arial"/>
        <family val="2"/>
        <scheme val="minor"/>
      </rPr>
      <t>Fuente</t>
    </r>
    <r>
      <rPr>
        <sz val="10"/>
        <color theme="1"/>
        <rFont val="Arial"/>
        <family val="2"/>
        <scheme val="minor"/>
      </rPr>
      <t>: BCCR.</t>
    </r>
  </si>
  <si>
    <t>Clasificación Central de Productos versión 2 (CCP v2)</t>
  </si>
  <si>
    <t>CUADRO DE OFERTA Y USO FÍSICO DE ENERGÍA EN TÉRMINOS FÍSICOS POR PRODUCTO Y ACTIVIDAD ECONÓMICA (TERAJULIOS)</t>
  </si>
  <si>
    <r>
      <t>EMISIONES DE DIÓXIDO DE CARBONO POR USO DE ENERGÍA POR PRODUCTO Y ACTIVIDAD ECONÓMICA (KG DE CO</t>
    </r>
    <r>
      <rPr>
        <b/>
        <vertAlign val="subscript"/>
        <sz val="10"/>
        <color rgb="FF002060"/>
        <rFont val="Arial"/>
        <family val="2"/>
      </rPr>
      <t>2</t>
    </r>
    <r>
      <rPr>
        <b/>
        <sz val="10"/>
        <color rgb="FF002060"/>
        <rFont val="Arial"/>
        <family val="2"/>
      </rPr>
      <t>)</t>
    </r>
  </si>
  <si>
    <t>Cuadro de oferta y uso físico de energía</t>
  </si>
  <si>
    <r>
      <t>Cuadro de emisiones de dióxido de carbono (CO</t>
    </r>
    <r>
      <rPr>
        <b/>
        <vertAlign val="subscript"/>
        <sz val="16"/>
        <color theme="4" tint="-0.499984740745262"/>
        <rFont val="Arial"/>
        <family val="2"/>
        <scheme val="minor"/>
      </rPr>
      <t>2</t>
    </r>
    <r>
      <rPr>
        <b/>
        <sz val="16"/>
        <color theme="4" tint="-0.499984740745262"/>
        <rFont val="Arial"/>
        <family val="2"/>
        <scheme val="minor"/>
      </rPr>
      <t>) asociadas al uso de productos energéticos</t>
    </r>
  </si>
  <si>
    <r>
      <t>Kilogramos de CO</t>
    </r>
    <r>
      <rPr>
        <b/>
        <vertAlign val="subscript"/>
        <sz val="16"/>
        <color theme="4" tint="-0.499984740745262"/>
        <rFont val="Arial"/>
        <family val="2"/>
        <scheme val="minor"/>
      </rPr>
      <t>2</t>
    </r>
  </si>
  <si>
    <t>Cultivo de raíces y tubérculos</t>
  </si>
  <si>
    <t>Cultivo de otras hortalizas</t>
  </si>
  <si>
    <t>Fabricación de los productos de la refinación del petróleo y de coque / Fabricación de sustancias químicas básicas, abonos, compuestos de nitrógeno, pesticidas y otros productos químicos de uso agropecuario / Fabricación de otros productos químicos n.c.p. y de fibras manufacturadas</t>
  </si>
  <si>
    <t>Suministro de agua potable</t>
  </si>
  <si>
    <t>Evacuación de aguas residuales</t>
  </si>
  <si>
    <t>Gestión de desechos y de descontaminación</t>
  </si>
  <si>
    <t>Construcción de edificios residenciales</t>
  </si>
  <si>
    <t>Construcción de edificios no residenciales</t>
  </si>
  <si>
    <t>Transporte de carga por carretera, vía marítima y aérea</t>
  </si>
  <si>
    <t>Transporte  de pasajeros por vía marítima y aérea</t>
  </si>
  <si>
    <t>Actividades de apoyo al transporte</t>
  </si>
  <si>
    <t>Actividad de Banca Central</t>
  </si>
  <si>
    <t>Actividad de otros tipos de intermediación monetaria</t>
  </si>
  <si>
    <t>Actividades de alquiler de vivienda y otros servicios  inmobiliarios</t>
  </si>
  <si>
    <t>Actividades de consultoría en gestión financiera, recursos humanos, mercadeo, oficinas principales y afines</t>
  </si>
  <si>
    <t>Actividades de alquiler y arrendamiento de vehículos automotores</t>
  </si>
  <si>
    <t>Actividades de alquiler y arrendamiento de efectos personales y enseres domésticos</t>
  </si>
  <si>
    <t>Actividades de alquiler y arrendamiento de  otros activos tangibles e intangibles no financieros</t>
  </si>
  <si>
    <t>Actividades de arrendamiento de propiedad intelectual y productos similares, excepto obras protegidas por derechos de autor</t>
  </si>
  <si>
    <t>Actividades creativas, artisticas y de entretenimiento</t>
  </si>
  <si>
    <t>Actividades de bibliotecas, archivos y museos y otras actividades culturales</t>
  </si>
  <si>
    <t>Actividades de juegos de azar y apuestas</t>
  </si>
  <si>
    <t>Actividades deportivas, de esparcimiento y recreativas</t>
  </si>
  <si>
    <t>1061 1062 1074</t>
  </si>
  <si>
    <t>1075 1079</t>
  </si>
  <si>
    <t>1101 1102 1103 1104 1200</t>
  </si>
  <si>
    <t>1311 1312 1313 1391 1392 1393 1394 1399</t>
  </si>
  <si>
    <t>1410 1420 1430</t>
  </si>
  <si>
    <t>1511 1512</t>
  </si>
  <si>
    <t>1610 1621 1622 1623 1629</t>
  </si>
  <si>
    <t>1701 1702 1709</t>
  </si>
  <si>
    <t>1811 1812 1820 5811 5812 5813 5819</t>
  </si>
  <si>
    <t>1910 1920 2011 2012 2021 2029 2030</t>
  </si>
  <si>
    <t>2211 2219</t>
  </si>
  <si>
    <t>2391 2392 2393</t>
  </si>
  <si>
    <t>2394 2395 2396 2399</t>
  </si>
  <si>
    <t>2410 2420 2431 2432</t>
  </si>
  <si>
    <t>2511 2512 2513 2520 2591 2592 2593 2599</t>
  </si>
  <si>
    <t>2610 2620</t>
  </si>
  <si>
    <t>2630 2640 2651 2652 2660 2670 2680</t>
  </si>
  <si>
    <t>2710 2720 2731 2732 2733 2740 2750 2790 2811 2812 2813 2814 2815 2816 2817 2818 2819 2821 2822 2823 2824 2825 2826 2829</t>
  </si>
  <si>
    <t>2910 2920 2930 3011 3012 3020 3030 3040 3091 3092 3099</t>
  </si>
  <si>
    <t>3211 3212 3220 3230 3240 3290</t>
  </si>
  <si>
    <t>3311 3312 3313 3314 3315 3319 3320</t>
  </si>
  <si>
    <t>3510 3520 3530</t>
  </si>
  <si>
    <t>3811 3812 3821 3822 3830 3900</t>
  </si>
  <si>
    <t>4220 4290</t>
  </si>
  <si>
    <t>4311 4312 4321 4322 4329 4330 4390</t>
  </si>
  <si>
    <t>4510 4530 4540 4610 4620 4630 4641 4649 4651 4652 4653 4659 4661 4662 4663 4669 4690 4711 4719 4721 4722 4723 4730 47414742 4751 4752 4753 4759 4761 4762 4763 4764 4771 4772 4773 4774 4781 4782 4789 4791 4799</t>
  </si>
  <si>
    <t>4911 4912</t>
  </si>
  <si>
    <t>4921 4922</t>
  </si>
  <si>
    <t>4923 4930 5012 5022 5120</t>
  </si>
  <si>
    <t>5011 5021 5110</t>
  </si>
  <si>
    <t>5221 5222 5223 5224 5229</t>
  </si>
  <si>
    <t>5310 5320</t>
  </si>
  <si>
    <t>5510 5520 5590</t>
  </si>
  <si>
    <t>5610 5621 5629 5630</t>
  </si>
  <si>
    <t>5911 5912 5913 5914 5920 6010 6020</t>
  </si>
  <si>
    <t>6110 6120 6130 6190</t>
  </si>
  <si>
    <t>5820 6201 6202 6209 6311 6312 6391 6399</t>
  </si>
  <si>
    <t>6420 6430 6491 6492 6499</t>
  </si>
  <si>
    <t>6511 6512 6520 6530</t>
  </si>
  <si>
    <t>6611 6612 6619 6621 6622 6629 6630</t>
  </si>
  <si>
    <t>6810 6820</t>
  </si>
  <si>
    <t>7010 7020</t>
  </si>
  <si>
    <t>7110 7120</t>
  </si>
  <si>
    <t>7210 7220</t>
  </si>
  <si>
    <t>7310 7320</t>
  </si>
  <si>
    <t>7410 7420 7490</t>
  </si>
  <si>
    <t>7721 7722 7729</t>
  </si>
  <si>
    <t>9000-9329</t>
  </si>
  <si>
    <t>9101 9102 9103</t>
  </si>
  <si>
    <t>9311 9312 9319 9321 9329</t>
  </si>
  <si>
    <t>9511 9512 9521 9522 9523 9524 9529</t>
  </si>
  <si>
    <t>AE033-AE081</t>
  </si>
  <si>
    <t>AE059 / AE060 / AE064</t>
  </si>
  <si>
    <t>AE061 / AE067</t>
  </si>
  <si>
    <t>AE065</t>
  </si>
  <si>
    <t>AE068</t>
  </si>
  <si>
    <t>AE076 / AE077</t>
  </si>
  <si>
    <t>AE078</t>
  </si>
  <si>
    <t>AE083-AE085</t>
  </si>
  <si>
    <t>AE086-AE090</t>
  </si>
  <si>
    <t>AE087NM</t>
  </si>
  <si>
    <t>AE089M</t>
  </si>
  <si>
    <t>AE089UF</t>
  </si>
  <si>
    <t>AE091-AE092</t>
  </si>
  <si>
    <t>AE093-AE100</t>
  </si>
  <si>
    <t>AE101-AE103</t>
  </si>
  <si>
    <t>AE104-AE105</t>
  </si>
  <si>
    <t>AE106-AE110</t>
  </si>
  <si>
    <t>AE109</t>
  </si>
  <si>
    <t>AE111M-AE111UF</t>
  </si>
  <si>
    <t>AE111M</t>
  </si>
  <si>
    <t>AE111UF</t>
  </si>
  <si>
    <t>AE112-AE119</t>
  </si>
  <si>
    <t>AE114</t>
  </si>
  <si>
    <t>AE116M</t>
  </si>
  <si>
    <t>AE116NM</t>
  </si>
  <si>
    <t>AE116UF</t>
  </si>
  <si>
    <t>AE120-AE128</t>
  </si>
  <si>
    <t>AE127</t>
  </si>
  <si>
    <t>AE128</t>
  </si>
  <si>
    <t>AE129-AE131</t>
  </si>
  <si>
    <t>AE130</t>
  </si>
  <si>
    <t>AE132M-AE132NM</t>
  </si>
  <si>
    <t>AE132M</t>
  </si>
  <si>
    <t>AE132NM</t>
  </si>
  <si>
    <t>AE133M-AE133NM</t>
  </si>
  <si>
    <t>AE133M</t>
  </si>
  <si>
    <t>AE133NM</t>
  </si>
  <si>
    <t>AE134-AE137</t>
  </si>
  <si>
    <t>AE137</t>
  </si>
  <si>
    <t>AE138-AE143</t>
  </si>
  <si>
    <t>AE138M</t>
  </si>
  <si>
    <t>AE138NM</t>
  </si>
  <si>
    <t>AE139</t>
  </si>
  <si>
    <t>AE140</t>
  </si>
  <si>
    <t>AE141</t>
  </si>
  <si>
    <t>AE142</t>
  </si>
  <si>
    <t>AE143</t>
  </si>
  <si>
    <t>AE144</t>
  </si>
  <si>
    <t>0126</t>
  </si>
  <si>
    <t>0127</t>
  </si>
  <si>
    <t>0113 0121 0122 0123 0124 0125 0126</t>
  </si>
  <si>
    <t>0115 0116 0119 0127 0128 0129</t>
  </si>
  <si>
    <t>0130</t>
  </si>
  <si>
    <t>0141</t>
  </si>
  <si>
    <t>0145</t>
  </si>
  <si>
    <t>0146</t>
  </si>
  <si>
    <t>0170 0210 0220 0230 0240</t>
  </si>
  <si>
    <t>0311 0312</t>
  </si>
  <si>
    <t>0321 0322</t>
  </si>
  <si>
    <t>HOGARES</t>
  </si>
  <si>
    <t>NP071</t>
  </si>
  <si>
    <t>NP110</t>
  </si>
  <si>
    <t>NP015</t>
  </si>
  <si>
    <t>NP049</t>
  </si>
  <si>
    <t>NP079</t>
  </si>
  <si>
    <t>NP113</t>
  </si>
  <si>
    <t>NP090</t>
  </si>
  <si>
    <t>Aceites y grasas de origen vegetal y animal</t>
  </si>
  <si>
    <t xml:space="preserve">Clasificación de los productos energéticos de Costa Rica según los clasificadores internacionales: Clasificación Internacional de Productos de Energía (SIEC por sus siglas en inglés), Clasificador Central de Productos versión 2 (CCP v2), y el clasificador nacional de productos según Cuentas Nacionales (NPCR-2017). </t>
  </si>
  <si>
    <t>Actividad Económica*</t>
  </si>
  <si>
    <t>Nomenclatura de Productos de Costa Rica (NPCR) 2017</t>
  </si>
  <si>
    <t>*Como resultado del cambio de año base de las cuentas nacionales compiladas en el Banco Central de Costa Rica, a partir del 2017 existen 144 actividades económicas, en lugar de las 136 actividades económicas que se manejaban para años previos</t>
  </si>
  <si>
    <t>AE093NM</t>
  </si>
  <si>
    <t>Costa Rica, 2018.</t>
  </si>
  <si>
    <t>Notas metodológicas 2018</t>
  </si>
  <si>
    <r>
      <t>La Cuenta de Energía se basa en los conceptos propuestos por el Sistema de Contabilidad Ambiental y Económica- Marco Central (SCAE-MC) (ONU et al., 2012). Es una cuenta satélite que consiste en un conjunto de cuadros completos, consistentes e integrados, que describen en detalle las interacciones referidas a energía tanto entre la economía y el ambiente, así como entre los sectores dedicados a la producción y al consumo.
La elaboración de la cuenta de energía, utiliza como fuente principal de información los Balances Energéticos generados por la Secretaría de Planificación Subsectorial de Energía (SEPSE). Así como los cuadros de Oferta y Uso (COU) elaborados y publicados por el Banco Central de Costa Rica (BCCR), los informes de ventas de la Refinadora Costarricense de Petróleo (RECOPE) y las encuestas sectoriales realizadas por SEPSE. 
A diferencia de las publicaciones de los años 2011- 2016, la cuenta de energía correspondiente a los años 2017 y 2018 refleja cambios en la identificación y desagregación de las diferentes actividades económicas y productos considerados dentro de la cuenta, esto debido a la actualización por parte del BCCR, del año de referencia de las Cuentas Nacionales de Costa Rica-2017 el cual introduce estos cambios en la estructura de los COU.
El presente documento refleja los flujos asociados con la oferta y utilización de energía en términos físicos, representación conocida como Cuadros de Oferta y Utilización de flujos físicos de Energía (COUF-E). Además presenta la estimación de las emisiones de CO</t>
    </r>
    <r>
      <rPr>
        <vertAlign val="subscript"/>
        <sz val="11"/>
        <color theme="1"/>
        <rFont val="Arial"/>
        <family val="2"/>
      </rPr>
      <t>2</t>
    </r>
    <r>
      <rPr>
        <sz val="11"/>
        <color theme="1"/>
        <rFont val="Arial"/>
        <family val="2"/>
      </rPr>
      <t xml:space="preserve"> que generan las distintas actividades económicas y de consumo por el uso de productos energéticos.
Al utilizar la información del COU para la desagregación del uso por actividad económica, se asume que todas las actividades pagan los mismos precios por los productos energéticos. Se hace una excepción con la actividad de pesca, en la cual se consideró el precio promedio particular que pagan por la compra de gasolina y diésel, para la desagregación en volumen de su consumo.
Las ventas realizadas por RECOPE se clasificaron siguiendo el principio de residencia, por lo que todas las compras de combustibles por parte de no residentes se asignaron como exportaciones. 
Las emisiones de CO</t>
    </r>
    <r>
      <rPr>
        <vertAlign val="subscript"/>
        <sz val="11"/>
        <color theme="1"/>
        <rFont val="Arial"/>
        <family val="2"/>
      </rPr>
      <t>2</t>
    </r>
    <r>
      <rPr>
        <sz val="11"/>
        <color theme="1"/>
        <rFont val="Arial"/>
        <family val="2"/>
      </rPr>
      <t xml:space="preserve"> se obtienen al multiplicar el uso del recurso energético por un factor de emisión. Para el caso de los combustibles, se consideran los factores de emisión publicados por el Instituto Meteorológico Nacional. Estos factores están dados en términos de kilogramos de CO</t>
    </r>
    <r>
      <rPr>
        <vertAlign val="subscript"/>
        <sz val="11"/>
        <color theme="1"/>
        <rFont val="Arial"/>
        <family val="2"/>
      </rPr>
      <t>2</t>
    </r>
    <r>
      <rPr>
        <sz val="11"/>
        <color theme="1"/>
        <rFont val="Arial"/>
        <family val="2"/>
      </rPr>
      <t xml:space="preserve"> por terajulio, según la equivalencia energética de referencia utilizada en los Balances Energéticos. Para el resto de productos energéticos se utilizan los valores de referencia del IPCC 2006 (siglas en inglés para Grupo Intergubernamental de Expertos sobre el Cambio Climático). Para el cálculo de las emisiones no se considera el uso energético asociado a las exportaciones e inventarios. 
La cuenta de energía y emisiones está en un proceso de revisión continua. Los valores publicados pueden variar debido a actualizaciones de la estadística básica o bien, a mejoras en los indicadores utilizados para construirla.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</si>
</sst>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0\ _€_-;\-* #,##0.00\ _€_-;_-* &quot;-&quot;??\ _€_-;_-@_-"/>
    <numFmt numFmtId="166" formatCode="0_)"/>
  </numFmts>
  <fonts count="49" x14ac:knownFonts="1">
    <font>
      <sz val="11"/>
      <color theme="1"/>
      <name val="Arial"/>
      <family val="2"/>
      <scheme val="minor"/>
    </font>
    <font>
      <sz val="11"/>
      <color theme="1"/>
      <name val="Arial"/>
      <family val="2"/>
      <scheme val="minor"/>
    </font>
    <font>
      <sz val="12"/>
      <color theme="1"/>
      <name val="Arial"/>
      <family val="2"/>
      <scheme val="minor"/>
    </font>
    <font>
      <sz val="10"/>
      <name val="Arial"/>
      <family val="2"/>
    </font>
    <font>
      <b/>
      <sz val="10"/>
      <name val="Arial"/>
      <family val="2"/>
    </font>
    <font>
      <b/>
      <sz val="10"/>
      <color theme="0"/>
      <name val="Arial"/>
      <family val="2"/>
    </font>
    <font>
      <b/>
      <i/>
      <sz val="10"/>
      <name val="Arial"/>
      <family val="2"/>
    </font>
    <font>
      <sz val="10"/>
      <name val="Arial"/>
      <family val="2"/>
      <scheme val="minor"/>
    </font>
    <font>
      <sz val="10"/>
      <color theme="1"/>
      <name val="Arial"/>
      <family val="2"/>
      <scheme val="minor"/>
    </font>
    <font>
      <u/>
      <sz val="11"/>
      <color theme="1"/>
      <name val="Arial"/>
      <family val="2"/>
      <scheme val="minor"/>
    </font>
    <font>
      <u/>
      <sz val="10"/>
      <name val="Arial"/>
      <family val="2"/>
    </font>
    <font>
      <i/>
      <sz val="10"/>
      <name val="Arial"/>
      <family val="2"/>
    </font>
    <font>
      <i/>
      <sz val="11"/>
      <color theme="1"/>
      <name val="Arial"/>
      <family val="2"/>
      <scheme val="minor"/>
    </font>
    <font>
      <sz val="9"/>
      <color indexed="81"/>
      <name val="Tahoma"/>
      <family val="2"/>
    </font>
    <font>
      <sz val="10"/>
      <color theme="1"/>
      <name val="Arial"/>
      <family val="2"/>
    </font>
    <font>
      <sz val="18"/>
      <color theme="1"/>
      <name val="Arial"/>
      <family val="2"/>
    </font>
    <font>
      <b/>
      <sz val="10"/>
      <color rgb="FF002060"/>
      <name val="Arial"/>
      <family val="2"/>
    </font>
    <font>
      <u/>
      <sz val="11"/>
      <color theme="10"/>
      <name val="Arial"/>
      <family val="2"/>
      <scheme val="minor"/>
    </font>
    <font>
      <sz val="10"/>
      <color rgb="FF002060"/>
      <name val="Arial"/>
      <family val="2"/>
    </font>
    <font>
      <u/>
      <sz val="11"/>
      <color theme="10"/>
      <name val="Arial"/>
      <family val="2"/>
    </font>
    <font>
      <sz val="11"/>
      <color theme="1"/>
      <name val="Arial"/>
      <family val="2"/>
    </font>
    <font>
      <b/>
      <sz val="16"/>
      <color theme="0"/>
      <name val="Arial"/>
      <family val="2"/>
    </font>
    <font>
      <b/>
      <sz val="10"/>
      <color theme="1"/>
      <name val="Arial"/>
      <family val="2"/>
      <scheme val="minor"/>
    </font>
    <font>
      <sz val="10"/>
      <color rgb="FF000000"/>
      <name val="Arial"/>
      <family val="2"/>
      <scheme val="minor"/>
    </font>
    <font>
      <sz val="12"/>
      <name val="Arial Narrow"/>
      <family val="2"/>
    </font>
    <font>
      <u/>
      <sz val="10"/>
      <color theme="5" tint="-0.249977111117893"/>
      <name val="Arial"/>
      <family val="2"/>
      <scheme val="minor"/>
    </font>
    <font>
      <sz val="10"/>
      <color indexed="8"/>
      <name val="Arial"/>
      <family val="2"/>
      <scheme val="minor"/>
    </font>
    <font>
      <b/>
      <sz val="16"/>
      <color theme="4" tint="-0.499984740745262"/>
      <name val="Arial"/>
      <family val="2"/>
      <scheme val="minor"/>
    </font>
    <font>
      <sz val="8"/>
      <color indexed="81"/>
      <name val="Tahoma"/>
      <family val="2"/>
    </font>
    <font>
      <b/>
      <sz val="16"/>
      <color theme="4" tint="-0.249977111117893"/>
      <name val="Arial"/>
      <family val="2"/>
      <scheme val="minor"/>
    </font>
    <font>
      <b/>
      <u/>
      <sz val="10"/>
      <color theme="1"/>
      <name val="Arial"/>
      <family val="2"/>
      <scheme val="minor"/>
    </font>
    <font>
      <u/>
      <sz val="10"/>
      <color theme="1"/>
      <name val="Arial"/>
      <family val="2"/>
      <scheme val="minor"/>
    </font>
    <font>
      <u/>
      <sz val="10"/>
      <name val="Arial"/>
      <family val="2"/>
      <scheme val="minor"/>
    </font>
    <font>
      <i/>
      <sz val="10"/>
      <color theme="1"/>
      <name val="Arial"/>
      <family val="2"/>
      <scheme val="minor"/>
    </font>
    <font>
      <i/>
      <sz val="10"/>
      <name val="Arial"/>
      <family val="2"/>
      <scheme val="minor"/>
    </font>
    <font>
      <b/>
      <sz val="10"/>
      <name val="Arial"/>
      <family val="2"/>
      <scheme val="minor"/>
    </font>
    <font>
      <b/>
      <sz val="8"/>
      <color theme="0"/>
      <name val="Arial"/>
      <family val="2"/>
    </font>
    <font>
      <sz val="10"/>
      <color theme="0"/>
      <name val="Arial"/>
      <family val="2"/>
    </font>
    <font>
      <b/>
      <i/>
      <sz val="10"/>
      <color theme="1"/>
      <name val="Arial"/>
      <family val="2"/>
      <scheme val="minor"/>
    </font>
    <font>
      <sz val="11"/>
      <color theme="10"/>
      <name val="Arial"/>
      <family val="2"/>
      <scheme val="minor"/>
    </font>
    <font>
      <b/>
      <vertAlign val="subscript"/>
      <sz val="10"/>
      <color rgb="FF002060"/>
      <name val="Arial"/>
      <family val="2"/>
    </font>
    <font>
      <sz val="11"/>
      <color theme="0"/>
      <name val="Arial"/>
      <family val="2"/>
      <scheme val="minor"/>
    </font>
    <font>
      <b/>
      <vertAlign val="subscript"/>
      <sz val="16"/>
      <color theme="4" tint="-0.499984740745262"/>
      <name val="Arial"/>
      <family val="2"/>
      <scheme val="minor"/>
    </font>
    <font>
      <sz val="9"/>
      <color theme="1"/>
      <name val="Arial"/>
      <family val="2"/>
      <scheme val="minor"/>
    </font>
    <font>
      <b/>
      <sz val="9"/>
      <color theme="4" tint="-0.249977111117893"/>
      <name val="Arial"/>
      <family val="2"/>
      <scheme val="minor"/>
    </font>
    <font>
      <b/>
      <sz val="9"/>
      <name val="Arial"/>
      <family val="2"/>
    </font>
    <font>
      <sz val="9"/>
      <name val="Arial"/>
      <family val="2"/>
    </font>
    <font>
      <b/>
      <i/>
      <sz val="9"/>
      <name val="Arial"/>
      <family val="2"/>
    </font>
    <font>
      <vertAlign val="subscript"/>
      <sz val="11"/>
      <color theme="1"/>
      <name val="Arial"/>
      <family val="2"/>
    </font>
  </fonts>
  <fills count="8">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42"/>
        <bgColor indexed="64"/>
      </patternFill>
    </fill>
    <fill>
      <patternFill patternType="gray0625">
        <bgColor theme="0"/>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2">
    <xf numFmtId="0" fontId="0" fillId="0" borderId="0"/>
    <xf numFmtId="0" fontId="1" fillId="0" borderId="0"/>
    <xf numFmtId="0" fontId="2" fillId="0" borderId="0"/>
    <xf numFmtId="0" fontId="3" fillId="0" borderId="0"/>
    <xf numFmtId="43" fontId="3" fillId="0" borderId="0" applyFont="0" applyFill="0" applyBorder="0" applyAlignment="0" applyProtection="0"/>
    <xf numFmtId="165" fontId="2" fillId="0" borderId="0" applyFont="0" applyFill="0" applyBorder="0" applyAlignment="0" applyProtection="0"/>
    <xf numFmtId="0" fontId="17" fillId="0" borderId="0" applyNumberFormat="0" applyFill="0" applyBorder="0" applyAlignment="0" applyProtection="0"/>
    <xf numFmtId="166" fontId="24" fillId="0" borderId="0"/>
    <xf numFmtId="166" fontId="24" fillId="0" borderId="0"/>
    <xf numFmtId="43" fontId="1"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164" fontId="1" fillId="0" borderId="0" applyFont="0" applyFill="0" applyBorder="0" applyAlignment="0" applyProtection="0"/>
    <xf numFmtId="0" fontId="1" fillId="0" borderId="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206">
    <xf numFmtId="0" fontId="0" fillId="0" borderId="0" xfId="0"/>
    <xf numFmtId="0" fontId="5" fillId="2" borderId="1" xfId="3" applyFont="1" applyFill="1" applyBorder="1" applyAlignment="1">
      <alignment horizontal="center" vertical="center" wrapText="1"/>
    </xf>
    <xf numFmtId="43" fontId="5" fillId="3" borderId="2" xfId="4" applyFont="1" applyFill="1" applyBorder="1" applyAlignment="1">
      <alignment vertical="center" wrapText="1"/>
    </xf>
    <xf numFmtId="43" fontId="5" fillId="3" borderId="3" xfId="4" applyFont="1" applyFill="1" applyBorder="1" applyAlignment="1">
      <alignment vertical="center" wrapText="1"/>
    </xf>
    <xf numFmtId="43" fontId="1" fillId="0" borderId="0" xfId="1" applyNumberFormat="1"/>
    <xf numFmtId="0" fontId="7" fillId="5" borderId="0" xfId="1" applyFont="1" applyFill="1" applyBorder="1" applyAlignment="1">
      <alignment vertical="center"/>
    </xf>
    <xf numFmtId="43" fontId="6" fillId="4" borderId="1" xfId="4" applyFont="1" applyFill="1" applyBorder="1" applyAlignment="1">
      <alignment horizontal="left" vertical="center" wrapText="1"/>
    </xf>
    <xf numFmtId="43" fontId="5" fillId="3" borderId="6" xfId="4" applyFont="1" applyFill="1" applyBorder="1" applyAlignment="1">
      <alignment vertical="center" wrapText="1"/>
    </xf>
    <xf numFmtId="43" fontId="5" fillId="3" borderId="1" xfId="4" applyFont="1" applyFill="1" applyBorder="1" applyAlignment="1">
      <alignment vertical="center" wrapText="1"/>
    </xf>
    <xf numFmtId="0" fontId="9" fillId="0" borderId="0" xfId="1" applyFont="1"/>
    <xf numFmtId="0" fontId="12" fillId="0" borderId="0" xfId="1" applyFont="1"/>
    <xf numFmtId="0" fontId="14" fillId="0" borderId="0" xfId="0" applyFont="1"/>
    <xf numFmtId="0" fontId="16" fillId="0" borderId="0" xfId="0" applyFont="1"/>
    <xf numFmtId="0" fontId="20" fillId="0" borderId="0" xfId="0" applyFont="1"/>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vertical="center"/>
    </xf>
    <xf numFmtId="0" fontId="25" fillId="0" borderId="0" xfId="0" applyFont="1" applyAlignment="1">
      <alignment horizontal="left" vertical="center"/>
    </xf>
    <xf numFmtId="166" fontId="26" fillId="0" borderId="1" xfId="7" applyFont="1" applyFill="1" applyBorder="1" applyAlignment="1" applyProtection="1">
      <alignment horizontal="left" vertical="center"/>
    </xf>
    <xf numFmtId="49" fontId="8"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Border="1" applyAlignment="1">
      <alignment horizontal="left" vertical="center"/>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0" xfId="0" applyFont="1" applyFill="1" applyAlignment="1">
      <alignment vertical="center"/>
    </xf>
    <xf numFmtId="166" fontId="26" fillId="0" borderId="1" xfId="7" applyFont="1" applyFill="1" applyBorder="1" applyAlignment="1">
      <alignment horizontal="left" vertical="center"/>
    </xf>
    <xf numFmtId="0" fontId="23" fillId="0" borderId="1" xfId="9" applyNumberFormat="1" applyFont="1" applyBorder="1" applyAlignment="1">
      <alignment horizontal="center"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0" fontId="8" fillId="0" borderId="0" xfId="0" applyFont="1" applyAlignment="1">
      <alignment horizontal="center" vertical="center" wrapText="1"/>
    </xf>
    <xf numFmtId="166" fontId="26" fillId="0" borderId="1" xfId="7" applyFont="1" applyFill="1" applyBorder="1" applyAlignment="1" applyProtection="1">
      <alignment horizontal="center" vertical="center"/>
    </xf>
    <xf numFmtId="0" fontId="7" fillId="0" borderId="1" xfId="0" applyFont="1" applyFill="1" applyBorder="1" applyAlignment="1">
      <alignment horizontal="center" vertical="center" wrapText="1"/>
    </xf>
    <xf numFmtId="166" fontId="7" fillId="0" borderId="1" xfId="8" applyFont="1" applyFill="1" applyBorder="1" applyAlignment="1">
      <alignment horizontal="center" vertical="center"/>
    </xf>
    <xf numFmtId="0" fontId="8" fillId="0" borderId="0" xfId="0" applyNumberFormat="1" applyFont="1" applyAlignment="1">
      <alignment horizontal="center" vertical="center" wrapText="1"/>
    </xf>
    <xf numFmtId="49" fontId="27" fillId="0" borderId="0" xfId="0" applyNumberFormat="1" applyFont="1" applyAlignment="1">
      <alignment horizontal="left"/>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49" fontId="8" fillId="0" borderId="1" xfId="0" applyNumberFormat="1" applyFont="1" applyBorder="1" applyAlignment="1">
      <alignment horizontal="left" vertical="top" wrapText="1"/>
    </xf>
    <xf numFmtId="0" fontId="0" fillId="0" borderId="0" xfId="0" applyAlignment="1">
      <alignment horizontal="center"/>
    </xf>
    <xf numFmtId="0" fontId="14" fillId="0" borderId="1" xfId="0" applyFont="1" applyFill="1" applyBorder="1" applyAlignment="1">
      <alignment horizontal="center"/>
    </xf>
    <xf numFmtId="0" fontId="14" fillId="0" borderId="1" xfId="0" applyFont="1" applyFill="1" applyBorder="1" applyAlignment="1">
      <alignment horizontal="left" vertical="center"/>
    </xf>
    <xf numFmtId="0" fontId="14" fillId="0" borderId="1" xfId="1" applyFont="1" applyFill="1" applyBorder="1" applyAlignment="1">
      <alignment horizontal="left" vertical="top"/>
    </xf>
    <xf numFmtId="0" fontId="14" fillId="0" borderId="1" xfId="1" applyFont="1" applyFill="1" applyBorder="1" applyAlignment="1">
      <alignment horizontal="center" vertical="top"/>
    </xf>
    <xf numFmtId="0" fontId="5" fillId="2" borderId="1" xfId="3" applyFont="1" applyFill="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43" fontId="3" fillId="0" borderId="0" xfId="4" applyFill="1" applyBorder="1" applyAlignment="1">
      <alignment horizontal="right"/>
    </xf>
    <xf numFmtId="0" fontId="1" fillId="0" borderId="0" xfId="1" applyAlignment="1">
      <alignment horizontal="left" vertical="top" wrapText="1"/>
    </xf>
    <xf numFmtId="0" fontId="1" fillId="0" borderId="0" xfId="1" applyAlignment="1">
      <alignment horizontal="left" vertical="top"/>
    </xf>
    <xf numFmtId="0" fontId="1" fillId="0" borderId="0" xfId="1" applyAlignment="1">
      <alignment horizontal="center" vertical="top" wrapText="1"/>
    </xf>
    <xf numFmtId="0" fontId="7" fillId="5" borderId="4" xfId="1" applyFont="1" applyFill="1" applyBorder="1" applyAlignment="1">
      <alignment vertical="center"/>
    </xf>
    <xf numFmtId="43" fontId="8" fillId="0" borderId="1" xfId="4" applyFont="1" applyBorder="1" applyAlignment="1">
      <alignment vertical="center"/>
    </xf>
    <xf numFmtId="43" fontId="22" fillId="0" borderId="1" xfId="4" applyFont="1" applyFill="1" applyBorder="1" applyAlignment="1">
      <alignment vertical="center"/>
    </xf>
    <xf numFmtId="43" fontId="30" fillId="0" borderId="1" xfId="4" applyFont="1" applyFill="1" applyBorder="1" applyAlignment="1">
      <alignment vertical="center"/>
    </xf>
    <xf numFmtId="43" fontId="31" fillId="0" borderId="1" xfId="4" applyFont="1" applyBorder="1" applyAlignment="1">
      <alignment vertical="center"/>
    </xf>
    <xf numFmtId="0" fontId="32" fillId="5" borderId="0" xfId="1" applyFont="1" applyFill="1" applyBorder="1" applyAlignment="1">
      <alignment vertical="center"/>
    </xf>
    <xf numFmtId="43" fontId="33" fillId="0" borderId="1" xfId="4" applyFont="1" applyBorder="1" applyAlignment="1">
      <alignment vertical="center"/>
    </xf>
    <xf numFmtId="0" fontId="34" fillId="5" borderId="0" xfId="1" applyFont="1" applyFill="1" applyBorder="1" applyAlignment="1">
      <alignment vertical="center"/>
    </xf>
    <xf numFmtId="0" fontId="7" fillId="5" borderId="14" xfId="1" applyFont="1" applyFill="1" applyBorder="1" applyAlignment="1">
      <alignment vertical="center"/>
    </xf>
    <xf numFmtId="0" fontId="7" fillId="5" borderId="13" xfId="1" applyFont="1" applyFill="1" applyBorder="1" applyAlignment="1">
      <alignment vertical="center"/>
    </xf>
    <xf numFmtId="0" fontId="3" fillId="0" borderId="5" xfId="1" applyFont="1" applyBorder="1" applyAlignment="1">
      <alignment horizontal="left" vertical="center" wrapText="1"/>
    </xf>
    <xf numFmtId="0" fontId="3" fillId="0" borderId="14" xfId="1" applyFont="1" applyBorder="1" applyAlignment="1">
      <alignment horizontal="left" vertical="center" wrapText="1"/>
    </xf>
    <xf numFmtId="43" fontId="6" fillId="4" borderId="6" xfId="4" applyFont="1" applyFill="1" applyBorder="1" applyAlignment="1">
      <alignment horizontal="left" vertical="center" wrapText="1"/>
    </xf>
    <xf numFmtId="43" fontId="8" fillId="0" borderId="6" xfId="4" applyFont="1" applyBorder="1" applyAlignment="1">
      <alignment vertical="center"/>
    </xf>
    <xf numFmtId="43" fontId="5" fillId="3" borderId="9" xfId="4" applyFont="1" applyFill="1" applyBorder="1" applyAlignment="1">
      <alignment vertical="center" wrapText="1"/>
    </xf>
    <xf numFmtId="43" fontId="5" fillId="3" borderId="12" xfId="4" applyFont="1" applyFill="1" applyBorder="1" applyAlignment="1">
      <alignment vertical="center" wrapText="1"/>
    </xf>
    <xf numFmtId="0" fontId="7" fillId="5" borderId="15" xfId="1" applyFont="1" applyFill="1" applyBorder="1" applyAlignment="1">
      <alignment vertical="center"/>
    </xf>
    <xf numFmtId="0" fontId="7" fillId="5" borderId="8" xfId="1" applyFont="1" applyFill="1" applyBorder="1" applyAlignment="1">
      <alignment vertical="center"/>
    </xf>
    <xf numFmtId="0" fontId="7" fillId="5" borderId="9" xfId="1" applyFont="1" applyFill="1" applyBorder="1" applyAlignment="1">
      <alignment vertical="center"/>
    </xf>
    <xf numFmtId="0" fontId="7" fillId="5" borderId="10" xfId="1" applyFont="1" applyFill="1" applyBorder="1" applyAlignment="1">
      <alignment vertical="center"/>
    </xf>
    <xf numFmtId="0" fontId="7" fillId="5" borderId="2" xfId="1" applyFont="1" applyFill="1" applyBorder="1" applyAlignment="1">
      <alignment vertical="center"/>
    </xf>
    <xf numFmtId="0" fontId="5" fillId="2" borderId="1" xfId="3" applyFont="1" applyFill="1" applyBorder="1" applyAlignment="1">
      <alignment horizontal="left" vertical="center" wrapText="1"/>
    </xf>
    <xf numFmtId="43" fontId="22" fillId="0" borderId="1" xfId="4" applyFont="1" applyBorder="1"/>
    <xf numFmtId="43" fontId="8" fillId="0" borderId="1" xfId="4" applyFont="1" applyBorder="1"/>
    <xf numFmtId="43" fontId="22" fillId="0" borderId="1" xfId="4" applyFont="1" applyFill="1" applyBorder="1"/>
    <xf numFmtId="43" fontId="8" fillId="0" borderId="1" xfId="4" applyFont="1" applyFill="1" applyBorder="1"/>
    <xf numFmtId="0" fontId="35" fillId="5" borderId="4" xfId="1" applyFont="1" applyFill="1" applyBorder="1" applyAlignment="1">
      <alignment vertical="center"/>
    </xf>
    <xf numFmtId="43" fontId="8" fillId="0" borderId="1" xfId="4" applyFont="1" applyBorder="1" applyAlignment="1">
      <alignment horizontal="center" vertical="center"/>
    </xf>
    <xf numFmtId="0" fontId="5" fillId="2" borderId="1" xfId="3" applyFont="1" applyFill="1" applyBorder="1" applyAlignment="1">
      <alignment horizontal="center" vertical="center"/>
    </xf>
    <xf numFmtId="164" fontId="1" fillId="0" borderId="0" xfId="13"/>
    <xf numFmtId="164" fontId="1" fillId="0" borderId="0" xfId="13" applyAlignment="1">
      <alignment horizontal="left" vertical="top" wrapText="1"/>
    </xf>
    <xf numFmtId="0" fontId="5" fillId="3" borderId="1" xfId="3" applyFont="1" applyFill="1" applyBorder="1" applyAlignment="1">
      <alignment horizontal="centerContinuous" vertical="center" wrapText="1"/>
    </xf>
    <xf numFmtId="0" fontId="5" fillId="4" borderId="1" xfId="3" applyFont="1" applyFill="1" applyBorder="1" applyAlignment="1">
      <alignment horizontal="centerContinuous" vertical="center" wrapText="1"/>
    </xf>
    <xf numFmtId="0" fontId="6" fillId="4" borderId="1" xfId="1" applyFont="1" applyFill="1" applyBorder="1" applyAlignment="1">
      <alignment vertical="center" wrapText="1"/>
    </xf>
    <xf numFmtId="0" fontId="6" fillId="4" borderId="5" xfId="1" applyFont="1" applyFill="1" applyBorder="1" applyAlignment="1">
      <alignment vertical="center"/>
    </xf>
    <xf numFmtId="0" fontId="6" fillId="4" borderId="5" xfId="1" applyFont="1" applyFill="1" applyBorder="1" applyAlignment="1">
      <alignment vertical="center" wrapText="1"/>
    </xf>
    <xf numFmtId="0" fontId="5" fillId="3" borderId="5" xfId="3" applyFont="1" applyFill="1" applyBorder="1" applyAlignment="1">
      <alignment horizontal="centerContinuous" vertical="center" wrapText="1"/>
    </xf>
    <xf numFmtId="0" fontId="5" fillId="3" borderId="6" xfId="3" applyFont="1" applyFill="1" applyBorder="1" applyAlignment="1">
      <alignment horizontal="left" vertical="center" wrapText="1"/>
    </xf>
    <xf numFmtId="0" fontId="6" fillId="4" borderId="3" xfId="1" applyFont="1" applyFill="1" applyBorder="1" applyAlignment="1">
      <alignment horizontal="centerContinuous" vertical="center" wrapText="1"/>
    </xf>
    <xf numFmtId="0" fontId="5" fillId="3" borderId="6" xfId="3" applyFont="1" applyFill="1" applyBorder="1" applyAlignment="1">
      <alignment horizontal="centerContinuous" vertical="center" wrapText="1"/>
    </xf>
    <xf numFmtId="43" fontId="37" fillId="3" borderId="2" xfId="4" applyFont="1" applyFill="1" applyBorder="1" applyAlignment="1">
      <alignment vertical="center" wrapText="1"/>
    </xf>
    <xf numFmtId="43" fontId="11" fillId="4" borderId="1" xfId="4" applyFont="1" applyFill="1" applyBorder="1" applyAlignment="1">
      <alignment horizontal="left" vertical="center" wrapText="1"/>
    </xf>
    <xf numFmtId="43" fontId="8" fillId="0" borderId="1" xfId="4" applyFont="1" applyFill="1" applyBorder="1" applyAlignment="1">
      <alignment vertical="center"/>
    </xf>
    <xf numFmtId="43" fontId="37" fillId="3" borderId="6" xfId="4" applyFont="1" applyFill="1" applyBorder="1" applyAlignment="1">
      <alignment vertical="center" wrapText="1"/>
    </xf>
    <xf numFmtId="43" fontId="31" fillId="0" borderId="1" xfId="4" applyFont="1" applyFill="1" applyBorder="1" applyAlignment="1">
      <alignment vertical="center"/>
    </xf>
    <xf numFmtId="43" fontId="38" fillId="0" borderId="1" xfId="4" applyFont="1" applyFill="1" applyBorder="1" applyAlignment="1">
      <alignment vertical="center"/>
    </xf>
    <xf numFmtId="0" fontId="5" fillId="2" borderId="1" xfId="3" applyFont="1" applyFill="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20" fillId="0" borderId="0" xfId="0" applyFont="1" applyFill="1"/>
    <xf numFmtId="0" fontId="19" fillId="0" borderId="0" xfId="6" applyFont="1" applyFill="1" applyAlignment="1">
      <alignment horizontal="center"/>
    </xf>
    <xf numFmtId="0" fontId="1" fillId="0" borderId="0" xfId="1" applyFill="1" applyAlignment="1">
      <alignment wrapText="1"/>
    </xf>
    <xf numFmtId="0" fontId="14" fillId="0" borderId="1" xfId="1" applyFont="1" applyFill="1" applyBorder="1" applyAlignment="1">
      <alignment vertical="top" wrapText="1"/>
    </xf>
    <xf numFmtId="43" fontId="3" fillId="0" borderId="0" xfId="4" applyFont="1" applyFill="1" applyBorder="1" applyAlignment="1">
      <alignment horizontal="right"/>
    </xf>
    <xf numFmtId="0" fontId="39" fillId="0" borderId="0" xfId="6" applyFont="1" applyAlignment="1">
      <alignment horizontal="left"/>
    </xf>
    <xf numFmtId="0" fontId="14" fillId="0" borderId="0" xfId="0" applyFont="1" applyAlignment="1">
      <alignment horizontal="left"/>
    </xf>
    <xf numFmtId="0" fontId="3" fillId="0" borderId="1" xfId="1" applyFont="1" applyBorder="1" applyAlignment="1">
      <alignment horizontal="left" vertical="center" wrapText="1"/>
    </xf>
    <xf numFmtId="0" fontId="5" fillId="3" borderId="1"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3" fillId="0" borderId="7" xfId="1" applyFont="1" applyBorder="1" applyAlignment="1">
      <alignment horizontal="left" vertical="center" wrapText="1"/>
    </xf>
    <xf numFmtId="0" fontId="5" fillId="2" borderId="1" xfId="3" applyFont="1" applyFill="1" applyBorder="1" applyAlignment="1">
      <alignment horizontal="center" vertical="center"/>
    </xf>
    <xf numFmtId="0" fontId="41" fillId="0" borderId="0" xfId="1" applyFont="1"/>
    <xf numFmtId="0" fontId="1" fillId="0" borderId="0" xfId="1"/>
    <xf numFmtId="0" fontId="4" fillId="0" borderId="0" xfId="3" applyFont="1" applyFill="1" applyBorder="1" applyAlignment="1">
      <alignment horizontal="center" vertical="center" wrapText="1"/>
    </xf>
    <xf numFmtId="0" fontId="1" fillId="0" borderId="0" xfId="1" applyAlignment="1">
      <alignment wrapText="1"/>
    </xf>
    <xf numFmtId="49" fontId="27" fillId="0" borderId="0" xfId="0" applyNumberFormat="1" applyFont="1" applyAlignment="1">
      <alignment horizontal="left"/>
    </xf>
    <xf numFmtId="0" fontId="29" fillId="0" borderId="0" xfId="1" applyFont="1" applyAlignment="1"/>
    <xf numFmtId="0" fontId="41" fillId="0" borderId="0" xfId="1" applyFont="1"/>
    <xf numFmtId="0" fontId="27" fillId="0" borderId="0" xfId="1" applyFont="1" applyAlignment="1"/>
    <xf numFmtId="0" fontId="4" fillId="0" borderId="1" xfId="1" applyFont="1" applyFill="1" applyBorder="1" applyAlignment="1">
      <alignment horizontal="center" vertical="center" wrapText="1"/>
    </xf>
    <xf numFmtId="0" fontId="43" fillId="0" borderId="0" xfId="1" applyFont="1"/>
    <xf numFmtId="0" fontId="44" fillId="0" borderId="0" xfId="1" applyFont="1" applyAlignment="1"/>
    <xf numFmtId="0" fontId="45" fillId="0" borderId="0" xfId="3" applyFont="1" applyFill="1" applyBorder="1" applyAlignment="1">
      <alignment horizontal="center" vertical="center" wrapText="1"/>
    </xf>
    <xf numFmtId="43" fontId="46" fillId="0" borderId="0" xfId="4" applyFont="1" applyFill="1" applyBorder="1" applyAlignment="1">
      <alignment horizontal="right"/>
    </xf>
    <xf numFmtId="0" fontId="43" fillId="0" borderId="0" xfId="1" applyFont="1" applyAlignment="1">
      <alignment wrapText="1"/>
    </xf>
    <xf numFmtId="164" fontId="3" fillId="0" borderId="0" xfId="13" applyFont="1" applyFill="1" applyBorder="1" applyAlignment="1">
      <alignment horizontal="right"/>
    </xf>
    <xf numFmtId="0" fontId="5" fillId="2" borderId="1" xfId="3" quotePrefix="1" applyFont="1" applyFill="1" applyBorder="1" applyAlignment="1">
      <alignment horizontal="center" vertical="center"/>
    </xf>
    <xf numFmtId="0" fontId="1" fillId="0" borderId="0" xfId="1" applyFill="1" applyBorder="1"/>
    <xf numFmtId="0" fontId="5" fillId="0" borderId="0" xfId="3" applyFont="1" applyFill="1" applyBorder="1" applyAlignment="1">
      <alignment horizontal="center" vertical="center" wrapText="1"/>
    </xf>
    <xf numFmtId="0" fontId="5" fillId="0" borderId="0" xfId="3" applyFont="1" applyFill="1" applyBorder="1" applyAlignment="1">
      <alignment horizontal="center" vertical="center"/>
    </xf>
    <xf numFmtId="0" fontId="5" fillId="0" borderId="0" xfId="3" quotePrefix="1" applyFont="1" applyFill="1" applyBorder="1" applyAlignment="1">
      <alignment horizontal="left" vertical="center"/>
    </xf>
    <xf numFmtId="0" fontId="5" fillId="0" borderId="0" xfId="3" applyFont="1" applyFill="1" applyBorder="1" applyAlignment="1">
      <alignment horizontal="left" vertical="center"/>
    </xf>
    <xf numFmtId="0" fontId="19" fillId="0" borderId="0" xfId="6" applyFont="1" applyFill="1" applyBorder="1" applyAlignment="1">
      <alignment horizontal="center"/>
    </xf>
    <xf numFmtId="0" fontId="43" fillId="0" borderId="0" xfId="1" applyFont="1" applyFill="1" applyBorder="1"/>
    <xf numFmtId="165" fontId="1" fillId="0" borderId="0" xfId="1" applyNumberFormat="1"/>
    <xf numFmtId="0" fontId="8" fillId="0" borderId="0" xfId="0" applyFont="1" applyAlignment="1">
      <alignment horizontal="left" vertical="center" wrapText="1"/>
    </xf>
    <xf numFmtId="164" fontId="47" fillId="4" borderId="1" xfId="13" applyFont="1" applyFill="1" applyBorder="1" applyAlignment="1">
      <alignment horizontal="center" vertical="center" wrapText="1"/>
    </xf>
    <xf numFmtId="43" fontId="47" fillId="4" borderId="1" xfId="11" applyNumberFormat="1" applyFont="1" applyFill="1" applyBorder="1" applyAlignment="1">
      <alignment horizontal="center" vertical="center" wrapText="1"/>
    </xf>
    <xf numFmtId="0" fontId="0" fillId="0" borderId="0" xfId="0" applyAlignment="1">
      <alignment horizontal="left"/>
    </xf>
    <xf numFmtId="0" fontId="17" fillId="0" borderId="0" xfId="6" applyAlignment="1">
      <alignment horizontal="left"/>
    </xf>
    <xf numFmtId="0" fontId="5" fillId="2" borderId="1" xfId="3" applyFont="1" applyFill="1" applyBorder="1" applyAlignment="1">
      <alignment horizontal="center" vertical="center" wrapText="1"/>
    </xf>
    <xf numFmtId="0" fontId="5" fillId="2" borderId="1" xfId="3" applyFont="1" applyFill="1" applyBorder="1" applyAlignment="1">
      <alignment horizontal="center" vertical="center"/>
    </xf>
    <xf numFmtId="0" fontId="1" fillId="0" borderId="0" xfId="1" applyAlignment="1">
      <alignment vertical="center"/>
    </xf>
    <xf numFmtId="0" fontId="1" fillId="0" borderId="0" xfId="1" applyAlignment="1">
      <alignment horizontal="left" vertical="center" wrapText="1"/>
    </xf>
    <xf numFmtId="0" fontId="1" fillId="0" borderId="0" xfId="1" applyAlignment="1">
      <alignment horizontal="left" vertical="center"/>
    </xf>
    <xf numFmtId="0" fontId="1" fillId="0" borderId="0" xfId="1" applyAlignment="1">
      <alignment horizontal="center" vertical="center" wrapText="1"/>
    </xf>
    <xf numFmtId="0" fontId="1" fillId="0" borderId="0" xfId="1" applyFill="1"/>
    <xf numFmtId="0" fontId="3" fillId="0" borderId="1" xfId="11" applyFont="1" applyFill="1" applyBorder="1" applyAlignment="1">
      <alignment horizontal="left" vertical="center" wrapText="1"/>
    </xf>
    <xf numFmtId="164" fontId="43" fillId="0" borderId="1" xfId="13" applyFont="1" applyFill="1" applyBorder="1"/>
    <xf numFmtId="0" fontId="3" fillId="0" borderId="1" xfId="14" applyFont="1" applyFill="1" applyBorder="1" applyAlignment="1">
      <alignment horizontal="left" vertical="center" wrapText="1"/>
    </xf>
    <xf numFmtId="0" fontId="5" fillId="2" borderId="1" xfId="3" applyFont="1" applyFill="1" applyBorder="1" applyAlignment="1">
      <alignment horizontal="center" vertical="center" wrapText="1"/>
    </xf>
    <xf numFmtId="0" fontId="5" fillId="2" borderId="1" xfId="3" applyFont="1" applyFill="1" applyBorder="1" applyAlignment="1">
      <alignment horizontal="center" vertical="center"/>
    </xf>
    <xf numFmtId="0" fontId="4" fillId="0" borderId="1" xfId="1" applyFont="1" applyFill="1" applyBorder="1" applyAlignment="1">
      <alignment horizontal="center" vertical="top" wrapText="1"/>
    </xf>
    <xf numFmtId="0" fontId="1" fillId="0" borderId="0" xfId="1" applyAlignment="1">
      <alignment vertical="top"/>
    </xf>
    <xf numFmtId="164" fontId="1" fillId="0" borderId="0" xfId="13" applyAlignment="1">
      <alignment horizontal="left" vertical="center" wrapText="1"/>
    </xf>
    <xf numFmtId="164" fontId="1" fillId="0" borderId="0" xfId="13" applyFill="1"/>
    <xf numFmtId="165" fontId="1" fillId="0" borderId="0" xfId="1" applyNumberFormat="1" applyFill="1"/>
    <xf numFmtId="0" fontId="8" fillId="0" borderId="0" xfId="1" applyFont="1"/>
    <xf numFmtId="0" fontId="8" fillId="0" borderId="0" xfId="1" applyFont="1" applyAlignment="1">
      <alignment wrapText="1"/>
    </xf>
    <xf numFmtId="164" fontId="8" fillId="0" borderId="0" xfId="13" applyFont="1"/>
    <xf numFmtId="164" fontId="1" fillId="7" borderId="0" xfId="13" applyFont="1" applyFill="1" applyAlignment="1">
      <alignment horizontal="left" vertical="top" wrapText="1"/>
    </xf>
    <xf numFmtId="164" fontId="1" fillId="0" borderId="0" xfId="13" applyNumberFormat="1" applyAlignment="1">
      <alignment horizontal="left" vertical="top" wrapText="1"/>
    </xf>
    <xf numFmtId="0" fontId="15" fillId="0" borderId="0" xfId="0" applyFont="1" applyAlignment="1">
      <alignment horizontal="center" vertical="center" wrapText="1"/>
    </xf>
    <xf numFmtId="0" fontId="18" fillId="0" borderId="0" xfId="0" applyFont="1" applyAlignment="1">
      <alignment horizontal="left" vertical="top" wrapText="1"/>
    </xf>
    <xf numFmtId="0" fontId="21" fillId="6" borderId="0" xfId="0" applyFont="1" applyFill="1" applyBorder="1" applyAlignment="1">
      <alignment horizontal="center" vertical="center" wrapText="1"/>
    </xf>
    <xf numFmtId="0" fontId="20" fillId="0" borderId="0" xfId="0" applyFont="1" applyAlignment="1">
      <alignment horizontal="left" vertical="top" wrapText="1"/>
    </xf>
    <xf numFmtId="0" fontId="5" fillId="2" borderId="5" xfId="3" applyFont="1" applyFill="1" applyBorder="1" applyAlignment="1">
      <alignment horizontal="center" vertical="center" wrapText="1"/>
    </xf>
    <xf numFmtId="0" fontId="5" fillId="2" borderId="11" xfId="3" applyFont="1" applyFill="1" applyBorder="1" applyAlignment="1">
      <alignment horizontal="center" vertical="center" wrapText="1"/>
    </xf>
    <xf numFmtId="0" fontId="5" fillId="2" borderId="6" xfId="3" applyFont="1" applyFill="1" applyBorder="1" applyAlignment="1">
      <alignment horizontal="center" vertical="center" wrapText="1"/>
    </xf>
    <xf numFmtId="0" fontId="8" fillId="0" borderId="0" xfId="0" applyFont="1" applyAlignment="1">
      <alignment horizontal="left" vertical="center" wrapText="1"/>
    </xf>
    <xf numFmtId="0" fontId="5" fillId="2" borderId="10" xfId="3" applyFont="1" applyFill="1" applyBorder="1" applyAlignment="1">
      <alignment horizontal="center" vertical="center" wrapText="1"/>
    </xf>
    <xf numFmtId="0" fontId="5" fillId="2" borderId="1"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0" fontId="5" fillId="2" borderId="1" xfId="3" applyFont="1" applyFill="1" applyBorder="1" applyAlignment="1">
      <alignment horizontal="center" vertical="center"/>
    </xf>
    <xf numFmtId="0" fontId="3" fillId="0" borderId="3" xfId="1" applyFont="1" applyBorder="1" applyAlignment="1">
      <alignment horizontal="left" vertical="center" wrapText="1"/>
    </xf>
    <xf numFmtId="0" fontId="3" fillId="0" borderId="3" xfId="1" applyFont="1" applyBorder="1" applyAlignment="1">
      <alignment horizontal="left" vertical="center"/>
    </xf>
    <xf numFmtId="0" fontId="3" fillId="0" borderId="1" xfId="1" applyFont="1" applyBorder="1" applyAlignment="1">
      <alignment horizontal="left" vertical="center"/>
    </xf>
    <xf numFmtId="0" fontId="3" fillId="0" borderId="1" xfId="1" applyFont="1" applyBorder="1" applyAlignment="1">
      <alignment horizontal="left" vertical="center" wrapText="1"/>
    </xf>
    <xf numFmtId="0" fontId="10" fillId="0" borderId="1" xfId="1" applyFont="1" applyBorder="1" applyAlignment="1">
      <alignment horizontal="left" vertical="center" wrapText="1"/>
    </xf>
    <xf numFmtId="0" fontId="11" fillId="0" borderId="5" xfId="1" applyFont="1" applyBorder="1" applyAlignment="1">
      <alignment horizontal="left" vertical="center"/>
    </xf>
    <xf numFmtId="0" fontId="11" fillId="0" borderId="6" xfId="1" applyFont="1" applyBorder="1" applyAlignment="1">
      <alignment horizontal="left" vertical="center"/>
    </xf>
    <xf numFmtId="0" fontId="3" fillId="0" borderId="5" xfId="1" applyFont="1" applyBorder="1" applyAlignment="1">
      <alignment horizontal="left" vertical="center" wrapText="1" indent="3"/>
    </xf>
    <xf numFmtId="0" fontId="3" fillId="0" borderId="6" xfId="1" applyFont="1" applyBorder="1" applyAlignment="1">
      <alignment horizontal="left" vertical="center" wrapText="1" indent="3"/>
    </xf>
    <xf numFmtId="0" fontId="3" fillId="0" borderId="5" xfId="1" applyFont="1" applyBorder="1" applyAlignment="1">
      <alignment horizontal="left" vertical="center" indent="3"/>
    </xf>
    <xf numFmtId="0" fontId="3" fillId="0" borderId="6" xfId="1" applyFont="1" applyBorder="1" applyAlignment="1">
      <alignment horizontal="left" vertical="center" indent="3"/>
    </xf>
    <xf numFmtId="0" fontId="3" fillId="0" borderId="7" xfId="1" applyFont="1" applyBorder="1" applyAlignment="1">
      <alignment horizontal="left" vertical="center"/>
    </xf>
    <xf numFmtId="0" fontId="3" fillId="0" borderId="7" xfId="1" applyFont="1" applyBorder="1" applyAlignment="1">
      <alignment horizontal="left" vertical="center" wrapText="1"/>
    </xf>
    <xf numFmtId="0" fontId="5" fillId="2" borderId="15"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9"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6" fillId="4" borderId="3" xfId="1" applyFont="1" applyFill="1" applyBorder="1" applyAlignment="1">
      <alignment horizontal="center" vertical="top" wrapText="1"/>
    </xf>
    <xf numFmtId="0" fontId="5" fillId="3" borderId="1" xfId="3" applyFont="1" applyFill="1" applyBorder="1" applyAlignment="1">
      <alignment horizontal="center" vertical="center" wrapText="1"/>
    </xf>
    <xf numFmtId="0" fontId="11" fillId="0" borderId="5" xfId="1" applyFont="1" applyBorder="1" applyAlignment="1">
      <alignment horizontal="left" vertical="center" wrapText="1"/>
    </xf>
    <xf numFmtId="0" fontId="11" fillId="0" borderId="6" xfId="1" applyFont="1" applyBorder="1" applyAlignment="1">
      <alignment horizontal="left" vertical="center" wrapText="1"/>
    </xf>
    <xf numFmtId="0" fontId="6" fillId="4" borderId="1" xfId="11" applyFont="1" applyFill="1" applyBorder="1" applyAlignment="1">
      <alignment horizontal="center" vertical="center" wrapText="1"/>
    </xf>
  </cellXfs>
  <cellStyles count="22">
    <cellStyle name="Comma" xfId="13" builtinId="3"/>
    <cellStyle name="Hyperlink" xfId="6" builtinId="8"/>
    <cellStyle name="Millares 2" xfId="5" xr:uid="{00000000-0005-0000-0000-000002000000}"/>
    <cellStyle name="Millares 2 2" xfId="4" xr:uid="{00000000-0005-0000-0000-000003000000}"/>
    <cellStyle name="Millares 2 2 2" xfId="15" xr:uid="{00000000-0005-0000-0000-000004000000}"/>
    <cellStyle name="Millares 2 2 2 2" xfId="19" xr:uid="{00000000-0005-0000-0000-000005000000}"/>
    <cellStyle name="Millares 3" xfId="9" xr:uid="{00000000-0005-0000-0000-000006000000}"/>
    <cellStyle name="Millares 3 2" xfId="16" xr:uid="{00000000-0005-0000-0000-000007000000}"/>
    <cellStyle name="Millares 3 2 2" xfId="20" xr:uid="{00000000-0005-0000-0000-000008000000}"/>
    <cellStyle name="Millares 4" xfId="17" xr:uid="{00000000-0005-0000-0000-000009000000}"/>
    <cellStyle name="Millares 4 2" xfId="21" xr:uid="{00000000-0005-0000-0000-00000A000000}"/>
    <cellStyle name="Millares 5" xfId="18" xr:uid="{00000000-0005-0000-0000-00000B000000}"/>
    <cellStyle name="Normal" xfId="0" builtinId="0"/>
    <cellStyle name="Normal 10" xfId="3" xr:uid="{00000000-0005-0000-0000-00000D000000}"/>
    <cellStyle name="Normal 11 2" xfId="10" xr:uid="{00000000-0005-0000-0000-00000E000000}"/>
    <cellStyle name="Normal 2" xfId="2" xr:uid="{00000000-0005-0000-0000-00000F000000}"/>
    <cellStyle name="Normal 8 2" xfId="1" xr:uid="{00000000-0005-0000-0000-000010000000}"/>
    <cellStyle name="Normal 8 2 2" xfId="11" xr:uid="{00000000-0005-0000-0000-000011000000}"/>
    <cellStyle name="Normal 8 2 2 2" xfId="14" xr:uid="{00000000-0005-0000-0000-000012000000}"/>
    <cellStyle name="Normal_new2001_1" xfId="7" xr:uid="{00000000-0005-0000-0000-000013000000}"/>
    <cellStyle name="Normal_new99" xfId="8" xr:uid="{00000000-0005-0000-0000-000014000000}"/>
    <cellStyle name="Porcentaje 2" xfId="12" xr:uid="{00000000-0005-0000-0000-000015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Contenido!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152401</xdr:colOff>
      <xdr:row>1</xdr:row>
      <xdr:rowOff>104776</xdr:rowOff>
    </xdr:from>
    <xdr:to>
      <xdr:col>11</xdr:col>
      <xdr:colOff>1098885</xdr:colOff>
      <xdr:row>8</xdr:row>
      <xdr:rowOff>152400</xdr:rowOff>
    </xdr:to>
    <xdr:pic>
      <xdr:nvPicPr>
        <xdr:cNvPr id="4" name="Imagen 3">
          <a:extLst>
            <a:ext uri="{FF2B5EF4-FFF2-40B4-BE49-F238E27FC236}">
              <a16:creationId xmlns:a16="http://schemas.microsoft.com/office/drawing/2014/main" id="{00000000-0008-0000-0000-000004000000}"/>
            </a:ext>
          </a:extLst>
        </xdr:cNvPr>
        <xdr:cNvPicPr preferRelativeResize="0">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4315" b="19618"/>
        <a:stretch/>
      </xdr:blipFill>
      <xdr:spPr>
        <a:xfrm>
          <a:off x="152401" y="285751"/>
          <a:ext cx="8699834" cy="1533524"/>
        </a:xfrm>
        <a:prstGeom prst="rect">
          <a:avLst/>
        </a:prstGeom>
      </xdr:spPr>
    </xdr:pic>
    <xdr:clientData/>
  </xdr:twoCellAnchor>
  <xdr:twoCellAnchor>
    <xdr:from>
      <xdr:col>3</xdr:col>
      <xdr:colOff>495300</xdr:colOff>
      <xdr:row>4</xdr:row>
      <xdr:rowOff>76200</xdr:rowOff>
    </xdr:from>
    <xdr:to>
      <xdr:col>10</xdr:col>
      <xdr:colOff>28575</xdr:colOff>
      <xdr:row>7</xdr:row>
      <xdr:rowOff>247650</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2752725" y="800100"/>
          <a:ext cx="43434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800" b="0" i="0" u="none" strike="noStrike">
              <a:solidFill>
                <a:schemeClr val="accent5">
                  <a:lumMod val="75000"/>
                </a:schemeClr>
              </a:solidFill>
              <a:effectLst/>
              <a:latin typeface="+mn-lt"/>
              <a:ea typeface="+mn-ea"/>
              <a:cs typeface="+mn-cs"/>
            </a:rPr>
            <a:t>Cuentas Ambientales de Costa Rica: </a:t>
          </a:r>
          <a:br>
            <a:rPr lang="es-ES" sz="1600" b="0" i="0" u="none" strike="noStrike">
              <a:solidFill>
                <a:schemeClr val="dk1"/>
              </a:solidFill>
              <a:effectLst/>
              <a:latin typeface="+mn-lt"/>
              <a:ea typeface="+mn-ea"/>
              <a:cs typeface="+mn-cs"/>
            </a:rPr>
          </a:br>
          <a:r>
            <a:rPr lang="es-ES" sz="1600" b="0" i="0" u="none" strike="noStrike">
              <a:solidFill>
                <a:schemeClr val="accent2"/>
              </a:solidFill>
              <a:effectLst/>
              <a:latin typeface="+mn-lt"/>
              <a:ea typeface="+mn-ea"/>
              <a:cs typeface="+mn-cs"/>
            </a:rPr>
            <a:t>Cuadro de Oferta y Utilización de Flujos Físicos de Energía</a:t>
          </a:r>
          <a:br>
            <a:rPr lang="es-ES" sz="1100" b="0" i="0" u="none" strike="noStrike">
              <a:solidFill>
                <a:schemeClr val="dk1"/>
              </a:solidFill>
              <a:effectLst/>
              <a:latin typeface="+mn-lt"/>
              <a:ea typeface="+mn-ea"/>
              <a:cs typeface="+mn-cs"/>
            </a:rPr>
          </a:b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0</xdr:row>
      <xdr:rowOff>28573</xdr:rowOff>
    </xdr:from>
    <xdr:to>
      <xdr:col>10</xdr:col>
      <xdr:colOff>89775</xdr:colOff>
      <xdr:row>7</xdr:row>
      <xdr:rowOff>93748</xdr:rowOff>
    </xdr:to>
    <xdr:grpSp>
      <xdr:nvGrpSpPr>
        <xdr:cNvPr id="13" name="Grupo 12">
          <a:extLst>
            <a:ext uri="{FF2B5EF4-FFF2-40B4-BE49-F238E27FC236}">
              <a16:creationId xmlns:a16="http://schemas.microsoft.com/office/drawing/2014/main" id="{00000000-0008-0000-0100-00000D000000}"/>
            </a:ext>
          </a:extLst>
        </xdr:cNvPr>
        <xdr:cNvGrpSpPr/>
      </xdr:nvGrpSpPr>
      <xdr:grpSpPr>
        <a:xfrm>
          <a:off x="206188" y="28573"/>
          <a:ext cx="8758646" cy="1320234"/>
          <a:chOff x="238726" y="201114"/>
          <a:chExt cx="8729383" cy="1546412"/>
        </a:xfrm>
      </xdr:grpSpPr>
      <xdr:grpSp>
        <xdr:nvGrpSpPr>
          <xdr:cNvPr id="14" name="Grupo 13">
            <a:extLst>
              <a:ext uri="{FF2B5EF4-FFF2-40B4-BE49-F238E27FC236}">
                <a16:creationId xmlns:a16="http://schemas.microsoft.com/office/drawing/2014/main" id="{00000000-0008-0000-0100-00000E000000}"/>
              </a:ext>
            </a:extLst>
          </xdr:cNvPr>
          <xdr:cNvGrpSpPr/>
        </xdr:nvGrpSpPr>
        <xdr:grpSpPr>
          <a:xfrm>
            <a:off x="238726" y="201114"/>
            <a:ext cx="8729383" cy="1546412"/>
            <a:chOff x="-18806" y="42274"/>
            <a:chExt cx="8635999" cy="984581"/>
          </a:xfrm>
        </xdr:grpSpPr>
        <xdr:pic>
          <xdr:nvPicPr>
            <xdr:cNvPr id="16" name="Imagen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5" name="Imagen 14">
            <a:hlinkClick xmlns:r="http://schemas.openxmlformats.org/officeDocument/2006/relationships" r:id="rId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38100</xdr:rowOff>
    </xdr:from>
    <xdr:to>
      <xdr:col>5</xdr:col>
      <xdr:colOff>3337800</xdr:colOff>
      <xdr:row>7</xdr:row>
      <xdr:rowOff>103275</xdr:rowOff>
    </xdr:to>
    <xdr:grpSp>
      <xdr:nvGrpSpPr>
        <xdr:cNvPr id="11" name="Grupo 10">
          <a:extLst>
            <a:ext uri="{FF2B5EF4-FFF2-40B4-BE49-F238E27FC236}">
              <a16:creationId xmlns:a16="http://schemas.microsoft.com/office/drawing/2014/main" id="{00000000-0008-0000-0200-00000B000000}"/>
            </a:ext>
          </a:extLst>
        </xdr:cNvPr>
        <xdr:cNvGrpSpPr/>
      </xdr:nvGrpSpPr>
      <xdr:grpSpPr>
        <a:xfrm>
          <a:off x="171450" y="38100"/>
          <a:ext cx="8748000" cy="1332000"/>
          <a:chOff x="238726" y="201114"/>
          <a:chExt cx="8729383" cy="1546412"/>
        </a:xfrm>
      </xdr:grpSpPr>
      <xdr:grpSp>
        <xdr:nvGrpSpPr>
          <xdr:cNvPr id="12" name="Grupo 11">
            <a:extLst>
              <a:ext uri="{FF2B5EF4-FFF2-40B4-BE49-F238E27FC236}">
                <a16:creationId xmlns:a16="http://schemas.microsoft.com/office/drawing/2014/main" id="{00000000-0008-0000-0200-00000C000000}"/>
              </a:ext>
            </a:extLst>
          </xdr:cNvPr>
          <xdr:cNvGrpSpPr/>
        </xdr:nvGrpSpPr>
        <xdr:grpSpPr>
          <a:xfrm>
            <a:off x="238726" y="201114"/>
            <a:ext cx="8729383" cy="1546412"/>
            <a:chOff x="-18806" y="42274"/>
            <a:chExt cx="8635999" cy="984581"/>
          </a:xfrm>
        </xdr:grpSpPr>
        <xdr:pic>
          <xdr:nvPicPr>
            <xdr:cNvPr id="14" name="Imagen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3" name="Imagen 12">
            <a:hlinkClick xmlns:r="http://schemas.openxmlformats.org/officeDocument/2006/relationships" r:id="rId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0</xdr:row>
      <xdr:rowOff>57150</xdr:rowOff>
    </xdr:from>
    <xdr:to>
      <xdr:col>6</xdr:col>
      <xdr:colOff>242175</xdr:colOff>
      <xdr:row>7</xdr:row>
      <xdr:rowOff>141375</xdr:rowOff>
    </xdr:to>
    <xdr:grpSp>
      <xdr:nvGrpSpPr>
        <xdr:cNvPr id="10" name="Grupo 9">
          <a:extLst>
            <a:ext uri="{FF2B5EF4-FFF2-40B4-BE49-F238E27FC236}">
              <a16:creationId xmlns:a16="http://schemas.microsoft.com/office/drawing/2014/main" id="{00000000-0008-0000-0300-00000A000000}"/>
            </a:ext>
          </a:extLst>
        </xdr:cNvPr>
        <xdr:cNvGrpSpPr/>
      </xdr:nvGrpSpPr>
      <xdr:grpSpPr>
        <a:xfrm>
          <a:off x="187138" y="57150"/>
          <a:ext cx="8762008" cy="1316872"/>
          <a:chOff x="238726" y="201114"/>
          <a:chExt cx="8729383" cy="1546412"/>
        </a:xfrm>
      </xdr:grpSpPr>
      <xdr:grpSp>
        <xdr:nvGrpSpPr>
          <xdr:cNvPr id="11" name="Grupo 10">
            <a:extLst>
              <a:ext uri="{FF2B5EF4-FFF2-40B4-BE49-F238E27FC236}">
                <a16:creationId xmlns:a16="http://schemas.microsoft.com/office/drawing/2014/main" id="{00000000-0008-0000-0300-00000B000000}"/>
              </a:ext>
            </a:extLst>
          </xdr:cNvPr>
          <xdr:cNvGrpSpPr/>
        </xdr:nvGrpSpPr>
        <xdr:grpSpPr>
          <a:xfrm>
            <a:off x="238726" y="201114"/>
            <a:ext cx="8729383" cy="1546412"/>
            <a:chOff x="-18806" y="42274"/>
            <a:chExt cx="8635999" cy="984581"/>
          </a:xfrm>
        </xdr:grpSpPr>
        <xdr:pic>
          <xdr:nvPicPr>
            <xdr:cNvPr id="13" name="Imagen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42274"/>
              <a:ext cx="8635999" cy="984581"/>
            </a:xfrm>
            <a:prstGeom prst="rect">
              <a:avLst/>
            </a:prstGeom>
          </xdr:spPr>
        </xdr:pic>
        <xdr:sp macro="" textlink="">
          <xdr:nvSpPr>
            <xdr:cNvPr id="14" name="CuadroTexto 13">
              <a:extLst>
                <a:ext uri="{FF2B5EF4-FFF2-40B4-BE49-F238E27FC236}">
                  <a16:creationId xmlns:a16="http://schemas.microsoft.com/office/drawing/2014/main" id="{00000000-0008-0000-0300-00000E000000}"/>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12" name="Imagen 11">
            <a:hlinkClick xmlns:r="http://schemas.openxmlformats.org/officeDocument/2006/relationships" r:id="rId2"/>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84</xdr:col>
      <xdr:colOff>387167</xdr:colOff>
      <xdr:row>7</xdr:row>
      <xdr:rowOff>9083</xdr:rowOff>
    </xdr:to>
    <xdr:grpSp>
      <xdr:nvGrpSpPr>
        <xdr:cNvPr id="5" name="Grupo 4">
          <a:extLst>
            <a:ext uri="{FF2B5EF4-FFF2-40B4-BE49-F238E27FC236}">
              <a16:creationId xmlns:a16="http://schemas.microsoft.com/office/drawing/2014/main" id="{FA3D5403-5086-4BC4-B928-FC7FC57ECF36}"/>
            </a:ext>
          </a:extLst>
        </xdr:cNvPr>
        <xdr:cNvGrpSpPr/>
      </xdr:nvGrpSpPr>
      <xdr:grpSpPr>
        <a:xfrm>
          <a:off x="179917" y="0"/>
          <a:ext cx="8748000" cy="1332000"/>
          <a:chOff x="238726" y="175094"/>
          <a:chExt cx="8729383" cy="1546412"/>
        </a:xfrm>
      </xdr:grpSpPr>
      <xdr:grpSp>
        <xdr:nvGrpSpPr>
          <xdr:cNvPr id="6" name="Grupo 5">
            <a:extLst>
              <a:ext uri="{FF2B5EF4-FFF2-40B4-BE49-F238E27FC236}">
                <a16:creationId xmlns:a16="http://schemas.microsoft.com/office/drawing/2014/main" id="{7C2BF6BF-AF17-45B1-A667-E4E9C077CB83}"/>
              </a:ext>
            </a:extLst>
          </xdr:cNvPr>
          <xdr:cNvGrpSpPr/>
        </xdr:nvGrpSpPr>
        <xdr:grpSpPr>
          <a:xfrm>
            <a:off x="238726" y="175094"/>
            <a:ext cx="8729383" cy="1546412"/>
            <a:chOff x="-18806" y="25708"/>
            <a:chExt cx="8635999" cy="984581"/>
          </a:xfrm>
        </xdr:grpSpPr>
        <xdr:pic>
          <xdr:nvPicPr>
            <xdr:cNvPr id="8" name="Imagen 7">
              <a:extLst>
                <a:ext uri="{FF2B5EF4-FFF2-40B4-BE49-F238E27FC236}">
                  <a16:creationId xmlns:a16="http://schemas.microsoft.com/office/drawing/2014/main" id="{2B972B7D-1FC7-455E-BF75-237B748C58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9" name="CuadroTexto 8">
              <a:extLst>
                <a:ext uri="{FF2B5EF4-FFF2-40B4-BE49-F238E27FC236}">
                  <a16:creationId xmlns:a16="http://schemas.microsoft.com/office/drawing/2014/main" id="{9D6FA544-4DE1-4FCA-814B-EAECAAEDB6E1}"/>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7" name="Imagen 6">
            <a:hlinkClick xmlns:r="http://schemas.openxmlformats.org/officeDocument/2006/relationships" r:id="rId2"/>
            <a:extLst>
              <a:ext uri="{FF2B5EF4-FFF2-40B4-BE49-F238E27FC236}">
                <a16:creationId xmlns:a16="http://schemas.microsoft.com/office/drawing/2014/main" id="{6A8CAA31-A5C4-4629-AFD2-CFB8F13C64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80</xdr:col>
      <xdr:colOff>851775</xdr:colOff>
      <xdr:row>7</xdr:row>
      <xdr:rowOff>8025</xdr:rowOff>
    </xdr:to>
    <xdr:grpSp>
      <xdr:nvGrpSpPr>
        <xdr:cNvPr id="4" name="Grupo 3">
          <a:extLst>
            <a:ext uri="{FF2B5EF4-FFF2-40B4-BE49-F238E27FC236}">
              <a16:creationId xmlns:a16="http://schemas.microsoft.com/office/drawing/2014/main" id="{C24B8FAE-78A9-49B0-A04D-B882F50FE197}"/>
            </a:ext>
          </a:extLst>
        </xdr:cNvPr>
        <xdr:cNvGrpSpPr/>
      </xdr:nvGrpSpPr>
      <xdr:grpSpPr>
        <a:xfrm>
          <a:off x="180975" y="0"/>
          <a:ext cx="8748000" cy="1332000"/>
          <a:chOff x="238726" y="175094"/>
          <a:chExt cx="8729383" cy="1546412"/>
        </a:xfrm>
      </xdr:grpSpPr>
      <xdr:grpSp>
        <xdr:nvGrpSpPr>
          <xdr:cNvPr id="5" name="Grupo 4">
            <a:extLst>
              <a:ext uri="{FF2B5EF4-FFF2-40B4-BE49-F238E27FC236}">
                <a16:creationId xmlns:a16="http://schemas.microsoft.com/office/drawing/2014/main" id="{ECA13956-DFEA-4EA8-86F8-6265F0595131}"/>
              </a:ext>
            </a:extLst>
          </xdr:cNvPr>
          <xdr:cNvGrpSpPr/>
        </xdr:nvGrpSpPr>
        <xdr:grpSpPr>
          <a:xfrm>
            <a:off x="238726" y="175094"/>
            <a:ext cx="8729383" cy="1546412"/>
            <a:chOff x="-18806" y="25708"/>
            <a:chExt cx="8635999" cy="984581"/>
          </a:xfrm>
        </xdr:grpSpPr>
        <xdr:pic>
          <xdr:nvPicPr>
            <xdr:cNvPr id="7" name="Imagen 6">
              <a:extLst>
                <a:ext uri="{FF2B5EF4-FFF2-40B4-BE49-F238E27FC236}">
                  <a16:creationId xmlns:a16="http://schemas.microsoft.com/office/drawing/2014/main" id="{1C32225E-D749-4924-A37A-7DA9B85906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06" y="25708"/>
              <a:ext cx="8635999" cy="984581"/>
            </a:xfrm>
            <a:prstGeom prst="rect">
              <a:avLst/>
            </a:prstGeom>
          </xdr:spPr>
        </xdr:pic>
        <xdr:sp macro="" textlink="">
          <xdr:nvSpPr>
            <xdr:cNvPr id="8" name="CuadroTexto 7">
              <a:extLst>
                <a:ext uri="{FF2B5EF4-FFF2-40B4-BE49-F238E27FC236}">
                  <a16:creationId xmlns:a16="http://schemas.microsoft.com/office/drawing/2014/main" id="{0AFAF453-FDD9-47D2-B970-7DD055988634}"/>
                </a:ext>
              </a:extLst>
            </xdr:cNvPr>
            <xdr:cNvSpPr txBox="1"/>
          </xdr:nvSpPr>
          <xdr:spPr>
            <a:xfrm>
              <a:off x="2336218" y="301090"/>
              <a:ext cx="3626556" cy="522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_tradnl" sz="2400">
                  <a:solidFill>
                    <a:schemeClr val="accent2"/>
                  </a:solidFill>
                </a:rPr>
                <a:t>Cuenta de Energía</a:t>
              </a:r>
            </a:p>
          </xdr:txBody>
        </xdr:sp>
      </xdr:grpSp>
      <xdr:pic>
        <xdr:nvPicPr>
          <xdr:cNvPr id="6" name="Imagen 5">
            <a:hlinkClick xmlns:r="http://schemas.openxmlformats.org/officeDocument/2006/relationships" r:id="rId2"/>
            <a:extLst>
              <a:ext uri="{FF2B5EF4-FFF2-40B4-BE49-F238E27FC236}">
                <a16:creationId xmlns:a16="http://schemas.microsoft.com/office/drawing/2014/main" id="{CB81B9BC-32A1-4339-85A6-A3ACF680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74796" y="1153870"/>
            <a:ext cx="835348" cy="21742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asp\KimR$\My%20Documents\xl%20stuff\PYRAMI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EXTERNAL\Output\CRI-BOP-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CA\CRI\Dbase\Dinput\CRI-INPUT-ABO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M\DATA\C2\BRB\Sector%20Data\Real\current%20data%20files\DATA\US\ARM\REP\97ARMRED\TABLES\EDSSARMRED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manriquesaenz\Downloads\Fpsfwn03p\ins\WINDOWS\TEMP\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manriquesaenz\Downloads\FPSGWN03P\WHD\Documents%20and%20Settings\seble\Local%20Settings\Temporary%20Internet%20Files\OLK8\2001%20Art%20IV\September%2011\Brb_BOP_2001_September50percenttoursimshortfal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My%20Documents\Dominican%20Republic\fiscal\DOFISC_A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DATA\PA\CHL\SECTORS\BOP\Bop02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CUADROS%20FISC.COMPARA96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Users\manriquesaenz\Downloads\Fpsfwn03p\ins\DATA\Rwanda\Bref1098\RWBOP9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A\DATA\LCA\REAL\CONT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Users\manriquesaenz\Downloads\DATA2\WHD\DATA\CA\CRI\Sectors\Macroframework%20April%2006\WHD\WINDOWS\TEMP\CRI-BOP-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 val="GRAPH3"/>
      <sheetName val="GRAPH2"/>
      <sheetName val="GRAPH1"/>
      <sheetName val="Cuadro 25"/>
      <sheetName val="Mens BM vs Op"/>
      <sheetName val="manipulation"/>
    </sheetNames>
    <sheetDataSet>
      <sheetData sheetId="0" refreshError="1">
        <row r="1">
          <cell r="A1" t="str">
            <v>Table</v>
          </cell>
        </row>
        <row r="184">
          <cell r="A184" t="str">
            <v>0-4</v>
          </cell>
          <cell r="B184">
            <v>15.564337483590073</v>
          </cell>
          <cell r="C184">
            <v>14.944044267261317</v>
          </cell>
          <cell r="D184">
            <v>7.4453595975015752</v>
          </cell>
        </row>
        <row r="185">
          <cell r="A185" t="str">
            <v>5-9</v>
          </cell>
          <cell r="B185">
            <v>15.785675600616088</v>
          </cell>
          <cell r="C185">
            <v>13.125198863104645</v>
          </cell>
          <cell r="D185">
            <v>7.5512389435148597</v>
          </cell>
        </row>
        <row r="186">
          <cell r="A186" t="str">
            <v>10-14</v>
          </cell>
          <cell r="B186">
            <v>12.676992134168875</v>
          </cell>
          <cell r="C186">
            <v>9.1270477886422761</v>
          </cell>
          <cell r="D186">
            <v>6.0641684975733003</v>
          </cell>
        </row>
        <row r="187">
          <cell r="A187" t="str">
            <v>15-19</v>
          </cell>
          <cell r="B187">
            <v>7.3529229533422313</v>
          </cell>
          <cell r="C187">
            <v>6.4082047908962814</v>
          </cell>
          <cell r="D187">
            <v>3.5173456973723161</v>
          </cell>
        </row>
        <row r="188">
          <cell r="A188" t="str">
            <v>20-24</v>
          </cell>
          <cell r="B188">
            <v>7.6951897501463318</v>
          </cell>
          <cell r="C188">
            <v>8.1590690933981467</v>
          </cell>
          <cell r="D188">
            <v>3.6810725108764744</v>
          </cell>
        </row>
        <row r="189">
          <cell r="A189" t="str">
            <v>25-29</v>
          </cell>
          <cell r="B189">
            <v>8.0759437940407448</v>
          </cell>
          <cell r="C189">
            <v>9.0895144665388603</v>
          </cell>
          <cell r="D189">
            <v>3.8632100916110015</v>
          </cell>
        </row>
        <row r="190">
          <cell r="A190" t="str">
            <v>30-34</v>
          </cell>
          <cell r="B190">
            <v>7.255174092834447</v>
          </cell>
          <cell r="C190">
            <v>9.0593674883222235</v>
          </cell>
          <cell r="D190">
            <v>3.4705865328724599</v>
          </cell>
        </row>
        <row r="191">
          <cell r="A191" t="str">
            <v>35-39</v>
          </cell>
          <cell r="B191">
            <v>7.3227818990394953</v>
          </cell>
          <cell r="C191">
            <v>7.933936005518702</v>
          </cell>
          <cell r="D191">
            <v>3.5029274165962607</v>
          </cell>
        </row>
        <row r="192">
          <cell r="A192" t="str">
            <v>40-44</v>
          </cell>
          <cell r="B192">
            <v>5.8394192507670111</v>
          </cell>
          <cell r="C192">
            <v>6.467863722289513</v>
          </cell>
          <cell r="D192">
            <v>2.7933457629258056</v>
          </cell>
        </row>
        <row r="193">
          <cell r="A193" t="str">
            <v>45-49</v>
          </cell>
          <cell r="B193">
            <v>4.6776219254848996</v>
          </cell>
          <cell r="C193">
            <v>4.6615851294515256</v>
          </cell>
          <cell r="D193">
            <v>2.2375881615977198</v>
          </cell>
        </row>
        <row r="194">
          <cell r="A194" t="str">
            <v>50-54</v>
          </cell>
          <cell r="B194">
            <v>2.3282597714236566</v>
          </cell>
          <cell r="C194">
            <v>2.9852192908575113</v>
          </cell>
          <cell r="D194">
            <v>1.1137468108053072</v>
          </cell>
        </row>
        <row r="195">
          <cell r="A195" t="str">
            <v>55-59</v>
          </cell>
          <cell r="B195">
            <v>1.457522252262037</v>
          </cell>
          <cell r="C195">
            <v>2.1074475736695892</v>
          </cell>
          <cell r="D195">
            <v>0.69722063665688361</v>
          </cell>
        </row>
        <row r="196">
          <cell r="A196" t="str">
            <v>60-64</v>
          </cell>
          <cell r="B196">
            <v>1.6949696147557773</v>
          </cell>
          <cell r="C196">
            <v>2.8871914780976522</v>
          </cell>
          <cell r="D196">
            <v>0.81080600456015173</v>
          </cell>
        </row>
        <row r="197">
          <cell r="A197" t="str">
            <v>65-69</v>
          </cell>
          <cell r="B197">
            <v>1.2014872988439975</v>
          </cell>
          <cell r="C197">
            <v>1.5100561228445912</v>
          </cell>
          <cell r="D197">
            <v>0.57474370503440342</v>
          </cell>
        </row>
        <row r="198">
          <cell r="A198" t="str">
            <v>70-74</v>
          </cell>
          <cell r="B198">
            <v>0.6235954523818722</v>
          </cell>
          <cell r="C198">
            <v>0.85798567383509672</v>
          </cell>
          <cell r="D198">
            <v>0.29830324556023302</v>
          </cell>
        </row>
        <row r="199">
          <cell r="A199" t="str">
            <v>75-79</v>
          </cell>
          <cell r="B199">
            <v>0.24309653228445866</v>
          </cell>
          <cell r="C199">
            <v>0.36293352156812414</v>
          </cell>
          <cell r="D199">
            <v>0.11628770589636203</v>
          </cell>
        </row>
        <row r="200">
          <cell r="A200" t="str">
            <v>80-84</v>
          </cell>
          <cell r="B200">
            <v>0.10933877014293493</v>
          </cell>
          <cell r="C200">
            <v>0.16711185264210524</v>
          </cell>
          <cell r="D200">
            <v>5.2303315995365231E-2</v>
          </cell>
        </row>
        <row r="201">
          <cell r="A201" t="str">
            <v>85-89</v>
          </cell>
          <cell r="B201">
            <v>5.4669385071467465E-2</v>
          </cell>
          <cell r="C201">
            <v>8.3555926321052618E-2</v>
          </cell>
          <cell r="D201">
            <v>2.6151657997682615E-2</v>
          </cell>
        </row>
        <row r="202">
          <cell r="A202" t="str">
            <v>90-94</v>
          </cell>
          <cell r="B202">
            <v>2.7334692535733732E-2</v>
          </cell>
          <cell r="C202">
            <v>4.1777963160526309E-2</v>
          </cell>
          <cell r="D202">
            <v>1.3075828998841308E-2</v>
          </cell>
        </row>
        <row r="203">
          <cell r="A203" t="str">
            <v>95+</v>
          </cell>
          <cell r="B203">
            <v>1.3667346267866866E-2</v>
          </cell>
          <cell r="C203">
            <v>2.0888981580263154E-2</v>
          </cell>
          <cell r="D203">
            <v>6.5379144994206538E-3</v>
          </cell>
        </row>
      </sheetData>
      <sheetData sheetId="1"/>
      <sheetData sheetId="2"/>
      <sheetData sheetId="3"/>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
      <sheetName val="BoP"/>
      <sheetName val="ER"/>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 inpu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ral Gov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MIENTO"/>
      <sheetName val="FLUJO"/>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Priv.Cap)"/>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showGridLines="0" zoomScaleNormal="100" zoomScalePageLayoutView="128" workbookViewId="0">
      <selection activeCell="B12" sqref="B12"/>
    </sheetView>
  </sheetViews>
  <sheetFormatPr defaultColWidth="9" defaultRowHeight="12.75" x14ac:dyDescent="0.2"/>
  <cols>
    <col min="1" max="1" width="2.25" style="11" bestFit="1" customWidth="1"/>
    <col min="2" max="2" width="18.375" style="11" customWidth="1"/>
    <col min="3" max="9" width="9" style="11"/>
    <col min="10" max="10" width="9.125" style="11" customWidth="1"/>
    <col min="11" max="11" width="9" style="11"/>
    <col min="12" max="12" width="17.625" style="11" customWidth="1"/>
    <col min="13" max="14" width="9" style="11"/>
    <col min="15" max="15" width="64.875" style="11" customWidth="1"/>
    <col min="16" max="16384" width="9" style="11"/>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c r="B5" s="170"/>
      <c r="C5" s="170"/>
      <c r="D5" s="170"/>
      <c r="E5" s="170"/>
      <c r="F5" s="170"/>
      <c r="G5" s="170"/>
      <c r="H5" s="170"/>
      <c r="I5" s="170"/>
      <c r="J5" s="170"/>
      <c r="K5" s="170"/>
    </row>
    <row r="6" spans="1:11" ht="24" customHeight="1" x14ac:dyDescent="0.2">
      <c r="A6" s="119" t="s">
        <v>390</v>
      </c>
      <c r="B6" s="170"/>
      <c r="C6" s="170"/>
      <c r="D6" s="170"/>
      <c r="E6" s="170"/>
      <c r="F6" s="170"/>
      <c r="G6" s="170"/>
      <c r="H6" s="170"/>
      <c r="I6" s="170"/>
      <c r="J6" s="170"/>
      <c r="K6" s="170"/>
    </row>
    <row r="7" spans="1:11" ht="23.25" customHeight="1" x14ac:dyDescent="0.2">
      <c r="B7" s="170"/>
      <c r="C7" s="170"/>
      <c r="D7" s="170"/>
      <c r="E7" s="170"/>
      <c r="F7" s="170"/>
      <c r="G7" s="170"/>
      <c r="H7" s="170"/>
      <c r="I7" s="170"/>
      <c r="J7" s="170"/>
      <c r="K7" s="170"/>
    </row>
    <row r="10" spans="1:11" ht="18" customHeight="1" x14ac:dyDescent="0.2">
      <c r="B10" s="12" t="s">
        <v>530</v>
      </c>
    </row>
    <row r="11" spans="1:11" x14ac:dyDescent="0.2">
      <c r="B11" s="113"/>
    </row>
    <row r="12" spans="1:11" ht="18" customHeight="1" x14ac:dyDescent="0.2">
      <c r="B12" s="147">
        <v>2018</v>
      </c>
      <c r="C12" s="112"/>
    </row>
    <row r="13" spans="1:11" x14ac:dyDescent="0.2">
      <c r="B13" s="113"/>
    </row>
    <row r="14" spans="1:11" ht="14.25" x14ac:dyDescent="0.25">
      <c r="B14" s="12" t="s">
        <v>531</v>
      </c>
    </row>
    <row r="15" spans="1:11" x14ac:dyDescent="0.2">
      <c r="B15" s="113"/>
    </row>
    <row r="16" spans="1:11" ht="18" customHeight="1" x14ac:dyDescent="0.2">
      <c r="B16" s="147">
        <v>2018</v>
      </c>
      <c r="C16" s="112"/>
    </row>
    <row r="17" spans="2:10" x14ac:dyDescent="0.2">
      <c r="B17" s="113"/>
    </row>
    <row r="18" spans="2:10" x14ac:dyDescent="0.2">
      <c r="B18" s="12" t="s">
        <v>317</v>
      </c>
    </row>
    <row r="20" spans="2:10" x14ac:dyDescent="0.2">
      <c r="B20" s="12" t="s">
        <v>318</v>
      </c>
    </row>
    <row r="22" spans="2:10" x14ac:dyDescent="0.2">
      <c r="B22" s="12" t="s">
        <v>321</v>
      </c>
    </row>
    <row r="24" spans="2:10" x14ac:dyDescent="0.2">
      <c r="B24" s="12" t="s">
        <v>319</v>
      </c>
    </row>
    <row r="25" spans="2:10" ht="54.75" customHeight="1" x14ac:dyDescent="0.2">
      <c r="B25" s="171" t="s">
        <v>320</v>
      </c>
      <c r="C25" s="171"/>
      <c r="D25" s="171"/>
      <c r="E25" s="171"/>
      <c r="F25" s="171"/>
      <c r="G25" s="171"/>
      <c r="H25" s="171"/>
      <c r="I25" s="171"/>
      <c r="J25" s="171"/>
    </row>
  </sheetData>
  <mergeCells count="2">
    <mergeCell ref="B5:K7"/>
    <mergeCell ref="B25:J25"/>
  </mergeCells>
  <hyperlinks>
    <hyperlink ref="B20" location="Actividades_económicas!A1" display="CLASIFICACIÓN DE ACTIVIDADES ECONÓMICAS" xr:uid="{00000000-0004-0000-0000-000000000000}"/>
    <hyperlink ref="B18" location="Notas!A1" display="NOTAS METODOLÓGICAS" xr:uid="{00000000-0004-0000-0000-000001000000}"/>
    <hyperlink ref="B22" location="Productos_energía!A1" display="CLASIFICACIÓN DE PRODUCTOS ENERGÉTICOS" xr:uid="{00000000-0004-0000-0000-000002000000}"/>
    <hyperlink ref="B12" location="'COUF-E 2018'!A1" display="'COUF-E 2018'!A1" xr:uid="{00000000-0004-0000-0000-000003000000}"/>
    <hyperlink ref="B16" location="Emisiones_CO2_2018!A1" display="Emisiones_CO2_2018!A1" xr:uid="{00000000-0004-0000-0000-000004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zoomScale="85" zoomScaleNormal="85" workbookViewId="0">
      <selection activeCell="B10" sqref="B10:L38"/>
    </sheetView>
  </sheetViews>
  <sheetFormatPr defaultColWidth="11" defaultRowHeight="14.25" x14ac:dyDescent="0.2"/>
  <cols>
    <col min="1" max="1" width="2.25" style="13" bestFit="1" customWidth="1"/>
    <col min="2" max="2" width="21.625" style="13" customWidth="1"/>
    <col min="3" max="6" width="11" style="13"/>
    <col min="7" max="7" width="15.625" style="13" customWidth="1"/>
    <col min="8" max="8" width="10.875" style="13" customWidth="1"/>
    <col min="9" max="16384" width="11" style="13"/>
  </cols>
  <sheetData>
    <row r="1" spans="1:12" x14ac:dyDescent="0.2">
      <c r="A1" s="119" t="s">
        <v>390</v>
      </c>
    </row>
    <row r="2" spans="1:12" x14ac:dyDescent="0.2">
      <c r="A2" s="119" t="s">
        <v>390</v>
      </c>
    </row>
    <row r="3" spans="1:12" x14ac:dyDescent="0.2">
      <c r="A3" s="119" t="s">
        <v>390</v>
      </c>
      <c r="B3" s="108"/>
      <c r="C3" s="107"/>
    </row>
    <row r="4" spans="1:12" x14ac:dyDescent="0.2">
      <c r="A4" s="119" t="s">
        <v>390</v>
      </c>
      <c r="B4" s="108"/>
      <c r="C4" s="107"/>
    </row>
    <row r="5" spans="1:12" x14ac:dyDescent="0.2">
      <c r="A5" s="119" t="s">
        <v>390</v>
      </c>
      <c r="B5" s="108"/>
      <c r="C5" s="107"/>
    </row>
    <row r="6" spans="1:12" x14ac:dyDescent="0.2">
      <c r="A6" s="119" t="s">
        <v>390</v>
      </c>
      <c r="B6" s="108"/>
      <c r="C6" s="107"/>
    </row>
    <row r="8" spans="1:12" ht="20.25" x14ac:dyDescent="0.2">
      <c r="B8" s="172" t="s">
        <v>683</v>
      </c>
      <c r="C8" s="172"/>
      <c r="D8" s="172"/>
      <c r="E8" s="172"/>
      <c r="F8" s="172"/>
      <c r="G8" s="172"/>
      <c r="H8" s="172"/>
      <c r="I8" s="172"/>
      <c r="J8" s="172"/>
      <c r="K8" s="172"/>
      <c r="L8" s="172"/>
    </row>
    <row r="10" spans="1:12" ht="15.75" customHeight="1" x14ac:dyDescent="0.2">
      <c r="B10" s="173" t="s">
        <v>684</v>
      </c>
      <c r="C10" s="173"/>
      <c r="D10" s="173"/>
      <c r="E10" s="173"/>
      <c r="F10" s="173"/>
      <c r="G10" s="173"/>
      <c r="H10" s="173"/>
      <c r="I10" s="173"/>
      <c r="J10" s="173"/>
      <c r="K10" s="173"/>
      <c r="L10" s="173"/>
    </row>
    <row r="11" spans="1:12" ht="15.75" customHeight="1" x14ac:dyDescent="0.2">
      <c r="B11" s="173"/>
      <c r="C11" s="173"/>
      <c r="D11" s="173"/>
      <c r="E11" s="173"/>
      <c r="F11" s="173"/>
      <c r="G11" s="173"/>
      <c r="H11" s="173"/>
      <c r="I11" s="173"/>
      <c r="J11" s="173"/>
      <c r="K11" s="173"/>
      <c r="L11" s="173"/>
    </row>
    <row r="12" spans="1:12" ht="15.75" customHeight="1" x14ac:dyDescent="0.2">
      <c r="B12" s="173"/>
      <c r="C12" s="173"/>
      <c r="D12" s="173"/>
      <c r="E12" s="173"/>
      <c r="F12" s="173"/>
      <c r="G12" s="173"/>
      <c r="H12" s="173"/>
      <c r="I12" s="173"/>
      <c r="J12" s="173"/>
      <c r="K12" s="173"/>
      <c r="L12" s="173"/>
    </row>
    <row r="13" spans="1:12" ht="15.75" customHeight="1" x14ac:dyDescent="0.2">
      <c r="B13" s="173"/>
      <c r="C13" s="173"/>
      <c r="D13" s="173"/>
      <c r="E13" s="173"/>
      <c r="F13" s="173"/>
      <c r="G13" s="173"/>
      <c r="H13" s="173"/>
      <c r="I13" s="173"/>
      <c r="J13" s="173"/>
      <c r="K13" s="173"/>
      <c r="L13" s="173"/>
    </row>
    <row r="14" spans="1:12" ht="15.75" customHeight="1" x14ac:dyDescent="0.2">
      <c r="B14" s="173"/>
      <c r="C14" s="173"/>
      <c r="D14" s="173"/>
      <c r="E14" s="173"/>
      <c r="F14" s="173"/>
      <c r="G14" s="173"/>
      <c r="H14" s="173"/>
      <c r="I14" s="173"/>
      <c r="J14" s="173"/>
      <c r="K14" s="173"/>
      <c r="L14" s="173"/>
    </row>
    <row r="15" spans="1:12" ht="15.75" customHeight="1" x14ac:dyDescent="0.2">
      <c r="B15" s="173"/>
      <c r="C15" s="173"/>
      <c r="D15" s="173"/>
      <c r="E15" s="173"/>
      <c r="F15" s="173"/>
      <c r="G15" s="173"/>
      <c r="H15" s="173"/>
      <c r="I15" s="173"/>
      <c r="J15" s="173"/>
      <c r="K15" s="173"/>
      <c r="L15" s="173"/>
    </row>
    <row r="16" spans="1:12" ht="15.75" customHeight="1" x14ac:dyDescent="0.2">
      <c r="B16" s="173"/>
      <c r="C16" s="173"/>
      <c r="D16" s="173"/>
      <c r="E16" s="173"/>
      <c r="F16" s="173"/>
      <c r="G16" s="173"/>
      <c r="H16" s="173"/>
      <c r="I16" s="173"/>
      <c r="J16" s="173"/>
      <c r="K16" s="173"/>
      <c r="L16" s="173"/>
    </row>
    <row r="17" spans="2:12" ht="15.75" customHeight="1" x14ac:dyDescent="0.2">
      <c r="B17" s="173"/>
      <c r="C17" s="173"/>
      <c r="D17" s="173"/>
      <c r="E17" s="173"/>
      <c r="F17" s="173"/>
      <c r="G17" s="173"/>
      <c r="H17" s="173"/>
      <c r="I17" s="173"/>
      <c r="J17" s="173"/>
      <c r="K17" s="173"/>
      <c r="L17" s="173"/>
    </row>
    <row r="18" spans="2:12" ht="15.75" customHeight="1" x14ac:dyDescent="0.2">
      <c r="B18" s="173"/>
      <c r="C18" s="173"/>
      <c r="D18" s="173"/>
      <c r="E18" s="173"/>
      <c r="F18" s="173"/>
      <c r="G18" s="173"/>
      <c r="H18" s="173"/>
      <c r="I18" s="173"/>
      <c r="J18" s="173"/>
      <c r="K18" s="173"/>
      <c r="L18" s="173"/>
    </row>
    <row r="19" spans="2:12" ht="15.75" customHeight="1" x14ac:dyDescent="0.2">
      <c r="B19" s="173"/>
      <c r="C19" s="173"/>
      <c r="D19" s="173"/>
      <c r="E19" s="173"/>
      <c r="F19" s="173"/>
      <c r="G19" s="173"/>
      <c r="H19" s="173"/>
      <c r="I19" s="173"/>
      <c r="J19" s="173"/>
      <c r="K19" s="173"/>
      <c r="L19" s="173"/>
    </row>
    <row r="20" spans="2:12" ht="15.75" customHeight="1" x14ac:dyDescent="0.2">
      <c r="B20" s="173"/>
      <c r="C20" s="173"/>
      <c r="D20" s="173"/>
      <c r="E20" s="173"/>
      <c r="F20" s="173"/>
      <c r="G20" s="173"/>
      <c r="H20" s="173"/>
      <c r="I20" s="173"/>
      <c r="J20" s="173"/>
      <c r="K20" s="173"/>
      <c r="L20" s="173"/>
    </row>
    <row r="21" spans="2:12" ht="15.75" customHeight="1" x14ac:dyDescent="0.2">
      <c r="B21" s="173"/>
      <c r="C21" s="173"/>
      <c r="D21" s="173"/>
      <c r="E21" s="173"/>
      <c r="F21" s="173"/>
      <c r="G21" s="173"/>
      <c r="H21" s="173"/>
      <c r="I21" s="173"/>
      <c r="J21" s="173"/>
      <c r="K21" s="173"/>
      <c r="L21" s="173"/>
    </row>
    <row r="22" spans="2:12" ht="15.75" customHeight="1" x14ac:dyDescent="0.2">
      <c r="B22" s="173"/>
      <c r="C22" s="173"/>
      <c r="D22" s="173"/>
      <c r="E22" s="173"/>
      <c r="F22" s="173"/>
      <c r="G22" s="173"/>
      <c r="H22" s="173"/>
      <c r="I22" s="173"/>
      <c r="J22" s="173"/>
      <c r="K22" s="173"/>
      <c r="L22" s="173"/>
    </row>
    <row r="23" spans="2:12" ht="15.75" customHeight="1" x14ac:dyDescent="0.2">
      <c r="B23" s="173"/>
      <c r="C23" s="173"/>
      <c r="D23" s="173"/>
      <c r="E23" s="173"/>
      <c r="F23" s="173"/>
      <c r="G23" s="173"/>
      <c r="H23" s="173"/>
      <c r="I23" s="173"/>
      <c r="J23" s="173"/>
      <c r="K23" s="173"/>
      <c r="L23" s="173"/>
    </row>
    <row r="24" spans="2:12" ht="15.75" customHeight="1" x14ac:dyDescent="0.2">
      <c r="B24" s="173"/>
      <c r="C24" s="173"/>
      <c r="D24" s="173"/>
      <c r="E24" s="173"/>
      <c r="F24" s="173"/>
      <c r="G24" s="173"/>
      <c r="H24" s="173"/>
      <c r="I24" s="173"/>
      <c r="J24" s="173"/>
      <c r="K24" s="173"/>
      <c r="L24" s="173"/>
    </row>
    <row r="25" spans="2:12" ht="15.75" customHeight="1" x14ac:dyDescent="0.2">
      <c r="B25" s="173"/>
      <c r="C25" s="173"/>
      <c r="D25" s="173"/>
      <c r="E25" s="173"/>
      <c r="F25" s="173"/>
      <c r="G25" s="173"/>
      <c r="H25" s="173"/>
      <c r="I25" s="173"/>
      <c r="J25" s="173"/>
      <c r="K25" s="173"/>
      <c r="L25" s="173"/>
    </row>
    <row r="26" spans="2:12" ht="15.75" customHeight="1" x14ac:dyDescent="0.2">
      <c r="B26" s="173"/>
      <c r="C26" s="173"/>
      <c r="D26" s="173"/>
      <c r="E26" s="173"/>
      <c r="F26" s="173"/>
      <c r="G26" s="173"/>
      <c r="H26" s="173"/>
      <c r="I26" s="173"/>
      <c r="J26" s="173"/>
      <c r="K26" s="173"/>
      <c r="L26" s="173"/>
    </row>
    <row r="27" spans="2:12" ht="15.75" customHeight="1" x14ac:dyDescent="0.2">
      <c r="B27" s="173"/>
      <c r="C27" s="173"/>
      <c r="D27" s="173"/>
      <c r="E27" s="173"/>
      <c r="F27" s="173"/>
      <c r="G27" s="173"/>
      <c r="H27" s="173"/>
      <c r="I27" s="173"/>
      <c r="J27" s="173"/>
      <c r="K27" s="173"/>
      <c r="L27" s="173"/>
    </row>
    <row r="28" spans="2:12" ht="15.75" customHeight="1" x14ac:dyDescent="0.2">
      <c r="B28" s="173"/>
      <c r="C28" s="173"/>
      <c r="D28" s="173"/>
      <c r="E28" s="173"/>
      <c r="F28" s="173"/>
      <c r="G28" s="173"/>
      <c r="H28" s="173"/>
      <c r="I28" s="173"/>
      <c r="J28" s="173"/>
      <c r="K28" s="173"/>
      <c r="L28" s="173"/>
    </row>
    <row r="29" spans="2:12" ht="15.75" customHeight="1" x14ac:dyDescent="0.2">
      <c r="B29" s="173"/>
      <c r="C29" s="173"/>
      <c r="D29" s="173"/>
      <c r="E29" s="173"/>
      <c r="F29" s="173"/>
      <c r="G29" s="173"/>
      <c r="H29" s="173"/>
      <c r="I29" s="173"/>
      <c r="J29" s="173"/>
      <c r="K29" s="173"/>
      <c r="L29" s="173"/>
    </row>
    <row r="30" spans="2:12" ht="15.75" customHeight="1" x14ac:dyDescent="0.2">
      <c r="B30" s="173"/>
      <c r="C30" s="173"/>
      <c r="D30" s="173"/>
      <c r="E30" s="173"/>
      <c r="F30" s="173"/>
      <c r="G30" s="173"/>
      <c r="H30" s="173"/>
      <c r="I30" s="173"/>
      <c r="J30" s="173"/>
      <c r="K30" s="173"/>
      <c r="L30" s="173"/>
    </row>
    <row r="31" spans="2:12" ht="15.75" customHeight="1" x14ac:dyDescent="0.2">
      <c r="B31" s="173"/>
      <c r="C31" s="173"/>
      <c r="D31" s="173"/>
      <c r="E31" s="173"/>
      <c r="F31" s="173"/>
      <c r="G31" s="173"/>
      <c r="H31" s="173"/>
      <c r="I31" s="173"/>
      <c r="J31" s="173"/>
      <c r="K31" s="173"/>
      <c r="L31" s="173"/>
    </row>
    <row r="32" spans="2:12" ht="15.75" customHeight="1" x14ac:dyDescent="0.2">
      <c r="B32" s="173"/>
      <c r="C32" s="173"/>
      <c r="D32" s="173"/>
      <c r="E32" s="173"/>
      <c r="F32" s="173"/>
      <c r="G32" s="173"/>
      <c r="H32" s="173"/>
      <c r="I32" s="173"/>
      <c r="J32" s="173"/>
      <c r="K32" s="173"/>
      <c r="L32" s="173"/>
    </row>
    <row r="33" spans="2:12" ht="15.75" customHeight="1" x14ac:dyDescent="0.2">
      <c r="B33" s="173"/>
      <c r="C33" s="173"/>
      <c r="D33" s="173"/>
      <c r="E33" s="173"/>
      <c r="F33" s="173"/>
      <c r="G33" s="173"/>
      <c r="H33" s="173"/>
      <c r="I33" s="173"/>
      <c r="J33" s="173"/>
      <c r="K33" s="173"/>
      <c r="L33" s="173"/>
    </row>
    <row r="34" spans="2:12" ht="15.75" customHeight="1" x14ac:dyDescent="0.2">
      <c r="B34" s="173"/>
      <c r="C34" s="173"/>
      <c r="D34" s="173"/>
      <c r="E34" s="173"/>
      <c r="F34" s="173"/>
      <c r="G34" s="173"/>
      <c r="H34" s="173"/>
      <c r="I34" s="173"/>
      <c r="J34" s="173"/>
      <c r="K34" s="173"/>
      <c r="L34" s="173"/>
    </row>
    <row r="35" spans="2:12" ht="15.75" customHeight="1" x14ac:dyDescent="0.2">
      <c r="B35" s="173"/>
      <c r="C35" s="173"/>
      <c r="D35" s="173"/>
      <c r="E35" s="173"/>
      <c r="F35" s="173"/>
      <c r="G35" s="173"/>
      <c r="H35" s="173"/>
      <c r="I35" s="173"/>
      <c r="J35" s="173"/>
      <c r="K35" s="173"/>
      <c r="L35" s="173"/>
    </row>
    <row r="36" spans="2:12" ht="15.75" customHeight="1" x14ac:dyDescent="0.2">
      <c r="B36" s="173"/>
      <c r="C36" s="173"/>
      <c r="D36" s="173"/>
      <c r="E36" s="173"/>
      <c r="F36" s="173"/>
      <c r="G36" s="173"/>
      <c r="H36" s="173"/>
      <c r="I36" s="173"/>
      <c r="J36" s="173"/>
      <c r="K36" s="173"/>
      <c r="L36" s="173"/>
    </row>
    <row r="37" spans="2:12" x14ac:dyDescent="0.2">
      <c r="B37" s="173"/>
      <c r="C37" s="173"/>
      <c r="D37" s="173"/>
      <c r="E37" s="173"/>
      <c r="F37" s="173"/>
      <c r="G37" s="173"/>
      <c r="H37" s="173"/>
      <c r="I37" s="173"/>
      <c r="J37" s="173"/>
      <c r="K37" s="173"/>
      <c r="L37" s="173"/>
    </row>
    <row r="38" spans="2:12" x14ac:dyDescent="0.2">
      <c r="B38" s="173"/>
      <c r="C38" s="173"/>
      <c r="D38" s="173"/>
      <c r="E38" s="173"/>
      <c r="F38" s="173"/>
      <c r="G38" s="173"/>
      <c r="H38" s="173"/>
      <c r="I38" s="173"/>
      <c r="J38" s="173"/>
      <c r="K38" s="173"/>
      <c r="L38" s="173"/>
    </row>
  </sheetData>
  <mergeCells count="2">
    <mergeCell ref="B8:L8"/>
    <mergeCell ref="B10:L38"/>
  </mergeCells>
  <printOptions gridLines="1"/>
  <pageMargins left="0.44791666666666669" right="0.7" top="0.75" bottom="0.75" header="0.3" footer="0.3"/>
  <pageSetup scale="96"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2"/>
  <sheetViews>
    <sheetView showGridLines="0" zoomScaleNormal="100" workbookViewId="0">
      <pane xSplit="3" ySplit="13" topLeftCell="D152" activePane="bottomRight" state="frozen"/>
      <selection pane="topRight" activeCell="D1" sqref="D1"/>
      <selection pane="bottomLeft" activeCell="A14" sqref="A14"/>
      <selection pane="bottomRight" activeCell="E106" sqref="E106"/>
    </sheetView>
  </sheetViews>
  <sheetFormatPr defaultColWidth="11" defaultRowHeight="14.25" x14ac:dyDescent="0.2"/>
  <cols>
    <col min="1" max="1" width="2.25" bestFit="1" customWidth="1"/>
    <col min="2" max="2" width="12.5" style="46" customWidth="1"/>
    <col min="3" max="3" width="36.375" style="52" customWidth="1"/>
    <col min="4" max="4" width="11" style="146" customWidth="1"/>
    <col min="5" max="5" width="11.125" style="46" customWidth="1"/>
    <col min="6" max="6" width="59.5" style="53" customWidth="1"/>
    <col min="7" max="7" width="2.75" customWidth="1"/>
    <col min="8" max="11" width="11.5" customWidth="1"/>
    <col min="13" max="13" width="12.625" bestFit="1" customWidth="1"/>
    <col min="14" max="14" width="12.625" style="146" bestFit="1" customWidth="1"/>
    <col min="15" max="15" width="12.625" bestFit="1" customWidth="1"/>
  </cols>
  <sheetData>
    <row r="1" spans="1:6" x14ac:dyDescent="0.2">
      <c r="A1" s="119"/>
    </row>
    <row r="2" spans="1:6" x14ac:dyDescent="0.2">
      <c r="A2" s="119"/>
    </row>
    <row r="3" spans="1:6" x14ac:dyDescent="0.2">
      <c r="A3" s="119"/>
    </row>
    <row r="4" spans="1:6" x14ac:dyDescent="0.2">
      <c r="A4" s="119"/>
    </row>
    <row r="5" spans="1:6" x14ac:dyDescent="0.2">
      <c r="A5" s="119"/>
    </row>
    <row r="6" spans="1:6" x14ac:dyDescent="0.2">
      <c r="A6" s="119"/>
    </row>
    <row r="7" spans="1:6" x14ac:dyDescent="0.2">
      <c r="A7" s="119"/>
    </row>
    <row r="8" spans="1:6" ht="20.25" x14ac:dyDescent="0.3">
      <c r="A8" s="17"/>
      <c r="B8" s="42" t="s">
        <v>372</v>
      </c>
      <c r="C8" s="14"/>
      <c r="D8" s="14"/>
      <c r="E8" s="16"/>
      <c r="F8" s="15"/>
    </row>
    <row r="9" spans="1:6" ht="14.25" customHeight="1" x14ac:dyDescent="0.2">
      <c r="A9" s="17"/>
      <c r="B9" s="17" t="s">
        <v>373</v>
      </c>
      <c r="C9" s="17"/>
      <c r="D9" s="143"/>
      <c r="E9" s="16"/>
      <c r="F9" s="17"/>
    </row>
    <row r="10" spans="1:6" ht="14.25" customHeight="1" x14ac:dyDescent="0.2">
      <c r="A10" s="17"/>
      <c r="B10" s="17" t="s">
        <v>680</v>
      </c>
      <c r="C10" s="17"/>
      <c r="D10" s="143"/>
      <c r="E10" s="16"/>
      <c r="F10" s="17"/>
    </row>
    <row r="11" spans="1:6" x14ac:dyDescent="0.2">
      <c r="A11" s="17"/>
      <c r="B11" s="16"/>
      <c r="C11" s="17"/>
      <c r="D11" s="143"/>
      <c r="E11" s="16"/>
      <c r="F11" s="17"/>
    </row>
    <row r="12" spans="1:6" ht="25.5" customHeight="1" x14ac:dyDescent="0.2">
      <c r="B12" s="174" t="s">
        <v>378</v>
      </c>
      <c r="C12" s="175"/>
      <c r="D12" s="176"/>
      <c r="E12" s="174" t="s">
        <v>678</v>
      </c>
      <c r="F12" s="176"/>
    </row>
    <row r="13" spans="1:6" x14ac:dyDescent="0.2">
      <c r="B13" s="1" t="s">
        <v>377</v>
      </c>
      <c r="C13" s="51" t="s">
        <v>374</v>
      </c>
      <c r="D13" s="79" t="s">
        <v>375</v>
      </c>
      <c r="E13" s="1" t="s">
        <v>376</v>
      </c>
      <c r="F13" s="86" t="s">
        <v>368</v>
      </c>
    </row>
    <row r="14" spans="1:6" ht="14.25" customHeight="1" x14ac:dyDescent="0.2">
      <c r="B14" s="47" t="s">
        <v>379</v>
      </c>
      <c r="C14" s="48" t="s">
        <v>371</v>
      </c>
      <c r="D14" s="49" t="s">
        <v>235</v>
      </c>
      <c r="E14" s="50" t="s">
        <v>0</v>
      </c>
      <c r="F14" s="110" t="s">
        <v>119</v>
      </c>
    </row>
    <row r="15" spans="1:6" ht="14.25" customHeight="1" x14ac:dyDescent="0.2">
      <c r="B15" s="47" t="s">
        <v>379</v>
      </c>
      <c r="C15" s="48" t="s">
        <v>371</v>
      </c>
      <c r="D15" s="49" t="s">
        <v>235</v>
      </c>
      <c r="E15" s="50" t="s">
        <v>1</v>
      </c>
      <c r="F15" s="110" t="s">
        <v>120</v>
      </c>
    </row>
    <row r="16" spans="1:6" ht="14.25" customHeight="1" x14ac:dyDescent="0.2">
      <c r="B16" s="47" t="s">
        <v>379</v>
      </c>
      <c r="C16" s="48" t="s">
        <v>371</v>
      </c>
      <c r="D16" s="49" t="s">
        <v>235</v>
      </c>
      <c r="E16" s="50" t="s">
        <v>2</v>
      </c>
      <c r="F16" s="110" t="s">
        <v>121</v>
      </c>
    </row>
    <row r="17" spans="2:6" ht="14.25" customHeight="1" x14ac:dyDescent="0.2">
      <c r="B17" s="47" t="s">
        <v>379</v>
      </c>
      <c r="C17" s="48" t="s">
        <v>371</v>
      </c>
      <c r="D17" s="49" t="s">
        <v>236</v>
      </c>
      <c r="E17" s="50" t="s">
        <v>3</v>
      </c>
      <c r="F17" s="110" t="s">
        <v>122</v>
      </c>
    </row>
    <row r="18" spans="2:6" ht="14.25" customHeight="1" x14ac:dyDescent="0.2">
      <c r="B18" s="47" t="s">
        <v>379</v>
      </c>
      <c r="C18" s="48" t="s">
        <v>371</v>
      </c>
      <c r="D18" s="49" t="s">
        <v>237</v>
      </c>
      <c r="E18" s="50" t="s">
        <v>4</v>
      </c>
      <c r="F18" s="110" t="s">
        <v>123</v>
      </c>
    </row>
    <row r="19" spans="2:6" ht="14.25" customHeight="1" x14ac:dyDescent="0.2">
      <c r="B19" s="47" t="s">
        <v>379</v>
      </c>
      <c r="C19" s="48" t="s">
        <v>371</v>
      </c>
      <c r="D19" s="49" t="s">
        <v>237</v>
      </c>
      <c r="E19" s="50" t="s">
        <v>5</v>
      </c>
      <c r="F19" s="110" t="s">
        <v>124</v>
      </c>
    </row>
    <row r="20" spans="2:6" ht="14.25" customHeight="1" x14ac:dyDescent="0.2">
      <c r="B20" s="47" t="s">
        <v>379</v>
      </c>
      <c r="C20" s="48" t="s">
        <v>371</v>
      </c>
      <c r="D20" s="49" t="s">
        <v>237</v>
      </c>
      <c r="E20" s="50" t="s">
        <v>6</v>
      </c>
      <c r="F20" s="110" t="s">
        <v>125</v>
      </c>
    </row>
    <row r="21" spans="2:6" ht="14.25" customHeight="1" x14ac:dyDescent="0.2">
      <c r="B21" s="47" t="s">
        <v>379</v>
      </c>
      <c r="C21" s="48" t="s">
        <v>371</v>
      </c>
      <c r="D21" s="49" t="s">
        <v>237</v>
      </c>
      <c r="E21" s="50" t="s">
        <v>7</v>
      </c>
      <c r="F21" s="110" t="s">
        <v>126</v>
      </c>
    </row>
    <row r="22" spans="2:6" ht="14.25" customHeight="1" x14ac:dyDescent="0.2">
      <c r="B22" s="47" t="s">
        <v>379</v>
      </c>
      <c r="C22" s="48" t="s">
        <v>371</v>
      </c>
      <c r="D22" s="49" t="s">
        <v>237</v>
      </c>
      <c r="E22" s="50" t="s">
        <v>8</v>
      </c>
      <c r="F22" s="110" t="s">
        <v>535</v>
      </c>
    </row>
    <row r="23" spans="2:6" ht="14.25" customHeight="1" x14ac:dyDescent="0.2">
      <c r="B23" s="47" t="s">
        <v>379</v>
      </c>
      <c r="C23" s="48" t="s">
        <v>371</v>
      </c>
      <c r="D23" s="49" t="s">
        <v>237</v>
      </c>
      <c r="E23" s="50" t="s">
        <v>9</v>
      </c>
      <c r="F23" s="110" t="s">
        <v>536</v>
      </c>
    </row>
    <row r="24" spans="2:6" ht="14.25" customHeight="1" x14ac:dyDescent="0.2">
      <c r="B24" s="47" t="s">
        <v>379</v>
      </c>
      <c r="C24" s="48" t="s">
        <v>371</v>
      </c>
      <c r="D24" s="49" t="s">
        <v>238</v>
      </c>
      <c r="E24" s="50" t="s">
        <v>10</v>
      </c>
      <c r="F24" s="110" t="s">
        <v>127</v>
      </c>
    </row>
    <row r="25" spans="2:6" ht="14.25" customHeight="1" x14ac:dyDescent="0.2">
      <c r="B25" s="47" t="s">
        <v>379</v>
      </c>
      <c r="C25" s="48" t="s">
        <v>371</v>
      </c>
      <c r="D25" s="49" t="s">
        <v>239</v>
      </c>
      <c r="E25" s="50" t="s">
        <v>11</v>
      </c>
      <c r="F25" s="110" t="s">
        <v>128</v>
      </c>
    </row>
    <row r="26" spans="2:6" ht="14.25" customHeight="1" x14ac:dyDescent="0.2">
      <c r="B26" s="47" t="s">
        <v>379</v>
      </c>
      <c r="C26" s="48" t="s">
        <v>371</v>
      </c>
      <c r="D26" s="49" t="s">
        <v>240</v>
      </c>
      <c r="E26" s="50" t="s">
        <v>12</v>
      </c>
      <c r="F26" s="110" t="s">
        <v>129</v>
      </c>
    </row>
    <row r="27" spans="2:6" ht="14.25" customHeight="1" x14ac:dyDescent="0.2">
      <c r="B27" s="47" t="s">
        <v>379</v>
      </c>
      <c r="C27" s="48" t="s">
        <v>371</v>
      </c>
      <c r="D27" s="49" t="s">
        <v>241</v>
      </c>
      <c r="E27" s="50" t="s">
        <v>13</v>
      </c>
      <c r="F27" s="110" t="s">
        <v>130</v>
      </c>
    </row>
    <row r="28" spans="2:6" ht="14.25" customHeight="1" x14ac:dyDescent="0.2">
      <c r="B28" s="47" t="s">
        <v>379</v>
      </c>
      <c r="C28" s="48" t="s">
        <v>371</v>
      </c>
      <c r="D28" s="49" t="s">
        <v>241</v>
      </c>
      <c r="E28" s="50" t="s">
        <v>14</v>
      </c>
      <c r="F28" s="110" t="s">
        <v>131</v>
      </c>
    </row>
    <row r="29" spans="2:6" ht="14.25" customHeight="1" x14ac:dyDescent="0.2">
      <c r="B29" s="47" t="s">
        <v>379</v>
      </c>
      <c r="C29" s="48" t="s">
        <v>371</v>
      </c>
      <c r="D29" s="49" t="s">
        <v>241</v>
      </c>
      <c r="E29" s="50" t="s">
        <v>15</v>
      </c>
      <c r="F29" s="110" t="s">
        <v>132</v>
      </c>
    </row>
    <row r="30" spans="2:6" ht="14.25" customHeight="1" x14ac:dyDescent="0.2">
      <c r="B30" s="47" t="s">
        <v>379</v>
      </c>
      <c r="C30" s="48" t="s">
        <v>371</v>
      </c>
      <c r="D30" s="49" t="s">
        <v>657</v>
      </c>
      <c r="E30" s="50" t="s">
        <v>16</v>
      </c>
      <c r="F30" s="110" t="s">
        <v>133</v>
      </c>
    </row>
    <row r="31" spans="2:6" ht="14.25" customHeight="1" x14ac:dyDescent="0.2">
      <c r="B31" s="47" t="s">
        <v>379</v>
      </c>
      <c r="C31" s="48" t="s">
        <v>371</v>
      </c>
      <c r="D31" s="49" t="s">
        <v>658</v>
      </c>
      <c r="E31" s="50" t="s">
        <v>17</v>
      </c>
      <c r="F31" s="110" t="s">
        <v>134</v>
      </c>
    </row>
    <row r="32" spans="2:6" ht="14.25" customHeight="1" x14ac:dyDescent="0.2">
      <c r="B32" s="47" t="s">
        <v>379</v>
      </c>
      <c r="C32" s="48" t="s">
        <v>371</v>
      </c>
      <c r="D32" s="49" t="s">
        <v>659</v>
      </c>
      <c r="E32" s="50" t="s">
        <v>18</v>
      </c>
      <c r="F32" s="110" t="s">
        <v>135</v>
      </c>
    </row>
    <row r="33" spans="2:6" ht="14.25" customHeight="1" x14ac:dyDescent="0.2">
      <c r="B33" s="47" t="s">
        <v>379</v>
      </c>
      <c r="C33" s="48" t="s">
        <v>371</v>
      </c>
      <c r="D33" s="49" t="s">
        <v>660</v>
      </c>
      <c r="E33" s="50" t="s">
        <v>19</v>
      </c>
      <c r="F33" s="110" t="s">
        <v>136</v>
      </c>
    </row>
    <row r="34" spans="2:6" ht="14.25" customHeight="1" x14ac:dyDescent="0.2">
      <c r="B34" s="47" t="s">
        <v>379</v>
      </c>
      <c r="C34" s="48" t="s">
        <v>371</v>
      </c>
      <c r="D34" s="49" t="s">
        <v>661</v>
      </c>
      <c r="E34" s="50" t="s">
        <v>20</v>
      </c>
      <c r="F34" s="110" t="s">
        <v>137</v>
      </c>
    </row>
    <row r="35" spans="2:6" ht="14.25" customHeight="1" x14ac:dyDescent="0.2">
      <c r="B35" s="47" t="s">
        <v>379</v>
      </c>
      <c r="C35" s="48" t="s">
        <v>371</v>
      </c>
      <c r="D35" s="49" t="s">
        <v>662</v>
      </c>
      <c r="E35" s="50" t="s">
        <v>21</v>
      </c>
      <c r="F35" s="110" t="s">
        <v>138</v>
      </c>
    </row>
    <row r="36" spans="2:6" ht="14.25" customHeight="1" x14ac:dyDescent="0.2">
      <c r="B36" s="47" t="s">
        <v>379</v>
      </c>
      <c r="C36" s="48" t="s">
        <v>371</v>
      </c>
      <c r="D36" s="49" t="s">
        <v>663</v>
      </c>
      <c r="E36" s="50" t="s">
        <v>22</v>
      </c>
      <c r="F36" s="110" t="s">
        <v>139</v>
      </c>
    </row>
    <row r="37" spans="2:6" ht="14.25" customHeight="1" x14ac:dyDescent="0.2">
      <c r="B37" s="47" t="s">
        <v>379</v>
      </c>
      <c r="C37" s="48" t="s">
        <v>371</v>
      </c>
      <c r="D37" s="49" t="s">
        <v>664</v>
      </c>
      <c r="E37" s="50" t="s">
        <v>23</v>
      </c>
      <c r="F37" s="110" t="s">
        <v>140</v>
      </c>
    </row>
    <row r="38" spans="2:6" ht="14.25" customHeight="1" x14ac:dyDescent="0.2">
      <c r="B38" s="47" t="s">
        <v>379</v>
      </c>
      <c r="C38" s="48" t="s">
        <v>371</v>
      </c>
      <c r="D38" s="49" t="s">
        <v>242</v>
      </c>
      <c r="E38" s="50" t="s">
        <v>24</v>
      </c>
      <c r="F38" s="110" t="s">
        <v>141</v>
      </c>
    </row>
    <row r="39" spans="2:6" ht="14.25" customHeight="1" x14ac:dyDescent="0.2">
      <c r="B39" s="47" t="s">
        <v>379</v>
      </c>
      <c r="C39" s="48" t="s">
        <v>371</v>
      </c>
      <c r="D39" s="49" t="s">
        <v>243</v>
      </c>
      <c r="E39" s="50" t="s">
        <v>25</v>
      </c>
      <c r="F39" s="110" t="s">
        <v>142</v>
      </c>
    </row>
    <row r="40" spans="2:6" ht="14.25" customHeight="1" x14ac:dyDescent="0.2">
      <c r="B40" s="47" t="s">
        <v>379</v>
      </c>
      <c r="C40" s="48" t="s">
        <v>371</v>
      </c>
      <c r="D40" s="49" t="s">
        <v>665</v>
      </c>
      <c r="E40" s="50" t="s">
        <v>26</v>
      </c>
      <c r="F40" s="110" t="s">
        <v>143</v>
      </c>
    </row>
    <row r="41" spans="2:6" ht="14.25" customHeight="1" x14ac:dyDescent="0.2">
      <c r="B41" s="47" t="s">
        <v>379</v>
      </c>
      <c r="C41" s="48" t="s">
        <v>371</v>
      </c>
      <c r="D41" s="49" t="s">
        <v>666</v>
      </c>
      <c r="E41" s="50" t="s">
        <v>27</v>
      </c>
      <c r="F41" s="110" t="s">
        <v>144</v>
      </c>
    </row>
    <row r="42" spans="2:6" ht="14.25" customHeight="1" x14ac:dyDescent="0.2">
      <c r="B42" s="47" t="s">
        <v>379</v>
      </c>
      <c r="C42" s="48" t="s">
        <v>371</v>
      </c>
      <c r="D42" s="49" t="s">
        <v>667</v>
      </c>
      <c r="E42" s="50" t="s">
        <v>28</v>
      </c>
      <c r="F42" s="110" t="s">
        <v>145</v>
      </c>
    </row>
    <row r="43" spans="2:6" ht="14.25" customHeight="1" x14ac:dyDescent="0.2">
      <c r="B43" s="47" t="s">
        <v>380</v>
      </c>
      <c r="C43" s="48" t="s">
        <v>396</v>
      </c>
      <c r="D43" s="49" t="s">
        <v>453</v>
      </c>
      <c r="E43" s="50" t="s">
        <v>29</v>
      </c>
      <c r="F43" s="110" t="s">
        <v>146</v>
      </c>
    </row>
    <row r="44" spans="2:6" ht="14.25" customHeight="1" x14ac:dyDescent="0.2">
      <c r="B44" s="47" t="s">
        <v>380</v>
      </c>
      <c r="C44" s="48" t="s">
        <v>396</v>
      </c>
      <c r="D44" s="49" t="s">
        <v>454</v>
      </c>
      <c r="E44" s="50" t="s">
        <v>30</v>
      </c>
      <c r="F44" s="110" t="s">
        <v>147</v>
      </c>
    </row>
    <row r="45" spans="2:6" ht="14.25" customHeight="1" x14ac:dyDescent="0.2">
      <c r="B45" s="47" t="s">
        <v>380</v>
      </c>
      <c r="C45" s="48" t="s">
        <v>396</v>
      </c>
      <c r="D45" s="49" t="s">
        <v>244</v>
      </c>
      <c r="E45" s="50" t="s">
        <v>31</v>
      </c>
      <c r="F45" s="110" t="s">
        <v>148</v>
      </c>
    </row>
    <row r="46" spans="2:6" ht="14.25" customHeight="1" x14ac:dyDescent="0.2">
      <c r="B46" s="47" t="s">
        <v>381</v>
      </c>
      <c r="C46" s="48" t="s">
        <v>397</v>
      </c>
      <c r="D46" s="49">
        <v>1010</v>
      </c>
      <c r="E46" s="50" t="s">
        <v>36</v>
      </c>
      <c r="F46" s="110" t="s">
        <v>153</v>
      </c>
    </row>
    <row r="47" spans="2:6" ht="14.25" customHeight="1" x14ac:dyDescent="0.2">
      <c r="B47" s="47" t="s">
        <v>381</v>
      </c>
      <c r="C47" s="48" t="s">
        <v>397</v>
      </c>
      <c r="D47" s="49">
        <v>1020</v>
      </c>
      <c r="E47" s="50" t="s">
        <v>37</v>
      </c>
      <c r="F47" s="110" t="s">
        <v>154</v>
      </c>
    </row>
    <row r="48" spans="2:6" ht="14.25" customHeight="1" x14ac:dyDescent="0.2">
      <c r="B48" s="47" t="s">
        <v>381</v>
      </c>
      <c r="C48" s="48" t="s">
        <v>397</v>
      </c>
      <c r="D48" s="49">
        <v>1030</v>
      </c>
      <c r="E48" s="50" t="s">
        <v>38</v>
      </c>
      <c r="F48" s="110" t="s">
        <v>155</v>
      </c>
    </row>
    <row r="49" spans="2:6" ht="14.25" customHeight="1" x14ac:dyDescent="0.2">
      <c r="B49" s="47" t="s">
        <v>381</v>
      </c>
      <c r="C49" s="48" t="s">
        <v>397</v>
      </c>
      <c r="D49" s="49">
        <v>1040</v>
      </c>
      <c r="E49" s="50" t="s">
        <v>39</v>
      </c>
      <c r="F49" s="110" t="s">
        <v>156</v>
      </c>
    </row>
    <row r="50" spans="2:6" ht="14.25" customHeight="1" x14ac:dyDescent="0.2">
      <c r="B50" s="47" t="s">
        <v>381</v>
      </c>
      <c r="C50" s="48" t="s">
        <v>397</v>
      </c>
      <c r="D50" s="49">
        <v>1050</v>
      </c>
      <c r="E50" s="50" t="s">
        <v>40</v>
      </c>
      <c r="F50" s="110" t="s">
        <v>157</v>
      </c>
    </row>
    <row r="51" spans="2:6" ht="14.25" customHeight="1" x14ac:dyDescent="0.2">
      <c r="B51" s="47" t="s">
        <v>381</v>
      </c>
      <c r="C51" s="48" t="s">
        <v>397</v>
      </c>
      <c r="D51" s="49">
        <v>1061</v>
      </c>
      <c r="E51" s="50" t="s">
        <v>32</v>
      </c>
      <c r="F51" s="110" t="s">
        <v>149</v>
      </c>
    </row>
    <row r="52" spans="2:6" ht="14.25" customHeight="1" x14ac:dyDescent="0.2">
      <c r="B52" s="47" t="s">
        <v>381</v>
      </c>
      <c r="C52" s="48" t="s">
        <v>397</v>
      </c>
      <c r="D52" s="49" t="s">
        <v>558</v>
      </c>
      <c r="E52" s="50" t="s">
        <v>41</v>
      </c>
      <c r="F52" s="110" t="s">
        <v>158</v>
      </c>
    </row>
    <row r="53" spans="2:6" ht="14.25" customHeight="1" x14ac:dyDescent="0.2">
      <c r="B53" s="47" t="s">
        <v>381</v>
      </c>
      <c r="C53" s="48" t="s">
        <v>397</v>
      </c>
      <c r="D53" s="49">
        <v>1071</v>
      </c>
      <c r="E53" s="50" t="s">
        <v>42</v>
      </c>
      <c r="F53" s="110" t="s">
        <v>159</v>
      </c>
    </row>
    <row r="54" spans="2:6" ht="14.25" customHeight="1" x14ac:dyDescent="0.2">
      <c r="B54" s="47" t="s">
        <v>381</v>
      </c>
      <c r="C54" s="48" t="s">
        <v>397</v>
      </c>
      <c r="D54" s="49">
        <v>1072</v>
      </c>
      <c r="E54" s="50" t="s">
        <v>33</v>
      </c>
      <c r="F54" s="110" t="s">
        <v>150</v>
      </c>
    </row>
    <row r="55" spans="2:6" ht="14.25" customHeight="1" x14ac:dyDescent="0.2">
      <c r="B55" s="47" t="s">
        <v>381</v>
      </c>
      <c r="C55" s="48" t="s">
        <v>397</v>
      </c>
      <c r="D55" s="49">
        <v>1073</v>
      </c>
      <c r="E55" s="50" t="s">
        <v>43</v>
      </c>
      <c r="F55" s="110" t="s">
        <v>160</v>
      </c>
    </row>
    <row r="56" spans="2:6" ht="14.25" customHeight="1" x14ac:dyDescent="0.2">
      <c r="B56" s="47" t="s">
        <v>381</v>
      </c>
      <c r="C56" s="48" t="s">
        <v>397</v>
      </c>
      <c r="D56" s="49">
        <v>1079</v>
      </c>
      <c r="E56" s="50" t="s">
        <v>34</v>
      </c>
      <c r="F56" s="110" t="s">
        <v>151</v>
      </c>
    </row>
    <row r="57" spans="2:6" ht="14.25" customHeight="1" x14ac:dyDescent="0.2">
      <c r="B57" s="47" t="s">
        <v>381</v>
      </c>
      <c r="C57" s="48" t="s">
        <v>397</v>
      </c>
      <c r="D57" s="49">
        <v>1079</v>
      </c>
      <c r="E57" s="50" t="s">
        <v>35</v>
      </c>
      <c r="F57" s="110" t="s">
        <v>152</v>
      </c>
    </row>
    <row r="58" spans="2:6" ht="14.25" customHeight="1" x14ac:dyDescent="0.2">
      <c r="B58" s="47" t="s">
        <v>381</v>
      </c>
      <c r="C58" s="48" t="s">
        <v>397</v>
      </c>
      <c r="D58" s="49" t="s">
        <v>559</v>
      </c>
      <c r="E58" s="50" t="s">
        <v>44</v>
      </c>
      <c r="F58" s="110" t="s">
        <v>161</v>
      </c>
    </row>
    <row r="59" spans="2:6" ht="14.25" customHeight="1" x14ac:dyDescent="0.2">
      <c r="B59" s="47" t="s">
        <v>381</v>
      </c>
      <c r="C59" s="48" t="s">
        <v>397</v>
      </c>
      <c r="D59" s="49">
        <v>1080</v>
      </c>
      <c r="E59" s="50" t="s">
        <v>45</v>
      </c>
      <c r="F59" s="110" t="s">
        <v>162</v>
      </c>
    </row>
    <row r="60" spans="2:6" ht="14.25" customHeight="1" x14ac:dyDescent="0.2">
      <c r="B60" s="47" t="s">
        <v>381</v>
      </c>
      <c r="C60" s="48" t="s">
        <v>397</v>
      </c>
      <c r="D60" s="49" t="s">
        <v>560</v>
      </c>
      <c r="E60" s="50" t="s">
        <v>46</v>
      </c>
      <c r="F60" s="110" t="s">
        <v>163</v>
      </c>
    </row>
    <row r="61" spans="2:6" ht="14.25" customHeight="1" x14ac:dyDescent="0.2">
      <c r="B61" s="47" t="s">
        <v>381</v>
      </c>
      <c r="C61" s="48" t="s">
        <v>397</v>
      </c>
      <c r="D61" s="49" t="s">
        <v>561</v>
      </c>
      <c r="E61" s="50" t="s">
        <v>47</v>
      </c>
      <c r="F61" s="110" t="s">
        <v>164</v>
      </c>
    </row>
    <row r="62" spans="2:6" ht="14.25" customHeight="1" x14ac:dyDescent="0.2">
      <c r="B62" s="47" t="s">
        <v>381</v>
      </c>
      <c r="C62" s="48" t="s">
        <v>397</v>
      </c>
      <c r="D62" s="49" t="s">
        <v>562</v>
      </c>
      <c r="E62" s="50" t="s">
        <v>48</v>
      </c>
      <c r="F62" s="110" t="s">
        <v>165</v>
      </c>
    </row>
    <row r="63" spans="2:6" ht="14.25" customHeight="1" x14ac:dyDescent="0.2">
      <c r="B63" s="47" t="s">
        <v>381</v>
      </c>
      <c r="C63" s="48" t="s">
        <v>397</v>
      </c>
      <c r="D63" s="49" t="s">
        <v>563</v>
      </c>
      <c r="E63" s="50" t="s">
        <v>49</v>
      </c>
      <c r="F63" s="110" t="s">
        <v>166</v>
      </c>
    </row>
    <row r="64" spans="2:6" ht="14.25" customHeight="1" x14ac:dyDescent="0.2">
      <c r="B64" s="47" t="s">
        <v>381</v>
      </c>
      <c r="C64" s="48" t="s">
        <v>397</v>
      </c>
      <c r="D64" s="49">
        <v>1520</v>
      </c>
      <c r="E64" s="50" t="s">
        <v>50</v>
      </c>
      <c r="F64" s="110" t="s">
        <v>167</v>
      </c>
    </row>
    <row r="65" spans="2:6" ht="14.25" customHeight="1" x14ac:dyDescent="0.2">
      <c r="B65" s="47" t="s">
        <v>381</v>
      </c>
      <c r="C65" s="48" t="s">
        <v>397</v>
      </c>
      <c r="D65" s="49" t="s">
        <v>564</v>
      </c>
      <c r="E65" s="50" t="s">
        <v>51</v>
      </c>
      <c r="F65" s="110" t="s">
        <v>168</v>
      </c>
    </row>
    <row r="66" spans="2:6" ht="14.25" customHeight="1" x14ac:dyDescent="0.2">
      <c r="B66" s="47" t="s">
        <v>381</v>
      </c>
      <c r="C66" s="48" t="s">
        <v>397</v>
      </c>
      <c r="D66" s="49" t="s">
        <v>565</v>
      </c>
      <c r="E66" s="50" t="s">
        <v>57</v>
      </c>
      <c r="F66" s="110" t="s">
        <v>176</v>
      </c>
    </row>
    <row r="67" spans="2:6" ht="14.25" customHeight="1" x14ac:dyDescent="0.2">
      <c r="B67" s="47" t="s">
        <v>381</v>
      </c>
      <c r="C67" s="48" t="s">
        <v>397</v>
      </c>
      <c r="D67" s="49" t="s">
        <v>566</v>
      </c>
      <c r="E67" s="50" t="s">
        <v>58</v>
      </c>
      <c r="F67" s="110" t="s">
        <v>177</v>
      </c>
    </row>
    <row r="68" spans="2:6" ht="14.25" customHeight="1" x14ac:dyDescent="0.2">
      <c r="B68" s="47" t="s">
        <v>381</v>
      </c>
      <c r="C68" s="48" t="s">
        <v>397</v>
      </c>
      <c r="D68" s="49" t="s">
        <v>567</v>
      </c>
      <c r="E68" s="50" t="s">
        <v>610</v>
      </c>
      <c r="F68" s="110" t="s">
        <v>537</v>
      </c>
    </row>
    <row r="69" spans="2:6" ht="14.25" customHeight="1" x14ac:dyDescent="0.2">
      <c r="B69" s="47" t="s">
        <v>381</v>
      </c>
      <c r="C69" s="48" t="s">
        <v>397</v>
      </c>
      <c r="D69" s="49" t="s">
        <v>245</v>
      </c>
      <c r="E69" s="50" t="s">
        <v>611</v>
      </c>
      <c r="F69" s="110" t="s">
        <v>170</v>
      </c>
    </row>
    <row r="70" spans="2:6" ht="14.25" customHeight="1" x14ac:dyDescent="0.2">
      <c r="B70" s="47" t="s">
        <v>381</v>
      </c>
      <c r="C70" s="48" t="s">
        <v>397</v>
      </c>
      <c r="D70" s="49">
        <v>2022</v>
      </c>
      <c r="E70" s="50" t="s">
        <v>53</v>
      </c>
      <c r="F70" s="110" t="s">
        <v>171</v>
      </c>
    </row>
    <row r="71" spans="2:6" ht="14.25" customHeight="1" x14ac:dyDescent="0.2">
      <c r="B71" s="47" t="s">
        <v>381</v>
      </c>
      <c r="C71" s="48" t="s">
        <v>397</v>
      </c>
      <c r="D71" s="49">
        <v>2023</v>
      </c>
      <c r="E71" s="50" t="s">
        <v>54</v>
      </c>
      <c r="F71" s="110" t="s">
        <v>172</v>
      </c>
    </row>
    <row r="72" spans="2:6" ht="14.25" customHeight="1" x14ac:dyDescent="0.2">
      <c r="B72" s="47" t="s">
        <v>381</v>
      </c>
      <c r="C72" s="48" t="s">
        <v>397</v>
      </c>
      <c r="D72" s="49">
        <v>2100</v>
      </c>
      <c r="E72" s="50" t="s">
        <v>612</v>
      </c>
      <c r="F72" s="110" t="s">
        <v>173</v>
      </c>
    </row>
    <row r="73" spans="2:6" ht="14.25" customHeight="1" x14ac:dyDescent="0.2">
      <c r="B73" s="47" t="s">
        <v>381</v>
      </c>
      <c r="C73" s="48" t="s">
        <v>397</v>
      </c>
      <c r="D73" s="49" t="s">
        <v>568</v>
      </c>
      <c r="E73" s="50" t="s">
        <v>55</v>
      </c>
      <c r="F73" s="110" t="s">
        <v>174</v>
      </c>
    </row>
    <row r="74" spans="2:6" ht="14.25" customHeight="1" x14ac:dyDescent="0.2">
      <c r="B74" s="47" t="s">
        <v>381</v>
      </c>
      <c r="C74" s="48" t="s">
        <v>397</v>
      </c>
      <c r="D74" s="49">
        <v>2310</v>
      </c>
      <c r="E74" s="50" t="s">
        <v>613</v>
      </c>
      <c r="F74" s="110" t="s">
        <v>178</v>
      </c>
    </row>
    <row r="75" spans="2:6" ht="14.25" customHeight="1" x14ac:dyDescent="0.2">
      <c r="B75" s="47" t="s">
        <v>381</v>
      </c>
      <c r="C75" s="48" t="s">
        <v>397</v>
      </c>
      <c r="D75" s="49" t="s">
        <v>569</v>
      </c>
      <c r="E75" s="50" t="s">
        <v>59</v>
      </c>
      <c r="F75" s="110" t="s">
        <v>179</v>
      </c>
    </row>
    <row r="76" spans="2:6" ht="14.25" customHeight="1" x14ac:dyDescent="0.2">
      <c r="B76" s="47" t="s">
        <v>381</v>
      </c>
      <c r="C76" s="48" t="s">
        <v>397</v>
      </c>
      <c r="D76" s="49" t="s">
        <v>570</v>
      </c>
      <c r="E76" s="50" t="s">
        <v>60</v>
      </c>
      <c r="F76" s="110" t="s">
        <v>175</v>
      </c>
    </row>
    <row r="77" spans="2:6" ht="14.25" customHeight="1" x14ac:dyDescent="0.2">
      <c r="B77" s="47" t="s">
        <v>381</v>
      </c>
      <c r="C77" s="48" t="s">
        <v>397</v>
      </c>
      <c r="D77" s="49" t="s">
        <v>571</v>
      </c>
      <c r="E77" s="50" t="s">
        <v>56</v>
      </c>
      <c r="F77" s="110" t="s">
        <v>180</v>
      </c>
    </row>
    <row r="78" spans="2:6" ht="14.25" customHeight="1" x14ac:dyDescent="0.2">
      <c r="B78" s="47" t="s">
        <v>381</v>
      </c>
      <c r="C78" s="48" t="s">
        <v>397</v>
      </c>
      <c r="D78" s="49" t="s">
        <v>572</v>
      </c>
      <c r="E78" s="50" t="s">
        <v>61</v>
      </c>
      <c r="F78" s="110" t="s">
        <v>181</v>
      </c>
    </row>
    <row r="79" spans="2:6" ht="14.25" customHeight="1" x14ac:dyDescent="0.2">
      <c r="B79" s="47" t="s">
        <v>381</v>
      </c>
      <c r="C79" s="48" t="s">
        <v>397</v>
      </c>
      <c r="D79" s="49" t="s">
        <v>573</v>
      </c>
      <c r="E79" s="50" t="s">
        <v>62</v>
      </c>
      <c r="F79" s="110" t="s">
        <v>182</v>
      </c>
    </row>
    <row r="80" spans="2:6" ht="14.25" customHeight="1" x14ac:dyDescent="0.2">
      <c r="B80" s="47" t="s">
        <v>381</v>
      </c>
      <c r="C80" s="48" t="s">
        <v>397</v>
      </c>
      <c r="D80" s="49" t="s">
        <v>574</v>
      </c>
      <c r="E80" s="50" t="s">
        <v>63</v>
      </c>
      <c r="F80" s="110" t="s">
        <v>183</v>
      </c>
    </row>
    <row r="81" spans="2:6" ht="14.25" customHeight="1" x14ac:dyDescent="0.2">
      <c r="B81" s="47" t="s">
        <v>381</v>
      </c>
      <c r="C81" s="48" t="s">
        <v>397</v>
      </c>
      <c r="D81" s="49" t="s">
        <v>575</v>
      </c>
      <c r="E81" s="50" t="s">
        <v>64</v>
      </c>
      <c r="F81" s="110" t="s">
        <v>184</v>
      </c>
    </row>
    <row r="82" spans="2:6" ht="14.25" customHeight="1" x14ac:dyDescent="0.2">
      <c r="B82" s="47" t="s">
        <v>381</v>
      </c>
      <c r="C82" s="48" t="s">
        <v>397</v>
      </c>
      <c r="D82" s="49" t="s">
        <v>576</v>
      </c>
      <c r="E82" s="50" t="s">
        <v>614</v>
      </c>
      <c r="F82" s="110" t="s">
        <v>185</v>
      </c>
    </row>
    <row r="83" spans="2:6" ht="14.25" customHeight="1" x14ac:dyDescent="0.2">
      <c r="B83" s="47" t="s">
        <v>381</v>
      </c>
      <c r="C83" s="48" t="s">
        <v>397</v>
      </c>
      <c r="D83" s="49">
        <v>3100</v>
      </c>
      <c r="E83" s="50" t="s">
        <v>615</v>
      </c>
      <c r="F83" s="110" t="s">
        <v>169</v>
      </c>
    </row>
    <row r="84" spans="2:6" ht="14.25" customHeight="1" x14ac:dyDescent="0.2">
      <c r="B84" s="47" t="s">
        <v>381</v>
      </c>
      <c r="C84" s="48" t="s">
        <v>397</v>
      </c>
      <c r="D84" s="49">
        <v>3250</v>
      </c>
      <c r="E84" s="50" t="s">
        <v>52</v>
      </c>
      <c r="F84" s="110" t="s">
        <v>186</v>
      </c>
    </row>
    <row r="85" spans="2:6" ht="14.25" customHeight="1" x14ac:dyDescent="0.2">
      <c r="B85" s="47" t="s">
        <v>381</v>
      </c>
      <c r="C85" s="48" t="s">
        <v>397</v>
      </c>
      <c r="D85" s="49" t="s">
        <v>577</v>
      </c>
      <c r="E85" s="50" t="s">
        <v>65</v>
      </c>
      <c r="F85" s="110" t="s">
        <v>187</v>
      </c>
    </row>
    <row r="86" spans="2:6" ht="14.25" customHeight="1" x14ac:dyDescent="0.2">
      <c r="B86" s="47" t="s">
        <v>381</v>
      </c>
      <c r="C86" s="48" t="s">
        <v>397</v>
      </c>
      <c r="D86" s="49" t="s">
        <v>578</v>
      </c>
      <c r="E86" s="50" t="s">
        <v>66</v>
      </c>
      <c r="F86" s="110" t="s">
        <v>188</v>
      </c>
    </row>
    <row r="87" spans="2:6" ht="14.25" customHeight="1" x14ac:dyDescent="0.2">
      <c r="B87" s="47" t="s">
        <v>382</v>
      </c>
      <c r="C87" s="48" t="s">
        <v>398</v>
      </c>
      <c r="D87" s="49" t="s">
        <v>579</v>
      </c>
      <c r="E87" s="50" t="s">
        <v>67</v>
      </c>
      <c r="F87" s="110" t="s">
        <v>189</v>
      </c>
    </row>
    <row r="88" spans="2:6" ht="14.25" customHeight="1" x14ac:dyDescent="0.2">
      <c r="B88" s="47" t="s">
        <v>383</v>
      </c>
      <c r="C88" s="48" t="s">
        <v>538</v>
      </c>
      <c r="D88" s="49">
        <v>3600</v>
      </c>
      <c r="E88" s="50" t="s">
        <v>68</v>
      </c>
      <c r="F88" s="110" t="s">
        <v>538</v>
      </c>
    </row>
    <row r="89" spans="2:6" ht="14.25" customHeight="1" x14ac:dyDescent="0.2">
      <c r="B89" s="47" t="s">
        <v>383</v>
      </c>
      <c r="C89" s="48" t="s">
        <v>539</v>
      </c>
      <c r="D89" s="49">
        <v>3700</v>
      </c>
      <c r="E89" s="50" t="s">
        <v>69</v>
      </c>
      <c r="F89" s="110" t="s">
        <v>539</v>
      </c>
    </row>
    <row r="90" spans="2:6" ht="14.25" customHeight="1" x14ac:dyDescent="0.2">
      <c r="B90" s="47" t="s">
        <v>383</v>
      </c>
      <c r="C90" s="48" t="s">
        <v>540</v>
      </c>
      <c r="D90" s="49" t="s">
        <v>580</v>
      </c>
      <c r="E90" s="50" t="s">
        <v>70</v>
      </c>
      <c r="F90" s="110" t="s">
        <v>540</v>
      </c>
    </row>
    <row r="91" spans="2:6" ht="14.25" customHeight="1" x14ac:dyDescent="0.2">
      <c r="B91" s="47" t="s">
        <v>384</v>
      </c>
      <c r="C91" s="48" t="s">
        <v>400</v>
      </c>
      <c r="D91" s="49">
        <v>4100</v>
      </c>
      <c r="E91" s="50" t="s">
        <v>71</v>
      </c>
      <c r="F91" s="110" t="s">
        <v>541</v>
      </c>
    </row>
    <row r="92" spans="2:6" ht="14.25" customHeight="1" x14ac:dyDescent="0.2">
      <c r="B92" s="47" t="s">
        <v>384</v>
      </c>
      <c r="C92" s="48" t="s">
        <v>400</v>
      </c>
      <c r="D92" s="49">
        <v>4100</v>
      </c>
      <c r="E92" s="50" t="s">
        <v>73</v>
      </c>
      <c r="F92" s="110" t="s">
        <v>541</v>
      </c>
    </row>
    <row r="93" spans="2:6" ht="14.25" customHeight="1" x14ac:dyDescent="0.2">
      <c r="B93" s="47" t="s">
        <v>384</v>
      </c>
      <c r="C93" s="48" t="s">
        <v>400</v>
      </c>
      <c r="D93" s="49">
        <v>4100</v>
      </c>
      <c r="E93" s="50" t="s">
        <v>72</v>
      </c>
      <c r="F93" s="110" t="s">
        <v>541</v>
      </c>
    </row>
    <row r="94" spans="2:6" ht="14.25" customHeight="1" x14ac:dyDescent="0.2">
      <c r="B94" s="47" t="s">
        <v>384</v>
      </c>
      <c r="C94" s="48" t="s">
        <v>400</v>
      </c>
      <c r="D94" s="49">
        <v>4100</v>
      </c>
      <c r="E94" s="50" t="s">
        <v>74</v>
      </c>
      <c r="F94" s="110" t="s">
        <v>542</v>
      </c>
    </row>
    <row r="95" spans="2:6" ht="14.25" customHeight="1" x14ac:dyDescent="0.2">
      <c r="B95" s="47" t="s">
        <v>384</v>
      </c>
      <c r="C95" s="48" t="s">
        <v>400</v>
      </c>
      <c r="D95" s="49">
        <v>4100</v>
      </c>
      <c r="E95" s="50" t="s">
        <v>618</v>
      </c>
      <c r="F95" s="110" t="s">
        <v>542</v>
      </c>
    </row>
    <row r="96" spans="2:6" ht="14.25" customHeight="1" x14ac:dyDescent="0.2">
      <c r="B96" s="47" t="s">
        <v>384</v>
      </c>
      <c r="C96" s="48" t="s">
        <v>400</v>
      </c>
      <c r="D96" s="49">
        <v>4100</v>
      </c>
      <c r="E96" s="50" t="s">
        <v>75</v>
      </c>
      <c r="F96" s="110" t="s">
        <v>542</v>
      </c>
    </row>
    <row r="97" spans="2:6" ht="14.25" customHeight="1" x14ac:dyDescent="0.2">
      <c r="B97" s="47" t="s">
        <v>384</v>
      </c>
      <c r="C97" s="48" t="s">
        <v>400</v>
      </c>
      <c r="D97" s="49">
        <v>4210</v>
      </c>
      <c r="E97" s="50" t="s">
        <v>76</v>
      </c>
      <c r="F97" s="110" t="s">
        <v>190</v>
      </c>
    </row>
    <row r="98" spans="2:6" ht="14.25" customHeight="1" x14ac:dyDescent="0.2">
      <c r="B98" s="47" t="s">
        <v>384</v>
      </c>
      <c r="C98" s="48" t="s">
        <v>400</v>
      </c>
      <c r="D98" s="49">
        <v>4210</v>
      </c>
      <c r="E98" s="50" t="s">
        <v>77</v>
      </c>
      <c r="F98" s="110" t="s">
        <v>190</v>
      </c>
    </row>
    <row r="99" spans="2:6" ht="14.25" customHeight="1" x14ac:dyDescent="0.2">
      <c r="B99" s="47" t="s">
        <v>384</v>
      </c>
      <c r="C99" s="48" t="s">
        <v>400</v>
      </c>
      <c r="D99" s="49" t="s">
        <v>581</v>
      </c>
      <c r="E99" s="50" t="s">
        <v>619</v>
      </c>
      <c r="F99" s="110" t="s">
        <v>191</v>
      </c>
    </row>
    <row r="100" spans="2:6" ht="14.25" customHeight="1" x14ac:dyDescent="0.2">
      <c r="B100" s="47" t="s">
        <v>384</v>
      </c>
      <c r="C100" s="48" t="s">
        <v>400</v>
      </c>
      <c r="D100" s="49" t="s">
        <v>581</v>
      </c>
      <c r="E100" s="50" t="s">
        <v>620</v>
      </c>
      <c r="F100" s="110" t="s">
        <v>191</v>
      </c>
    </row>
    <row r="101" spans="2:6" ht="14.25" customHeight="1" x14ac:dyDescent="0.2">
      <c r="B101" s="47" t="s">
        <v>384</v>
      </c>
      <c r="C101" s="48" t="s">
        <v>400</v>
      </c>
      <c r="D101" s="49" t="s">
        <v>582</v>
      </c>
      <c r="E101" s="50" t="s">
        <v>78</v>
      </c>
      <c r="F101" s="110" t="s">
        <v>192</v>
      </c>
    </row>
    <row r="102" spans="2:6" ht="14.25" customHeight="1" x14ac:dyDescent="0.2">
      <c r="B102" s="47" t="s">
        <v>370</v>
      </c>
      <c r="C102" s="48" t="s">
        <v>401</v>
      </c>
      <c r="D102" s="49" t="s">
        <v>583</v>
      </c>
      <c r="E102" s="50" t="s">
        <v>79</v>
      </c>
      <c r="F102" s="110" t="s">
        <v>193</v>
      </c>
    </row>
    <row r="103" spans="2:6" ht="14.25" customHeight="1" x14ac:dyDescent="0.2">
      <c r="B103" s="47" t="s">
        <v>370</v>
      </c>
      <c r="C103" s="48" t="s">
        <v>401</v>
      </c>
      <c r="D103" s="49">
        <v>4520</v>
      </c>
      <c r="E103" s="50" t="s">
        <v>80</v>
      </c>
      <c r="F103" s="110" t="s">
        <v>194</v>
      </c>
    </row>
    <row r="104" spans="2:6" ht="14.25" customHeight="1" x14ac:dyDescent="0.2">
      <c r="B104" s="47" t="s">
        <v>385</v>
      </c>
      <c r="C104" s="48" t="s">
        <v>402</v>
      </c>
      <c r="D104" s="49" t="s">
        <v>584</v>
      </c>
      <c r="E104" s="50" t="s">
        <v>81</v>
      </c>
      <c r="F104" s="110" t="s">
        <v>195</v>
      </c>
    </row>
    <row r="105" spans="2:6" ht="14.25" customHeight="1" x14ac:dyDescent="0.2">
      <c r="B105" s="47" t="s">
        <v>385</v>
      </c>
      <c r="C105" s="48" t="s">
        <v>402</v>
      </c>
      <c r="D105" s="49" t="s">
        <v>584</v>
      </c>
      <c r="E105" s="50" t="s">
        <v>681</v>
      </c>
      <c r="F105" s="110" t="s">
        <v>195</v>
      </c>
    </row>
    <row r="106" spans="2:6" ht="14.25" customHeight="1" x14ac:dyDescent="0.2">
      <c r="B106" s="47" t="s">
        <v>385</v>
      </c>
      <c r="C106" s="48" t="s">
        <v>402</v>
      </c>
      <c r="D106" s="49" t="s">
        <v>585</v>
      </c>
      <c r="E106" s="50" t="s">
        <v>82</v>
      </c>
      <c r="F106" s="110" t="s">
        <v>196</v>
      </c>
    </row>
    <row r="107" spans="2:6" ht="14.25" customHeight="1" x14ac:dyDescent="0.2">
      <c r="B107" s="47" t="s">
        <v>385</v>
      </c>
      <c r="C107" s="48" t="s">
        <v>402</v>
      </c>
      <c r="D107" s="49">
        <v>4922</v>
      </c>
      <c r="E107" s="50" t="s">
        <v>83</v>
      </c>
      <c r="F107" s="110" t="s">
        <v>197</v>
      </c>
    </row>
    <row r="108" spans="2:6" ht="14.25" customHeight="1" x14ac:dyDescent="0.2">
      <c r="B108" s="47" t="s">
        <v>385</v>
      </c>
      <c r="C108" s="48" t="s">
        <v>402</v>
      </c>
      <c r="D108" s="49" t="s">
        <v>586</v>
      </c>
      <c r="E108" s="50" t="s">
        <v>85</v>
      </c>
      <c r="F108" s="110" t="s">
        <v>543</v>
      </c>
    </row>
    <row r="109" spans="2:6" ht="14.25" customHeight="1" x14ac:dyDescent="0.2">
      <c r="B109" s="47" t="s">
        <v>385</v>
      </c>
      <c r="C109" s="48" t="s">
        <v>402</v>
      </c>
      <c r="D109" s="49" t="s">
        <v>587</v>
      </c>
      <c r="E109" s="50" t="s">
        <v>86</v>
      </c>
      <c r="F109" s="110" t="s">
        <v>544</v>
      </c>
    </row>
    <row r="110" spans="2:6" ht="14.25" customHeight="1" x14ac:dyDescent="0.2">
      <c r="B110" s="47" t="s">
        <v>385</v>
      </c>
      <c r="C110" s="48" t="s">
        <v>402</v>
      </c>
      <c r="D110" s="49">
        <v>5210</v>
      </c>
      <c r="E110" s="50" t="s">
        <v>87</v>
      </c>
      <c r="F110" s="110" t="s">
        <v>199</v>
      </c>
    </row>
    <row r="111" spans="2:6" ht="14.25" customHeight="1" x14ac:dyDescent="0.2">
      <c r="B111" s="47" t="s">
        <v>385</v>
      </c>
      <c r="C111" s="48" t="s">
        <v>402</v>
      </c>
      <c r="D111" s="49" t="s">
        <v>588</v>
      </c>
      <c r="E111" s="50" t="s">
        <v>84</v>
      </c>
      <c r="F111" s="110" t="s">
        <v>545</v>
      </c>
    </row>
    <row r="112" spans="2:6" ht="14.25" customHeight="1" x14ac:dyDescent="0.2">
      <c r="B112" s="47" t="s">
        <v>385</v>
      </c>
      <c r="C112" s="48" t="s">
        <v>402</v>
      </c>
      <c r="D112" s="49" t="s">
        <v>589</v>
      </c>
      <c r="E112" s="50" t="s">
        <v>88</v>
      </c>
      <c r="F112" s="110" t="s">
        <v>198</v>
      </c>
    </row>
    <row r="113" spans="2:6" ht="14.25" customHeight="1" x14ac:dyDescent="0.2">
      <c r="B113" s="47" t="s">
        <v>386</v>
      </c>
      <c r="C113" s="48" t="s">
        <v>403</v>
      </c>
      <c r="D113" s="49" t="s">
        <v>590</v>
      </c>
      <c r="E113" s="50" t="s">
        <v>89</v>
      </c>
      <c r="F113" s="110" t="s">
        <v>200</v>
      </c>
    </row>
    <row r="114" spans="2:6" ht="14.25" customHeight="1" x14ac:dyDescent="0.2">
      <c r="B114" s="47" t="s">
        <v>386</v>
      </c>
      <c r="C114" s="48" t="s">
        <v>403</v>
      </c>
      <c r="D114" s="49" t="s">
        <v>591</v>
      </c>
      <c r="E114" s="50" t="s">
        <v>91</v>
      </c>
      <c r="F114" s="110" t="s">
        <v>201</v>
      </c>
    </row>
    <row r="115" spans="2:6" ht="14.25" customHeight="1" x14ac:dyDescent="0.2">
      <c r="B115" s="47" t="s">
        <v>386</v>
      </c>
      <c r="C115" s="48" t="s">
        <v>403</v>
      </c>
      <c r="D115" s="49" t="s">
        <v>592</v>
      </c>
      <c r="E115" s="50" t="s">
        <v>90</v>
      </c>
      <c r="F115" s="110" t="s">
        <v>203</v>
      </c>
    </row>
    <row r="116" spans="2:6" ht="14.25" customHeight="1" x14ac:dyDescent="0.2">
      <c r="B116" s="47" t="s">
        <v>387</v>
      </c>
      <c r="C116" s="48" t="s">
        <v>404</v>
      </c>
      <c r="D116" s="49" t="s">
        <v>593</v>
      </c>
      <c r="E116" s="50" t="s">
        <v>92</v>
      </c>
      <c r="F116" s="110" t="s">
        <v>202</v>
      </c>
    </row>
    <row r="117" spans="2:6" ht="14.25" customHeight="1" x14ac:dyDescent="0.2">
      <c r="B117" s="47" t="s">
        <v>387</v>
      </c>
      <c r="C117" s="48" t="s">
        <v>404</v>
      </c>
      <c r="D117" s="49" t="s">
        <v>594</v>
      </c>
      <c r="E117" s="50" t="s">
        <v>93</v>
      </c>
      <c r="F117" s="110" t="s">
        <v>204</v>
      </c>
    </row>
    <row r="118" spans="2:6" ht="14.25" customHeight="1" x14ac:dyDescent="0.2">
      <c r="B118" s="47" t="s">
        <v>388</v>
      </c>
      <c r="C118" s="48" t="s">
        <v>405</v>
      </c>
      <c r="D118" s="49">
        <v>6411</v>
      </c>
      <c r="E118" s="50" t="s">
        <v>94</v>
      </c>
      <c r="F118" s="110" t="s">
        <v>546</v>
      </c>
    </row>
    <row r="119" spans="2:6" ht="14.25" customHeight="1" x14ac:dyDescent="0.2">
      <c r="B119" s="47" t="s">
        <v>388</v>
      </c>
      <c r="C119" s="48" t="s">
        <v>405</v>
      </c>
      <c r="D119" s="49">
        <v>6419</v>
      </c>
      <c r="E119" s="50" t="s">
        <v>95</v>
      </c>
      <c r="F119" s="110" t="s">
        <v>547</v>
      </c>
    </row>
    <row r="120" spans="2:6" ht="14.25" customHeight="1" x14ac:dyDescent="0.2">
      <c r="B120" s="47" t="s">
        <v>388</v>
      </c>
      <c r="C120" s="48" t="s">
        <v>405</v>
      </c>
      <c r="D120" s="49" t="s">
        <v>595</v>
      </c>
      <c r="E120" s="50" t="s">
        <v>96</v>
      </c>
      <c r="F120" s="110" t="s">
        <v>205</v>
      </c>
    </row>
    <row r="121" spans="2:6" ht="14.25" customHeight="1" x14ac:dyDescent="0.2">
      <c r="B121" s="47" t="s">
        <v>388</v>
      </c>
      <c r="C121" s="48" t="s">
        <v>405</v>
      </c>
      <c r="D121" s="49" t="s">
        <v>596</v>
      </c>
      <c r="E121" s="50" t="s">
        <v>626</v>
      </c>
      <c r="F121" s="110" t="s">
        <v>206</v>
      </c>
    </row>
    <row r="122" spans="2:6" ht="14.25" customHeight="1" x14ac:dyDescent="0.2">
      <c r="B122" s="47" t="s">
        <v>388</v>
      </c>
      <c r="C122" s="48" t="s">
        <v>405</v>
      </c>
      <c r="D122" s="49" t="s">
        <v>597</v>
      </c>
      <c r="E122" s="50" t="s">
        <v>97</v>
      </c>
      <c r="F122" s="110" t="s">
        <v>207</v>
      </c>
    </row>
    <row r="123" spans="2:6" ht="14.25" customHeight="1" x14ac:dyDescent="0.2">
      <c r="B123" s="47" t="s">
        <v>389</v>
      </c>
      <c r="C123" s="48" t="s">
        <v>208</v>
      </c>
      <c r="D123" s="49" t="s">
        <v>598</v>
      </c>
      <c r="E123" s="50" t="s">
        <v>628</v>
      </c>
      <c r="F123" s="110" t="s">
        <v>548</v>
      </c>
    </row>
    <row r="124" spans="2:6" ht="14.25" customHeight="1" x14ac:dyDescent="0.2">
      <c r="B124" s="47" t="s">
        <v>389</v>
      </c>
      <c r="C124" s="48" t="s">
        <v>208</v>
      </c>
      <c r="D124" s="49" t="s">
        <v>598</v>
      </c>
      <c r="E124" s="50" t="s">
        <v>629</v>
      </c>
      <c r="F124" s="110" t="s">
        <v>548</v>
      </c>
    </row>
    <row r="125" spans="2:6" ht="14.25" customHeight="1" x14ac:dyDescent="0.2">
      <c r="B125" s="47" t="s">
        <v>390</v>
      </c>
      <c r="C125" s="48" t="s">
        <v>406</v>
      </c>
      <c r="D125" s="49">
        <v>6910</v>
      </c>
      <c r="E125" s="50" t="s">
        <v>98</v>
      </c>
      <c r="F125" s="110" t="s">
        <v>209</v>
      </c>
    </row>
    <row r="126" spans="2:6" ht="14.25" customHeight="1" x14ac:dyDescent="0.2">
      <c r="B126" s="47" t="s">
        <v>390</v>
      </c>
      <c r="C126" s="48" t="s">
        <v>406</v>
      </c>
      <c r="D126" s="49">
        <v>6920</v>
      </c>
      <c r="E126" s="50" t="s">
        <v>99</v>
      </c>
      <c r="F126" s="110" t="s">
        <v>210</v>
      </c>
    </row>
    <row r="127" spans="2:6" ht="14.25" customHeight="1" x14ac:dyDescent="0.2">
      <c r="B127" s="47" t="s">
        <v>390</v>
      </c>
      <c r="C127" s="48" t="s">
        <v>406</v>
      </c>
      <c r="D127" s="49" t="s">
        <v>599</v>
      </c>
      <c r="E127" s="50" t="s">
        <v>631</v>
      </c>
      <c r="F127" s="110" t="s">
        <v>549</v>
      </c>
    </row>
    <row r="128" spans="2:6" ht="14.25" customHeight="1" x14ac:dyDescent="0.2">
      <c r="B128" s="47" t="s">
        <v>390</v>
      </c>
      <c r="C128" s="48" t="s">
        <v>406</v>
      </c>
      <c r="D128" s="49" t="s">
        <v>600</v>
      </c>
      <c r="E128" s="50" t="s">
        <v>100</v>
      </c>
      <c r="F128" s="110" t="s">
        <v>211</v>
      </c>
    </row>
    <row r="129" spans="2:6" ht="14.25" customHeight="1" x14ac:dyDescent="0.2">
      <c r="B129" s="47" t="s">
        <v>390</v>
      </c>
      <c r="C129" s="48" t="s">
        <v>406</v>
      </c>
      <c r="D129" s="49" t="s">
        <v>601</v>
      </c>
      <c r="E129" s="50" t="s">
        <v>632</v>
      </c>
      <c r="F129" s="110" t="s">
        <v>212</v>
      </c>
    </row>
    <row r="130" spans="2:6" ht="14.25" customHeight="1" x14ac:dyDescent="0.2">
      <c r="B130" s="47" t="s">
        <v>390</v>
      </c>
      <c r="C130" s="48" t="s">
        <v>406</v>
      </c>
      <c r="D130" s="49" t="s">
        <v>601</v>
      </c>
      <c r="E130" s="50" t="s">
        <v>633</v>
      </c>
      <c r="F130" s="110" t="s">
        <v>212</v>
      </c>
    </row>
    <row r="131" spans="2:6" ht="14.25" customHeight="1" x14ac:dyDescent="0.2">
      <c r="B131" s="47" t="s">
        <v>390</v>
      </c>
      <c r="C131" s="48" t="s">
        <v>406</v>
      </c>
      <c r="D131" s="49" t="s">
        <v>601</v>
      </c>
      <c r="E131" s="50" t="s">
        <v>634</v>
      </c>
      <c r="F131" s="110" t="s">
        <v>212</v>
      </c>
    </row>
    <row r="132" spans="2:6" ht="14.25" customHeight="1" x14ac:dyDescent="0.2">
      <c r="B132" s="47" t="s">
        <v>390</v>
      </c>
      <c r="C132" s="48" t="s">
        <v>406</v>
      </c>
      <c r="D132" s="49" t="s">
        <v>602</v>
      </c>
      <c r="E132" s="50" t="s">
        <v>101</v>
      </c>
      <c r="F132" s="110" t="s">
        <v>213</v>
      </c>
    </row>
    <row r="133" spans="2:6" ht="14.25" customHeight="1" x14ac:dyDescent="0.2">
      <c r="B133" s="47" t="s">
        <v>390</v>
      </c>
      <c r="C133" s="48" t="s">
        <v>406</v>
      </c>
      <c r="D133" s="49" t="s">
        <v>603</v>
      </c>
      <c r="E133" s="50" t="s">
        <v>102</v>
      </c>
      <c r="F133" s="110" t="s">
        <v>214</v>
      </c>
    </row>
    <row r="134" spans="2:6" ht="14.25" customHeight="1" x14ac:dyDescent="0.2">
      <c r="B134" s="47" t="s">
        <v>390</v>
      </c>
      <c r="C134" s="48" t="s">
        <v>406</v>
      </c>
      <c r="D134" s="49">
        <v>7500</v>
      </c>
      <c r="E134" s="50" t="s">
        <v>103</v>
      </c>
      <c r="F134" s="110" t="s">
        <v>215</v>
      </c>
    </row>
    <row r="135" spans="2:6" ht="14.25" customHeight="1" x14ac:dyDescent="0.2">
      <c r="B135" s="47" t="s">
        <v>391</v>
      </c>
      <c r="C135" s="48" t="s">
        <v>407</v>
      </c>
      <c r="D135" s="49">
        <v>7710</v>
      </c>
      <c r="E135" s="50" t="s">
        <v>104</v>
      </c>
      <c r="F135" s="110" t="s">
        <v>550</v>
      </c>
    </row>
    <row r="136" spans="2:6" ht="14.25" customHeight="1" x14ac:dyDescent="0.2">
      <c r="B136" s="47" t="s">
        <v>391</v>
      </c>
      <c r="C136" s="48" t="s">
        <v>407</v>
      </c>
      <c r="D136" s="49" t="s">
        <v>604</v>
      </c>
      <c r="E136" s="50" t="s">
        <v>105</v>
      </c>
      <c r="F136" s="110" t="s">
        <v>551</v>
      </c>
    </row>
    <row r="137" spans="2:6" ht="14.25" customHeight="1" x14ac:dyDescent="0.2">
      <c r="B137" s="47" t="s">
        <v>391</v>
      </c>
      <c r="C137" s="48" t="s">
        <v>407</v>
      </c>
      <c r="D137" s="49">
        <v>7730</v>
      </c>
      <c r="E137" s="50" t="s">
        <v>106</v>
      </c>
      <c r="F137" s="110" t="s">
        <v>552</v>
      </c>
    </row>
    <row r="138" spans="2:6" ht="14.25" customHeight="1" x14ac:dyDescent="0.2">
      <c r="B138" s="47" t="s">
        <v>391</v>
      </c>
      <c r="C138" s="48" t="s">
        <v>407</v>
      </c>
      <c r="D138" s="49">
        <v>7740</v>
      </c>
      <c r="E138" s="50" t="s">
        <v>107</v>
      </c>
      <c r="F138" s="110" t="s">
        <v>553</v>
      </c>
    </row>
    <row r="139" spans="2:6" ht="14.25" customHeight="1" x14ac:dyDescent="0.2">
      <c r="B139" s="47" t="s">
        <v>391</v>
      </c>
      <c r="C139" s="48" t="s">
        <v>407</v>
      </c>
      <c r="D139" s="49" t="s">
        <v>246</v>
      </c>
      <c r="E139" s="50" t="s">
        <v>108</v>
      </c>
      <c r="F139" s="110" t="s">
        <v>216</v>
      </c>
    </row>
    <row r="140" spans="2:6" ht="14.25" customHeight="1" x14ac:dyDescent="0.2">
      <c r="B140" s="47" t="s">
        <v>391</v>
      </c>
      <c r="C140" s="48" t="s">
        <v>407</v>
      </c>
      <c r="D140" s="49" t="s">
        <v>247</v>
      </c>
      <c r="E140" s="50" t="s">
        <v>109</v>
      </c>
      <c r="F140" s="110" t="s">
        <v>217</v>
      </c>
    </row>
    <row r="141" spans="2:6" ht="14.25" customHeight="1" x14ac:dyDescent="0.2">
      <c r="B141" s="47" t="s">
        <v>391</v>
      </c>
      <c r="C141" s="48" t="s">
        <v>407</v>
      </c>
      <c r="D141" s="49" t="s">
        <v>248</v>
      </c>
      <c r="E141" s="50" t="s">
        <v>110</v>
      </c>
      <c r="F141" s="110" t="s">
        <v>218</v>
      </c>
    </row>
    <row r="142" spans="2:6" ht="14.25" customHeight="1" x14ac:dyDescent="0.2">
      <c r="B142" s="47" t="s">
        <v>391</v>
      </c>
      <c r="C142" s="48" t="s">
        <v>407</v>
      </c>
      <c r="D142" s="49" t="s">
        <v>249</v>
      </c>
      <c r="E142" s="50" t="s">
        <v>636</v>
      </c>
      <c r="F142" s="110" t="s">
        <v>219</v>
      </c>
    </row>
    <row r="143" spans="2:6" ht="14.25" customHeight="1" x14ac:dyDescent="0.2">
      <c r="B143" s="47" t="s">
        <v>391</v>
      </c>
      <c r="C143" s="48" t="s">
        <v>407</v>
      </c>
      <c r="D143" s="49" t="s">
        <v>250</v>
      </c>
      <c r="E143" s="50" t="s">
        <v>637</v>
      </c>
      <c r="F143" s="110" t="s">
        <v>220</v>
      </c>
    </row>
    <row r="144" spans="2:6" ht="14.25" customHeight="1" x14ac:dyDescent="0.2">
      <c r="B144" s="47" t="s">
        <v>392</v>
      </c>
      <c r="C144" s="48" t="s">
        <v>408</v>
      </c>
      <c r="D144" s="49" t="s">
        <v>251</v>
      </c>
      <c r="E144" s="50" t="s">
        <v>111</v>
      </c>
      <c r="F144" s="110" t="s">
        <v>221</v>
      </c>
    </row>
    <row r="145" spans="2:6" ht="14.25" customHeight="1" x14ac:dyDescent="0.2">
      <c r="B145" s="47" t="s">
        <v>392</v>
      </c>
      <c r="C145" s="48" t="s">
        <v>408</v>
      </c>
      <c r="D145" s="49" t="s">
        <v>252</v>
      </c>
      <c r="E145" s="50" t="s">
        <v>639</v>
      </c>
      <c r="F145" s="110" t="s">
        <v>222</v>
      </c>
    </row>
    <row r="146" spans="2:6" ht="14.25" customHeight="1" x14ac:dyDescent="0.2">
      <c r="B146" s="47" t="s">
        <v>392</v>
      </c>
      <c r="C146" s="48" t="s">
        <v>408</v>
      </c>
      <c r="D146" s="49">
        <v>8430</v>
      </c>
      <c r="E146" s="50" t="s">
        <v>112</v>
      </c>
      <c r="F146" s="110" t="s">
        <v>223</v>
      </c>
    </row>
    <row r="147" spans="2:6" ht="14.25" customHeight="1" x14ac:dyDescent="0.2">
      <c r="B147" s="47" t="s">
        <v>326</v>
      </c>
      <c r="C147" s="48" t="s">
        <v>224</v>
      </c>
      <c r="D147" s="49" t="s">
        <v>253</v>
      </c>
      <c r="E147" s="50" t="s">
        <v>641</v>
      </c>
      <c r="F147" s="110" t="s">
        <v>224</v>
      </c>
    </row>
    <row r="148" spans="2:6" ht="14.25" customHeight="1" x14ac:dyDescent="0.2">
      <c r="B148" s="47" t="s">
        <v>326</v>
      </c>
      <c r="C148" s="48" t="s">
        <v>224</v>
      </c>
      <c r="D148" s="49" t="s">
        <v>253</v>
      </c>
      <c r="E148" s="50" t="s">
        <v>642</v>
      </c>
      <c r="F148" s="110" t="s">
        <v>224</v>
      </c>
    </row>
    <row r="149" spans="2:6" ht="14.25" customHeight="1" x14ac:dyDescent="0.2">
      <c r="B149" s="47" t="s">
        <v>393</v>
      </c>
      <c r="C149" s="48" t="s">
        <v>225</v>
      </c>
      <c r="D149" s="49" t="s">
        <v>254</v>
      </c>
      <c r="E149" s="50" t="s">
        <v>644</v>
      </c>
      <c r="F149" s="110" t="s">
        <v>225</v>
      </c>
    </row>
    <row r="150" spans="2:6" ht="14.25" customHeight="1" x14ac:dyDescent="0.2">
      <c r="B150" s="47" t="s">
        <v>393</v>
      </c>
      <c r="C150" s="48" t="s">
        <v>225</v>
      </c>
      <c r="D150" s="49" t="s">
        <v>254</v>
      </c>
      <c r="E150" s="50" t="s">
        <v>645</v>
      </c>
      <c r="F150" s="110" t="s">
        <v>225</v>
      </c>
    </row>
    <row r="151" spans="2:6" ht="14.25" customHeight="1" x14ac:dyDescent="0.2">
      <c r="B151" s="47" t="s">
        <v>329</v>
      </c>
      <c r="C151" s="48" t="s">
        <v>226</v>
      </c>
      <c r="D151" s="49">
        <v>9000</v>
      </c>
      <c r="E151" s="50" t="s">
        <v>113</v>
      </c>
      <c r="F151" s="110" t="s">
        <v>554</v>
      </c>
    </row>
    <row r="152" spans="2:6" ht="14.25" customHeight="1" x14ac:dyDescent="0.2">
      <c r="B152" s="47" t="s">
        <v>329</v>
      </c>
      <c r="C152" s="48" t="s">
        <v>226</v>
      </c>
      <c r="D152" s="49" t="s">
        <v>606</v>
      </c>
      <c r="E152" s="50" t="s">
        <v>114</v>
      </c>
      <c r="F152" s="110" t="s">
        <v>555</v>
      </c>
    </row>
    <row r="153" spans="2:6" x14ac:dyDescent="0.2">
      <c r="B153" s="47" t="s">
        <v>329</v>
      </c>
      <c r="C153" s="48" t="s">
        <v>226</v>
      </c>
      <c r="D153" s="49">
        <v>9200</v>
      </c>
      <c r="E153" s="50" t="s">
        <v>115</v>
      </c>
      <c r="F153" s="110" t="s">
        <v>556</v>
      </c>
    </row>
    <row r="154" spans="2:6" x14ac:dyDescent="0.2">
      <c r="B154" s="47" t="s">
        <v>329</v>
      </c>
      <c r="C154" s="48" t="s">
        <v>226</v>
      </c>
      <c r="D154" s="49" t="s">
        <v>607</v>
      </c>
      <c r="E154" s="50" t="s">
        <v>647</v>
      </c>
      <c r="F154" s="110" t="s">
        <v>557</v>
      </c>
    </row>
    <row r="155" spans="2:6" x14ac:dyDescent="0.2">
      <c r="B155" s="47" t="s">
        <v>394</v>
      </c>
      <c r="C155" s="48" t="s">
        <v>409</v>
      </c>
      <c r="D155" s="49" t="s">
        <v>255</v>
      </c>
      <c r="E155" s="50" t="s">
        <v>649</v>
      </c>
      <c r="F155" s="110" t="s">
        <v>227</v>
      </c>
    </row>
    <row r="156" spans="2:6" x14ac:dyDescent="0.2">
      <c r="B156" s="47" t="s">
        <v>394</v>
      </c>
      <c r="C156" s="48" t="s">
        <v>409</v>
      </c>
      <c r="D156" s="49" t="s">
        <v>255</v>
      </c>
      <c r="E156" s="50" t="s">
        <v>650</v>
      </c>
      <c r="F156" s="110" t="s">
        <v>227</v>
      </c>
    </row>
    <row r="157" spans="2:6" x14ac:dyDescent="0.2">
      <c r="B157" s="47" t="s">
        <v>394</v>
      </c>
      <c r="C157" s="48" t="s">
        <v>409</v>
      </c>
      <c r="D157" s="49" t="s">
        <v>608</v>
      </c>
      <c r="E157" s="50" t="s">
        <v>651</v>
      </c>
      <c r="F157" s="110" t="s">
        <v>228</v>
      </c>
    </row>
    <row r="158" spans="2:6" x14ac:dyDescent="0.2">
      <c r="B158" s="47" t="s">
        <v>394</v>
      </c>
      <c r="C158" s="48" t="s">
        <v>409</v>
      </c>
      <c r="D158" s="49">
        <v>9601</v>
      </c>
      <c r="E158" s="50" t="s">
        <v>652</v>
      </c>
      <c r="F158" s="110" t="s">
        <v>229</v>
      </c>
    </row>
    <row r="159" spans="2:6" x14ac:dyDescent="0.2">
      <c r="B159" s="47" t="s">
        <v>394</v>
      </c>
      <c r="C159" s="48" t="s">
        <v>409</v>
      </c>
      <c r="D159" s="49">
        <v>9602</v>
      </c>
      <c r="E159" s="50" t="s">
        <v>653</v>
      </c>
      <c r="F159" s="110" t="s">
        <v>230</v>
      </c>
    </row>
    <row r="160" spans="2:6" x14ac:dyDescent="0.2">
      <c r="B160" s="47" t="s">
        <v>394</v>
      </c>
      <c r="C160" s="48" t="s">
        <v>409</v>
      </c>
      <c r="D160" s="49">
        <v>9603</v>
      </c>
      <c r="E160" s="50" t="s">
        <v>654</v>
      </c>
      <c r="F160" s="110" t="s">
        <v>231</v>
      </c>
    </row>
    <row r="161" spans="2:6" x14ac:dyDescent="0.2">
      <c r="B161" s="47" t="s">
        <v>394</v>
      </c>
      <c r="C161" s="48" t="s">
        <v>409</v>
      </c>
      <c r="D161" s="49">
        <v>9609</v>
      </c>
      <c r="E161" s="50" t="s">
        <v>655</v>
      </c>
      <c r="F161" s="110" t="s">
        <v>232</v>
      </c>
    </row>
    <row r="162" spans="2:6" x14ac:dyDescent="0.2">
      <c r="B162" s="47" t="s">
        <v>395</v>
      </c>
      <c r="C162" s="48" t="s">
        <v>410</v>
      </c>
      <c r="D162" s="49">
        <v>9700</v>
      </c>
      <c r="E162" s="50" t="s">
        <v>656</v>
      </c>
      <c r="F162" s="110" t="s">
        <v>233</v>
      </c>
    </row>
  </sheetData>
  <sortState xmlns:xlrd2="http://schemas.microsoft.com/office/spreadsheetml/2017/richdata2" ref="I14:L179">
    <sortCondition ref="L179"/>
  </sortState>
  <mergeCells count="2">
    <mergeCell ref="B12:D12"/>
    <mergeCell ref="E12:F12"/>
  </mergeCells>
  <conditionalFormatting sqref="E15:E104 E13 E106:E152">
    <cfRule type="duplicateValues" dxfId="3" priority="4"/>
  </conditionalFormatting>
  <conditionalFormatting sqref="E12">
    <cfRule type="duplicateValues" dxfId="2" priority="3"/>
  </conditionalFormatting>
  <conditionalFormatting sqref="E153:E162">
    <cfRule type="duplicateValues" dxfId="1" priority="2"/>
  </conditionalFormatting>
  <conditionalFormatting sqref="E105">
    <cfRule type="duplicateValues" dxfId="0" priority="1"/>
  </conditionalFormatting>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5"/>
  <sheetViews>
    <sheetView showGridLines="0" zoomScale="85" zoomScaleNormal="85" workbookViewId="0"/>
  </sheetViews>
  <sheetFormatPr defaultColWidth="11" defaultRowHeight="12.75" x14ac:dyDescent="0.2"/>
  <cols>
    <col min="1" max="1" width="2.25" style="17" bestFit="1" customWidth="1"/>
    <col min="2" max="2" width="9.375" style="15" customWidth="1"/>
    <col min="3" max="3" width="41.875" style="14" customWidth="1"/>
    <col min="4" max="4" width="9.375" style="15" customWidth="1"/>
    <col min="5" max="5" width="41.875" style="16" customWidth="1"/>
    <col min="6" max="7" width="9.375" style="37" customWidth="1"/>
    <col min="8" max="8" width="9.375" style="15" customWidth="1"/>
    <col min="9" max="9" width="41.875" style="16" customWidth="1"/>
    <col min="10" max="10" width="9.375" style="15" customWidth="1"/>
    <col min="11" max="11" width="41.875" style="16" customWidth="1"/>
    <col min="12" max="16384" width="11" style="17"/>
  </cols>
  <sheetData>
    <row r="1" spans="1:11" ht="14.25" x14ac:dyDescent="0.2">
      <c r="A1" s="119" t="s">
        <v>390</v>
      </c>
    </row>
    <row r="2" spans="1:11" ht="14.25" x14ac:dyDescent="0.2">
      <c r="A2" s="119" t="s">
        <v>390</v>
      </c>
    </row>
    <row r="3" spans="1:11" ht="14.25" x14ac:dyDescent="0.2">
      <c r="A3" s="119" t="s">
        <v>390</v>
      </c>
    </row>
    <row r="4" spans="1:11" ht="14.25" x14ac:dyDescent="0.2">
      <c r="A4" s="119" t="s">
        <v>390</v>
      </c>
    </row>
    <row r="5" spans="1:11" ht="14.25" x14ac:dyDescent="0.2">
      <c r="A5" s="119" t="s">
        <v>390</v>
      </c>
    </row>
    <row r="6" spans="1:11" ht="14.25" x14ac:dyDescent="0.2">
      <c r="A6" s="119" t="s">
        <v>390</v>
      </c>
    </row>
    <row r="8" spans="1:11" ht="20.25" x14ac:dyDescent="0.3">
      <c r="B8" s="42" t="s">
        <v>364</v>
      </c>
    </row>
    <row r="9" spans="1:11" x14ac:dyDescent="0.2">
      <c r="B9" s="177" t="s">
        <v>677</v>
      </c>
      <c r="C9" s="177"/>
      <c r="D9" s="177"/>
      <c r="E9" s="177"/>
      <c r="F9" s="177"/>
      <c r="G9" s="177"/>
      <c r="H9" s="177"/>
      <c r="I9" s="177"/>
      <c r="J9" s="177"/>
      <c r="K9" s="177"/>
    </row>
    <row r="10" spans="1:11" x14ac:dyDescent="0.2">
      <c r="B10" s="177"/>
      <c r="C10" s="177"/>
      <c r="D10" s="177"/>
      <c r="E10" s="177"/>
      <c r="F10" s="177"/>
      <c r="G10" s="177"/>
      <c r="H10" s="177"/>
      <c r="I10" s="177"/>
      <c r="J10" s="177"/>
      <c r="K10" s="177"/>
    </row>
    <row r="11" spans="1:11" x14ac:dyDescent="0.2">
      <c r="C11" s="18"/>
    </row>
    <row r="12" spans="1:11" ht="17.25" customHeight="1" x14ac:dyDescent="0.2">
      <c r="B12" s="174" t="s">
        <v>365</v>
      </c>
      <c r="C12" s="176"/>
      <c r="D12" s="174" t="s">
        <v>366</v>
      </c>
      <c r="E12" s="175"/>
      <c r="F12" s="175"/>
      <c r="G12" s="175"/>
      <c r="H12" s="174" t="s">
        <v>529</v>
      </c>
      <c r="I12" s="176"/>
      <c r="J12" s="178" t="s">
        <v>679</v>
      </c>
      <c r="K12" s="178"/>
    </row>
    <row r="13" spans="1:11" s="16" customFormat="1" ht="16.5" customHeight="1" x14ac:dyDescent="0.2">
      <c r="B13" s="1" t="s">
        <v>323</v>
      </c>
      <c r="C13" s="1" t="s">
        <v>367</v>
      </c>
      <c r="D13" s="1" t="s">
        <v>324</v>
      </c>
      <c r="E13" s="1" t="s">
        <v>368</v>
      </c>
      <c r="F13" s="1" t="s">
        <v>355</v>
      </c>
      <c r="G13" s="1" t="s">
        <v>356</v>
      </c>
      <c r="H13" s="1" t="s">
        <v>369</v>
      </c>
      <c r="I13" s="1" t="s">
        <v>368</v>
      </c>
      <c r="J13" s="1" t="s">
        <v>322</v>
      </c>
      <c r="K13" s="1" t="s">
        <v>368</v>
      </c>
    </row>
    <row r="14" spans="1:11" ht="14.25" customHeight="1" x14ac:dyDescent="0.2">
      <c r="B14" s="38" t="s">
        <v>325</v>
      </c>
      <c r="C14" s="19" t="s">
        <v>259</v>
      </c>
      <c r="D14" s="20" t="s">
        <v>462</v>
      </c>
      <c r="E14" s="23" t="s">
        <v>481</v>
      </c>
      <c r="F14" s="21" t="s">
        <v>326</v>
      </c>
      <c r="G14" s="21" t="s">
        <v>482</v>
      </c>
      <c r="H14" s="22" t="s">
        <v>483</v>
      </c>
      <c r="I14" s="43" t="s">
        <v>463</v>
      </c>
      <c r="J14" s="105" t="s">
        <v>507</v>
      </c>
      <c r="K14" s="106" t="s">
        <v>508</v>
      </c>
    </row>
    <row r="15" spans="1:11" ht="14.25" customHeight="1" x14ac:dyDescent="0.2">
      <c r="B15" s="39" t="s">
        <v>327</v>
      </c>
      <c r="C15" s="24" t="s">
        <v>261</v>
      </c>
      <c r="D15" s="20">
        <v>5119</v>
      </c>
      <c r="E15" s="23" t="s">
        <v>328</v>
      </c>
      <c r="F15" s="21" t="s">
        <v>326</v>
      </c>
      <c r="G15" s="21" t="s">
        <v>329</v>
      </c>
      <c r="H15" s="22" t="s">
        <v>484</v>
      </c>
      <c r="I15" s="43" t="s">
        <v>464</v>
      </c>
      <c r="J15" s="105" t="s">
        <v>509</v>
      </c>
      <c r="K15" s="106" t="s">
        <v>510</v>
      </c>
    </row>
    <row r="16" spans="1:11" ht="14.25" customHeight="1" x14ac:dyDescent="0.2">
      <c r="B16" s="39" t="s">
        <v>327</v>
      </c>
      <c r="C16" s="19" t="s">
        <v>261</v>
      </c>
      <c r="D16" s="25" t="s">
        <v>357</v>
      </c>
      <c r="E16" s="28" t="s">
        <v>328</v>
      </c>
      <c r="F16" s="26" t="s">
        <v>326</v>
      </c>
      <c r="G16" s="26" t="s">
        <v>329</v>
      </c>
      <c r="H16" s="27">
        <v>31230</v>
      </c>
      <c r="I16" s="44" t="s">
        <v>465</v>
      </c>
      <c r="J16" s="105" t="s">
        <v>669</v>
      </c>
      <c r="K16" s="106" t="s">
        <v>511</v>
      </c>
    </row>
    <row r="17" spans="2:11" ht="14.25" customHeight="1" x14ac:dyDescent="0.2">
      <c r="B17" s="39" t="s">
        <v>330</v>
      </c>
      <c r="C17" s="19" t="s">
        <v>267</v>
      </c>
      <c r="D17" s="20" t="s">
        <v>358</v>
      </c>
      <c r="E17" s="23" t="s">
        <v>328</v>
      </c>
      <c r="F17" s="21" t="s">
        <v>326</v>
      </c>
      <c r="G17" s="21" t="s">
        <v>329</v>
      </c>
      <c r="H17" s="22">
        <v>39140</v>
      </c>
      <c r="I17" s="43" t="s">
        <v>466</v>
      </c>
      <c r="J17" s="105" t="s">
        <v>670</v>
      </c>
      <c r="K17" s="106" t="s">
        <v>512</v>
      </c>
    </row>
    <row r="18" spans="2:11" ht="14.25" customHeight="1" x14ac:dyDescent="0.2">
      <c r="B18" s="39" t="s">
        <v>331</v>
      </c>
      <c r="C18" s="19" t="s">
        <v>268</v>
      </c>
      <c r="D18" s="20">
        <v>5150</v>
      </c>
      <c r="E18" s="23" t="s">
        <v>332</v>
      </c>
      <c r="F18" s="21" t="s">
        <v>326</v>
      </c>
      <c r="G18" s="21" t="s">
        <v>329</v>
      </c>
      <c r="H18" s="22">
        <v>39150</v>
      </c>
      <c r="I18" s="43" t="s">
        <v>467</v>
      </c>
      <c r="J18" s="105" t="s">
        <v>670</v>
      </c>
      <c r="K18" s="106" t="s">
        <v>512</v>
      </c>
    </row>
    <row r="19" spans="2:11" s="29" customFormat="1" ht="14.25" customHeight="1" x14ac:dyDescent="0.2">
      <c r="B19" s="39" t="s">
        <v>333</v>
      </c>
      <c r="C19" s="19" t="s">
        <v>269</v>
      </c>
      <c r="D19" s="25">
        <v>5150</v>
      </c>
      <c r="E19" s="28" t="s">
        <v>332</v>
      </c>
      <c r="F19" s="26" t="s">
        <v>326</v>
      </c>
      <c r="G19" s="26" t="s">
        <v>329</v>
      </c>
      <c r="H19" s="27" t="s">
        <v>485</v>
      </c>
      <c r="I19" s="44" t="s">
        <v>468</v>
      </c>
      <c r="J19" s="105" t="s">
        <v>671</v>
      </c>
      <c r="K19" s="106" t="s">
        <v>513</v>
      </c>
    </row>
    <row r="20" spans="2:11" s="29" customFormat="1" ht="14.25" customHeight="1" x14ac:dyDescent="0.2">
      <c r="B20" s="39" t="s">
        <v>333</v>
      </c>
      <c r="C20" s="19" t="s">
        <v>269</v>
      </c>
      <c r="D20" s="25" t="s">
        <v>359</v>
      </c>
      <c r="E20" s="28" t="s">
        <v>332</v>
      </c>
      <c r="F20" s="26" t="s">
        <v>326</v>
      </c>
      <c r="G20" s="26" t="s">
        <v>329</v>
      </c>
      <c r="H20" s="27">
        <v>21710</v>
      </c>
      <c r="I20" s="44" t="s">
        <v>469</v>
      </c>
      <c r="J20" s="105" t="s">
        <v>672</v>
      </c>
      <c r="K20" s="106" t="s">
        <v>676</v>
      </c>
    </row>
    <row r="21" spans="2:11" s="29" customFormat="1" ht="14.25" customHeight="1" x14ac:dyDescent="0.2">
      <c r="B21" s="39" t="s">
        <v>333</v>
      </c>
      <c r="C21" s="19" t="s">
        <v>269</v>
      </c>
      <c r="D21" s="25" t="s">
        <v>359</v>
      </c>
      <c r="E21" s="28" t="s">
        <v>332</v>
      </c>
      <c r="F21" s="26" t="s">
        <v>326</v>
      </c>
      <c r="G21" s="26" t="s">
        <v>329</v>
      </c>
      <c r="H21" s="27">
        <v>39120</v>
      </c>
      <c r="I21" s="44" t="s">
        <v>360</v>
      </c>
      <c r="J21" s="105" t="s">
        <v>670</v>
      </c>
      <c r="K21" s="106" t="s">
        <v>512</v>
      </c>
    </row>
    <row r="22" spans="2:11" s="29" customFormat="1" ht="14.25" customHeight="1" x14ac:dyDescent="0.2">
      <c r="B22" s="39" t="s">
        <v>333</v>
      </c>
      <c r="C22" s="19" t="s">
        <v>269</v>
      </c>
      <c r="D22" s="25" t="s">
        <v>359</v>
      </c>
      <c r="E22" s="28" t="s">
        <v>332</v>
      </c>
      <c r="F22" s="26" t="s">
        <v>326</v>
      </c>
      <c r="G22" s="26" t="s">
        <v>329</v>
      </c>
      <c r="H22" s="27">
        <v>39150</v>
      </c>
      <c r="I22" s="44" t="s">
        <v>467</v>
      </c>
      <c r="J22" s="105" t="s">
        <v>670</v>
      </c>
      <c r="K22" s="106" t="s">
        <v>512</v>
      </c>
    </row>
    <row r="23" spans="2:11" ht="14.25" customHeight="1" x14ac:dyDescent="0.2">
      <c r="B23" s="39" t="s">
        <v>334</v>
      </c>
      <c r="C23" s="19" t="s">
        <v>258</v>
      </c>
      <c r="D23" s="20">
        <v>4100</v>
      </c>
      <c r="E23" s="23" t="s">
        <v>486</v>
      </c>
      <c r="F23" s="21" t="s">
        <v>326</v>
      </c>
      <c r="G23" s="21" t="s">
        <v>482</v>
      </c>
      <c r="H23" s="22" t="s">
        <v>506</v>
      </c>
      <c r="I23" s="43" t="s">
        <v>470</v>
      </c>
      <c r="J23" s="105" t="s">
        <v>514</v>
      </c>
      <c r="K23" s="106" t="s">
        <v>515</v>
      </c>
    </row>
    <row r="24" spans="2:11" s="29" customFormat="1" ht="14.25" customHeight="1" x14ac:dyDescent="0.2">
      <c r="B24" s="39" t="s">
        <v>335</v>
      </c>
      <c r="C24" s="19" t="s">
        <v>336</v>
      </c>
      <c r="D24" s="25" t="s">
        <v>460</v>
      </c>
      <c r="E24" s="23" t="s">
        <v>461</v>
      </c>
      <c r="F24" s="21" t="s">
        <v>326</v>
      </c>
      <c r="G24" s="21" t="s">
        <v>482</v>
      </c>
      <c r="H24" s="20" t="s">
        <v>487</v>
      </c>
      <c r="I24" s="43" t="s">
        <v>471</v>
      </c>
      <c r="J24" s="105" t="s">
        <v>674</v>
      </c>
      <c r="K24" s="106" t="s">
        <v>516</v>
      </c>
    </row>
    <row r="25" spans="2:11" s="29" customFormat="1" ht="14.25" customHeight="1" x14ac:dyDescent="0.2">
      <c r="B25" s="32" t="s">
        <v>337</v>
      </c>
      <c r="C25" s="30" t="s">
        <v>270</v>
      </c>
      <c r="D25" s="25">
        <v>5312</v>
      </c>
      <c r="E25" s="23" t="s">
        <v>488</v>
      </c>
      <c r="F25" s="21" t="s">
        <v>326</v>
      </c>
      <c r="G25" s="21" t="s">
        <v>329</v>
      </c>
      <c r="H25" s="27">
        <v>33420</v>
      </c>
      <c r="I25" s="44" t="s">
        <v>361</v>
      </c>
      <c r="J25" s="105" t="s">
        <v>519</v>
      </c>
      <c r="K25" s="106" t="s">
        <v>518</v>
      </c>
    </row>
    <row r="26" spans="2:11" s="29" customFormat="1" ht="14.25" customHeight="1" x14ac:dyDescent="0.2">
      <c r="B26" s="39" t="s">
        <v>337</v>
      </c>
      <c r="C26" s="19" t="s">
        <v>270</v>
      </c>
      <c r="D26" s="25">
        <v>5319</v>
      </c>
      <c r="E26" s="28" t="s">
        <v>489</v>
      </c>
      <c r="F26" s="26" t="s">
        <v>326</v>
      </c>
      <c r="G26" s="26" t="s">
        <v>329</v>
      </c>
      <c r="H26" s="27">
        <v>33420</v>
      </c>
      <c r="I26" s="44" t="s">
        <v>361</v>
      </c>
      <c r="J26" s="105" t="s">
        <v>519</v>
      </c>
      <c r="K26" s="106" t="s">
        <v>518</v>
      </c>
    </row>
    <row r="27" spans="2:11" ht="14.25" customHeight="1" x14ac:dyDescent="0.2">
      <c r="B27" s="32" t="s">
        <v>338</v>
      </c>
      <c r="C27" s="30" t="s">
        <v>273</v>
      </c>
      <c r="D27" s="20">
        <v>4694</v>
      </c>
      <c r="E27" s="23" t="s">
        <v>490</v>
      </c>
      <c r="F27" s="21" t="s">
        <v>394</v>
      </c>
      <c r="G27" s="21" t="s">
        <v>482</v>
      </c>
      <c r="H27" s="22">
        <v>33500</v>
      </c>
      <c r="I27" s="43" t="s">
        <v>472</v>
      </c>
      <c r="J27" s="105" t="s">
        <v>519</v>
      </c>
      <c r="K27" s="106" t="s">
        <v>518</v>
      </c>
    </row>
    <row r="28" spans="2:11" ht="14.25" customHeight="1" x14ac:dyDescent="0.2">
      <c r="B28" s="32" t="s">
        <v>339</v>
      </c>
      <c r="C28" s="19" t="s">
        <v>274</v>
      </c>
      <c r="D28" s="20">
        <v>5160</v>
      </c>
      <c r="E28" s="23" t="s">
        <v>491</v>
      </c>
      <c r="F28" s="21" t="s">
        <v>394</v>
      </c>
      <c r="G28" s="21" t="s">
        <v>329</v>
      </c>
      <c r="H28" s="22">
        <v>34510</v>
      </c>
      <c r="I28" s="43" t="s">
        <v>274</v>
      </c>
      <c r="J28" s="105" t="s">
        <v>673</v>
      </c>
      <c r="K28" s="106" t="s">
        <v>505</v>
      </c>
    </row>
    <row r="29" spans="2:11" ht="14.25" customHeight="1" x14ac:dyDescent="0.2">
      <c r="B29" s="40" t="s">
        <v>340</v>
      </c>
      <c r="C29" s="19" t="s">
        <v>276</v>
      </c>
      <c r="D29" s="20">
        <v>4630</v>
      </c>
      <c r="E29" s="23" t="s">
        <v>492</v>
      </c>
      <c r="F29" s="21" t="s">
        <v>394</v>
      </c>
      <c r="G29" s="21" t="s">
        <v>482</v>
      </c>
      <c r="H29" s="22">
        <v>33410</v>
      </c>
      <c r="I29" s="43" t="s">
        <v>473</v>
      </c>
      <c r="J29" s="105" t="s">
        <v>519</v>
      </c>
      <c r="K29" s="106" t="s">
        <v>518</v>
      </c>
    </row>
    <row r="30" spans="2:11" ht="14.25" customHeight="1" x14ac:dyDescent="0.2">
      <c r="B30" s="40" t="s">
        <v>341</v>
      </c>
      <c r="C30" s="19" t="s">
        <v>277</v>
      </c>
      <c r="D30" s="20">
        <v>4652</v>
      </c>
      <c r="E30" s="23" t="s">
        <v>493</v>
      </c>
      <c r="F30" s="21" t="s">
        <v>394</v>
      </c>
      <c r="G30" s="21" t="s">
        <v>482</v>
      </c>
      <c r="H30" s="22">
        <v>33310</v>
      </c>
      <c r="I30" s="43" t="s">
        <v>474</v>
      </c>
      <c r="J30" s="105" t="s">
        <v>523</v>
      </c>
      <c r="K30" s="106" t="s">
        <v>520</v>
      </c>
    </row>
    <row r="31" spans="2:11" ht="14.25" customHeight="1" x14ac:dyDescent="0.2">
      <c r="B31" s="40" t="s">
        <v>342</v>
      </c>
      <c r="C31" s="19" t="s">
        <v>278</v>
      </c>
      <c r="D31" s="20">
        <v>4652</v>
      </c>
      <c r="E31" s="23" t="s">
        <v>493</v>
      </c>
      <c r="F31" s="21" t="s">
        <v>394</v>
      </c>
      <c r="G31" s="21" t="s">
        <v>482</v>
      </c>
      <c r="H31" s="22">
        <v>33310</v>
      </c>
      <c r="I31" s="43" t="s">
        <v>474</v>
      </c>
      <c r="J31" s="105" t="s">
        <v>523</v>
      </c>
      <c r="K31" s="106" t="s">
        <v>520</v>
      </c>
    </row>
    <row r="32" spans="2:11" ht="14.25" customHeight="1" x14ac:dyDescent="0.2">
      <c r="B32" s="40" t="s">
        <v>343</v>
      </c>
      <c r="C32" s="19" t="s">
        <v>288</v>
      </c>
      <c r="D32" s="20">
        <v>4640</v>
      </c>
      <c r="E32" s="23" t="s">
        <v>494</v>
      </c>
      <c r="F32" s="21" t="s">
        <v>394</v>
      </c>
      <c r="G32" s="21" t="s">
        <v>482</v>
      </c>
      <c r="H32" s="31">
        <v>33330</v>
      </c>
      <c r="I32" s="43" t="s">
        <v>475</v>
      </c>
      <c r="J32" s="105" t="s">
        <v>517</v>
      </c>
      <c r="K32" s="106" t="s">
        <v>522</v>
      </c>
    </row>
    <row r="33" spans="2:11" ht="14.25" customHeight="1" x14ac:dyDescent="0.2">
      <c r="B33" s="40" t="s">
        <v>344</v>
      </c>
      <c r="C33" s="19" t="s">
        <v>279</v>
      </c>
      <c r="D33" s="20">
        <v>4651</v>
      </c>
      <c r="E33" s="23" t="s">
        <v>495</v>
      </c>
      <c r="F33" s="21" t="s">
        <v>394</v>
      </c>
      <c r="G33" s="21" t="s">
        <v>482</v>
      </c>
      <c r="H33" s="22">
        <v>33320</v>
      </c>
      <c r="I33" s="43" t="s">
        <v>476</v>
      </c>
      <c r="J33" s="105" t="s">
        <v>523</v>
      </c>
      <c r="K33" s="106" t="s">
        <v>520</v>
      </c>
    </row>
    <row r="34" spans="2:11" ht="14.25" customHeight="1" x14ac:dyDescent="0.2">
      <c r="B34" s="40" t="s">
        <v>345</v>
      </c>
      <c r="C34" s="19" t="s">
        <v>280</v>
      </c>
      <c r="D34" s="20">
        <v>4669</v>
      </c>
      <c r="E34" s="23" t="s">
        <v>496</v>
      </c>
      <c r="F34" s="21" t="s">
        <v>394</v>
      </c>
      <c r="G34" s="21" t="s">
        <v>482</v>
      </c>
      <c r="H34" s="22">
        <v>33341</v>
      </c>
      <c r="I34" s="43" t="s">
        <v>477</v>
      </c>
      <c r="J34" s="105" t="s">
        <v>519</v>
      </c>
      <c r="K34" s="106" t="s">
        <v>518</v>
      </c>
    </row>
    <row r="35" spans="2:11" ht="14.25" customHeight="1" x14ac:dyDescent="0.2">
      <c r="B35" s="40" t="s">
        <v>346</v>
      </c>
      <c r="C35" s="19" t="s">
        <v>281</v>
      </c>
      <c r="D35" s="20">
        <v>4661</v>
      </c>
      <c r="E35" s="23" t="s">
        <v>497</v>
      </c>
      <c r="F35" s="21" t="s">
        <v>394</v>
      </c>
      <c r="G35" s="21" t="s">
        <v>482</v>
      </c>
      <c r="H35" s="22">
        <v>33320</v>
      </c>
      <c r="I35" s="43" t="s">
        <v>476</v>
      </c>
      <c r="J35" s="105" t="s">
        <v>523</v>
      </c>
      <c r="K35" s="106" t="s">
        <v>520</v>
      </c>
    </row>
    <row r="36" spans="2:11" ht="14.25" customHeight="1" x14ac:dyDescent="0.2">
      <c r="B36" s="40" t="s">
        <v>347</v>
      </c>
      <c r="C36" s="19" t="s">
        <v>282</v>
      </c>
      <c r="D36" s="20">
        <v>4671</v>
      </c>
      <c r="E36" s="23" t="s">
        <v>498</v>
      </c>
      <c r="F36" s="21" t="s">
        <v>394</v>
      </c>
      <c r="G36" s="21" t="s">
        <v>482</v>
      </c>
      <c r="H36" s="22">
        <v>33360</v>
      </c>
      <c r="I36" s="43" t="s">
        <v>478</v>
      </c>
      <c r="J36" s="105" t="s">
        <v>525</v>
      </c>
      <c r="K36" s="106" t="s">
        <v>524</v>
      </c>
    </row>
    <row r="37" spans="2:11" ht="14.25" customHeight="1" x14ac:dyDescent="0.2">
      <c r="B37" s="40" t="s">
        <v>348</v>
      </c>
      <c r="C37" s="19" t="s">
        <v>283</v>
      </c>
      <c r="D37" s="20">
        <v>4672</v>
      </c>
      <c r="E37" s="23" t="s">
        <v>499</v>
      </c>
      <c r="F37" s="21" t="s">
        <v>394</v>
      </c>
      <c r="G37" s="21" t="s">
        <v>482</v>
      </c>
      <c r="H37" s="22">
        <v>33360</v>
      </c>
      <c r="I37" s="43" t="s">
        <v>478</v>
      </c>
      <c r="J37" s="105" t="s">
        <v>525</v>
      </c>
      <c r="K37" s="106" t="s">
        <v>524</v>
      </c>
    </row>
    <row r="38" spans="2:11" ht="14.25" customHeight="1" x14ac:dyDescent="0.2">
      <c r="B38" s="40" t="s">
        <v>349</v>
      </c>
      <c r="C38" s="19" t="s">
        <v>350</v>
      </c>
      <c r="D38" s="20">
        <v>4680</v>
      </c>
      <c r="E38" s="23" t="s">
        <v>500</v>
      </c>
      <c r="F38" s="21" t="s">
        <v>394</v>
      </c>
      <c r="G38" s="21" t="s">
        <v>482</v>
      </c>
      <c r="H38" s="22">
        <v>33370</v>
      </c>
      <c r="I38" s="43" t="s">
        <v>479</v>
      </c>
      <c r="J38" s="105" t="s">
        <v>521</v>
      </c>
      <c r="K38" s="106" t="s">
        <v>526</v>
      </c>
    </row>
    <row r="39" spans="2:11" ht="14.25" customHeight="1" x14ac:dyDescent="0.2">
      <c r="B39" s="40" t="s">
        <v>351</v>
      </c>
      <c r="C39" s="19" t="s">
        <v>285</v>
      </c>
      <c r="D39" s="20">
        <v>4680</v>
      </c>
      <c r="E39" s="23" t="s">
        <v>500</v>
      </c>
      <c r="F39" s="21" t="s">
        <v>394</v>
      </c>
      <c r="G39" s="21" t="s">
        <v>482</v>
      </c>
      <c r="H39" s="22">
        <v>33370</v>
      </c>
      <c r="I39" s="43" t="s">
        <v>479</v>
      </c>
      <c r="J39" s="105" t="s">
        <v>521</v>
      </c>
      <c r="K39" s="106" t="s">
        <v>526</v>
      </c>
    </row>
    <row r="40" spans="2:11" s="29" customFormat="1" ht="14.25" customHeight="1" x14ac:dyDescent="0.2">
      <c r="B40" s="40" t="s">
        <v>352</v>
      </c>
      <c r="C40" s="19" t="s">
        <v>289</v>
      </c>
      <c r="D40" s="32">
        <v>4695</v>
      </c>
      <c r="E40" s="23" t="s">
        <v>501</v>
      </c>
      <c r="F40" s="21" t="s">
        <v>394</v>
      </c>
      <c r="G40" s="33" t="s">
        <v>482</v>
      </c>
      <c r="H40" s="27">
        <v>37940</v>
      </c>
      <c r="I40" s="44" t="s">
        <v>480</v>
      </c>
      <c r="J40" s="105" t="s">
        <v>675</v>
      </c>
      <c r="K40" s="106" t="s">
        <v>527</v>
      </c>
    </row>
    <row r="41" spans="2:11" ht="14.25" customHeight="1" x14ac:dyDescent="0.2">
      <c r="B41" s="40" t="s">
        <v>353</v>
      </c>
      <c r="C41" s="19" t="s">
        <v>290</v>
      </c>
      <c r="D41" s="20">
        <v>4695</v>
      </c>
      <c r="E41" s="23" t="s">
        <v>501</v>
      </c>
      <c r="F41" s="21" t="s">
        <v>394</v>
      </c>
      <c r="G41" s="21" t="s">
        <v>482</v>
      </c>
      <c r="H41" s="22">
        <v>33500</v>
      </c>
      <c r="I41" s="43" t="s">
        <v>472</v>
      </c>
      <c r="J41" s="105" t="s">
        <v>519</v>
      </c>
      <c r="K41" s="106" t="s">
        <v>518</v>
      </c>
    </row>
    <row r="42" spans="2:11" ht="14.25" customHeight="1" x14ac:dyDescent="0.2">
      <c r="B42" s="40" t="s">
        <v>354</v>
      </c>
      <c r="C42" s="19" t="s">
        <v>286</v>
      </c>
      <c r="D42" s="20">
        <v>7000</v>
      </c>
      <c r="E42" s="23" t="s">
        <v>502</v>
      </c>
      <c r="F42" s="34"/>
      <c r="G42" s="34"/>
      <c r="H42" s="22" t="s">
        <v>362</v>
      </c>
      <c r="I42" s="43" t="s">
        <v>286</v>
      </c>
      <c r="J42" s="105" t="s">
        <v>674</v>
      </c>
      <c r="K42" s="106" t="s">
        <v>516</v>
      </c>
    </row>
    <row r="43" spans="2:11" ht="14.25" customHeight="1" x14ac:dyDescent="0.2">
      <c r="B43" s="40" t="s">
        <v>363</v>
      </c>
      <c r="C43" s="19" t="s">
        <v>291</v>
      </c>
      <c r="D43" s="35">
        <v>5210</v>
      </c>
      <c r="E43" s="36" t="s">
        <v>503</v>
      </c>
      <c r="F43" s="21" t="s">
        <v>326</v>
      </c>
      <c r="G43" s="21" t="s">
        <v>329</v>
      </c>
      <c r="H43" s="21">
        <v>34131</v>
      </c>
      <c r="I43" s="45" t="s">
        <v>504</v>
      </c>
      <c r="J43" s="105" t="s">
        <v>673</v>
      </c>
      <c r="K43" s="106" t="s">
        <v>505</v>
      </c>
    </row>
    <row r="44" spans="2:11" x14ac:dyDescent="0.2">
      <c r="F44" s="41"/>
    </row>
    <row r="45" spans="2:11" x14ac:dyDescent="0.2">
      <c r="B45" s="14" t="s">
        <v>528</v>
      </c>
    </row>
  </sheetData>
  <mergeCells count="5">
    <mergeCell ref="B12:C12"/>
    <mergeCell ref="D12:G12"/>
    <mergeCell ref="B9:K10"/>
    <mergeCell ref="H12:I12"/>
    <mergeCell ref="J12:K12"/>
  </mergeCells>
  <pageMargins left="0.7" right="0.7" top="0.75" bottom="0.75" header="0.3" footer="0.3"/>
  <pageSetup orientation="portrait" r:id="rId1"/>
  <ignoredErrors>
    <ignoredError sqref="D14:D43 H14:H43"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I169"/>
  <sheetViews>
    <sheetView showGridLines="0" tabSelected="1" topLeftCell="A19" zoomScale="90" zoomScaleNormal="90" workbookViewId="0"/>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3" style="120" customWidth="1"/>
    <col min="5" max="5" width="12.5" style="120" hidden="1" customWidth="1" outlineLevel="1"/>
    <col min="6" max="6" width="12.75" style="120" hidden="1" customWidth="1" outlineLevel="1"/>
    <col min="7" max="7" width="13" style="120" hidden="1" customWidth="1" outlineLevel="1"/>
    <col min="8" max="8" width="14.125" style="120" hidden="1" customWidth="1" outlineLevel="1"/>
    <col min="9" max="10" width="11" style="120" hidden="1" customWidth="1" outlineLevel="1"/>
    <col min="11" max="11" width="10.875" style="120" hidden="1" customWidth="1" outlineLevel="1"/>
    <col min="12" max="12" width="13.625" style="120" hidden="1" customWidth="1" outlineLevel="1"/>
    <col min="13" max="19" width="11" style="120" hidden="1" customWidth="1" outlineLevel="1"/>
    <col min="20" max="20" width="15.875" style="120" hidden="1" customWidth="1" outlineLevel="1"/>
    <col min="21" max="21" width="11" style="120" hidden="1" customWidth="1" outlineLevel="1"/>
    <col min="22" max="22" width="16" style="120" hidden="1" customWidth="1" outlineLevel="1"/>
    <col min="23" max="23" width="13.375" style="120" hidden="1" customWidth="1" outlineLevel="1"/>
    <col min="24" max="24" width="12.375" style="120" hidden="1" customWidth="1" outlineLevel="1"/>
    <col min="25" max="25" width="13.5" style="120" hidden="1" customWidth="1" outlineLevel="1"/>
    <col min="26" max="26" width="11" style="120" hidden="1" customWidth="1" outlineLevel="1"/>
    <col min="27" max="27" width="13.5" style="120" hidden="1" customWidth="1" outlineLevel="1"/>
    <col min="28" max="33" width="11" style="120" hidden="1" customWidth="1" outlineLevel="1"/>
    <col min="34" max="34" width="11.25" style="120" bestFit="1" customWidth="1" collapsed="1"/>
    <col min="35" max="37" width="11" style="120" hidden="1" customWidth="1" outlineLevel="1"/>
    <col min="38" max="38" width="14" style="120" customWidth="1" collapsed="1"/>
    <col min="39" max="40" width="11" style="120" hidden="1" customWidth="1" outlineLevel="1"/>
    <col min="41" max="41" width="14.25" style="120" hidden="1" customWidth="1" outlineLevel="1"/>
    <col min="42" max="42" width="13" style="120" hidden="1" customWidth="1" outlineLevel="1"/>
    <col min="43" max="79" width="13.375" style="120" hidden="1" customWidth="1" outlineLevel="1"/>
    <col min="80" max="80" width="13.375" style="120" customWidth="1" collapsed="1"/>
    <col min="81" max="81" width="13.375" style="120" customWidth="1"/>
    <col min="82" max="84" width="13.375" style="120" hidden="1" customWidth="1" outlineLevel="1"/>
    <col min="85" max="85" width="13.375" style="120" customWidth="1" collapsed="1"/>
    <col min="86" max="86" width="13.375" style="120" hidden="1" customWidth="1" outlineLevel="1"/>
    <col min="87" max="89" width="11" style="120" hidden="1" customWidth="1" outlineLevel="1"/>
    <col min="90" max="90" width="14.375" style="120" hidden="1" customWidth="1" outlineLevel="1"/>
    <col min="91" max="91" width="11" style="120" hidden="1" customWidth="1" outlineLevel="1"/>
    <col min="92" max="92" width="14.75" style="120" hidden="1" customWidth="1" outlineLevel="1"/>
    <col min="93" max="93" width="11" style="120" hidden="1" customWidth="1" outlineLevel="1"/>
    <col min="94" max="94" width="11.125" style="120" hidden="1" customWidth="1" outlineLevel="1"/>
    <col min="95" max="95" width="11" style="120" hidden="1" customWidth="1" outlineLevel="1"/>
    <col min="96" max="96" width="11.875" style="120" hidden="1" customWidth="1" outlineLevel="1"/>
    <col min="97" max="97" width="11.125" style="120" bestFit="1" customWidth="1" collapsed="1"/>
    <col min="98" max="99" width="11" style="120" hidden="1" customWidth="1" outlineLevel="1"/>
    <col min="100" max="100" width="14.375" style="120" customWidth="1" collapsed="1"/>
    <col min="101" max="106" width="11" style="120" hidden="1" customWidth="1" outlineLevel="1"/>
    <col min="107" max="107" width="11.125" style="120" hidden="1" customWidth="1" outlineLevel="1"/>
    <col min="108" max="109" width="11" style="120" hidden="1" customWidth="1" outlineLevel="1"/>
    <col min="110" max="110" width="11" style="120" customWidth="1" collapsed="1"/>
    <col min="111" max="111" width="11.125" style="120" hidden="1" customWidth="1" outlineLevel="1"/>
    <col min="112" max="113" width="11" style="120" hidden="1" customWidth="1" outlineLevel="1"/>
    <col min="114" max="114" width="11.125" style="120" bestFit="1" customWidth="1" collapsed="1"/>
    <col min="115" max="116" width="11" style="120" hidden="1" customWidth="1" outlineLevel="1"/>
    <col min="117" max="117" width="11" style="120" customWidth="1" collapsed="1"/>
    <col min="118" max="118" width="11" style="120" hidden="1" customWidth="1" outlineLevel="1"/>
    <col min="119" max="119" width="11.125" style="120" hidden="1" customWidth="1" outlineLevel="1"/>
    <col min="120" max="121" width="11" style="120" hidden="1" customWidth="1" outlineLevel="1"/>
    <col min="122" max="122" width="11.125" style="120" hidden="1" customWidth="1" outlineLevel="1"/>
    <col min="123" max="123" width="11" style="120" customWidth="1" collapsed="1"/>
    <col min="124" max="125" width="11" style="120" hidden="1" customWidth="1" outlineLevel="1"/>
    <col min="126" max="126" width="11" style="120" customWidth="1" collapsed="1"/>
    <col min="127" max="132" width="11" style="120" hidden="1" customWidth="1" outlineLevel="1"/>
    <col min="133" max="133" width="11.125" style="120" hidden="1" customWidth="1" outlineLevel="1"/>
    <col min="134" max="136" width="11" style="120" hidden="1" customWidth="1" outlineLevel="1"/>
    <col min="137" max="137" width="11" style="120" customWidth="1" collapsed="1"/>
    <col min="138" max="139" width="11" style="120" hidden="1" customWidth="1" outlineLevel="1"/>
    <col min="140" max="140" width="11.125" style="120" hidden="1" customWidth="1" outlineLevel="1"/>
    <col min="141" max="143" width="11" style="120" hidden="1" customWidth="1" outlineLevel="1"/>
    <col min="144" max="144" width="11.125" style="120" hidden="1" customWidth="1" outlineLevel="1"/>
    <col min="145" max="146" width="11" style="120" hidden="1" customWidth="1" outlineLevel="1"/>
    <col min="147" max="147" width="11.125" style="120" bestFit="1" customWidth="1" collapsed="1"/>
    <col min="148" max="149" width="11" style="120" hidden="1" customWidth="1" outlineLevel="1"/>
    <col min="150" max="150" width="11.125" style="120" hidden="1" customWidth="1" outlineLevel="1"/>
    <col min="151" max="151" width="11.125" style="120" bestFit="1" customWidth="1" collapsed="1"/>
    <col min="152" max="153" width="11" style="120" hidden="1" customWidth="1" outlineLevel="1"/>
    <col min="154" max="154" width="11" style="120" customWidth="1" collapsed="1"/>
    <col min="155" max="156" width="11" style="120" hidden="1" customWidth="1" outlineLevel="1"/>
    <col min="157" max="157" width="11" style="120" customWidth="1" collapsed="1"/>
    <col min="158" max="158" width="11" style="120" hidden="1" customWidth="1" outlineLevel="1"/>
    <col min="159" max="160" width="11.125" style="120" hidden="1" customWidth="1" outlineLevel="1"/>
    <col min="161" max="161" width="11.875" style="120" hidden="1" customWidth="1" outlineLevel="1"/>
    <col min="162" max="162" width="11.125" style="120" bestFit="1" customWidth="1" collapsed="1"/>
    <col min="163" max="164" width="11.125" style="120" hidden="1" customWidth="1" outlineLevel="1"/>
    <col min="165" max="165" width="11" style="120" hidden="1" customWidth="1" outlineLevel="1"/>
    <col min="166" max="166" width="13.625" style="120" hidden="1" customWidth="1" outlineLevel="1"/>
    <col min="167" max="169" width="11" style="120" hidden="1" customWidth="1" outlineLevel="1"/>
    <col min="170" max="170" width="11" style="120" collapsed="1"/>
    <col min="171" max="172" width="11" style="120"/>
    <col min="173" max="173" width="13.125" style="120" customWidth="1"/>
    <col min="174" max="175" width="11" style="120"/>
    <col min="176" max="176" width="12.625" style="120" bestFit="1" customWidth="1"/>
    <col min="177" max="177" width="13.375" style="120" customWidth="1"/>
    <col min="178" max="190" width="11" style="120"/>
    <col min="191" max="191" width="13.375" style="120" customWidth="1"/>
    <col min="192" max="16384" width="11" style="120"/>
  </cols>
  <sheetData>
    <row r="1" spans="1:191"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row>
    <row r="2" spans="1:191"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7"/>
      <c r="FR2" s="136"/>
      <c r="FS2" s="136"/>
    </row>
    <row r="3" spans="1:191"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9"/>
      <c r="DF3" s="137"/>
      <c r="DG3" s="139"/>
      <c r="DH3" s="139"/>
      <c r="DI3" s="139"/>
      <c r="DJ3" s="137"/>
      <c r="DK3" s="139"/>
      <c r="DL3" s="139"/>
      <c r="DM3" s="137"/>
      <c r="DN3" s="139"/>
      <c r="DO3" s="139"/>
      <c r="DP3" s="139"/>
      <c r="DQ3" s="139"/>
      <c r="DR3" s="139"/>
      <c r="DS3" s="137"/>
      <c r="DT3" s="139"/>
      <c r="DU3" s="139"/>
      <c r="DV3" s="137"/>
      <c r="DW3" s="139"/>
      <c r="DX3" s="139"/>
      <c r="DY3" s="139"/>
      <c r="DZ3" s="139"/>
      <c r="EA3" s="139"/>
      <c r="EB3" s="139"/>
      <c r="EC3" s="139"/>
      <c r="ED3" s="139"/>
      <c r="EE3" s="139"/>
      <c r="EF3" s="139"/>
      <c r="EG3" s="137"/>
      <c r="EH3" s="139"/>
      <c r="EI3" s="139"/>
      <c r="EJ3" s="139"/>
      <c r="EK3" s="139"/>
      <c r="EL3" s="139"/>
      <c r="EM3" s="139"/>
      <c r="EN3" s="139"/>
      <c r="EO3" s="139"/>
      <c r="EP3" s="139"/>
      <c r="EQ3" s="137"/>
      <c r="ER3" s="139"/>
      <c r="ES3" s="139"/>
      <c r="ET3" s="139"/>
      <c r="EU3" s="137"/>
      <c r="EV3" s="139"/>
      <c r="EW3" s="139"/>
      <c r="EX3" s="137"/>
      <c r="EY3" s="139"/>
      <c r="EZ3" s="139"/>
      <c r="FA3" s="137"/>
      <c r="FB3" s="137"/>
      <c r="FC3" s="137"/>
      <c r="FD3" s="137"/>
      <c r="FE3" s="137"/>
      <c r="FF3" s="137"/>
      <c r="FG3" s="139"/>
      <c r="FH3" s="139"/>
      <c r="FI3" s="139"/>
      <c r="FJ3" s="139"/>
      <c r="FK3" s="139"/>
      <c r="FL3" s="139"/>
      <c r="FM3" s="139"/>
      <c r="FN3" s="137"/>
      <c r="FO3" s="136"/>
      <c r="FP3" s="136"/>
      <c r="FQ3" s="137"/>
      <c r="FR3" s="136"/>
      <c r="FS3" s="136"/>
    </row>
    <row r="4" spans="1:191"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9"/>
      <c r="DF4" s="137"/>
      <c r="DG4" s="139"/>
      <c r="DH4" s="139"/>
      <c r="DI4" s="139"/>
      <c r="DJ4" s="137"/>
      <c r="DK4" s="139"/>
      <c r="DL4" s="139"/>
      <c r="DM4" s="137"/>
      <c r="DN4" s="139"/>
      <c r="DO4" s="139"/>
      <c r="DP4" s="139"/>
      <c r="DQ4" s="139"/>
      <c r="DR4" s="139"/>
      <c r="DS4" s="137"/>
      <c r="DT4" s="139"/>
      <c r="DU4" s="139"/>
      <c r="DV4" s="137"/>
      <c r="DW4" s="139"/>
      <c r="DX4" s="139"/>
      <c r="DY4" s="139"/>
      <c r="DZ4" s="139"/>
      <c r="EA4" s="139"/>
      <c r="EB4" s="139"/>
      <c r="EC4" s="139"/>
      <c r="ED4" s="139"/>
      <c r="EE4" s="139"/>
      <c r="EF4" s="139"/>
      <c r="EG4" s="137"/>
      <c r="EH4" s="139"/>
      <c r="EI4" s="139"/>
      <c r="EJ4" s="139"/>
      <c r="EK4" s="139"/>
      <c r="EL4" s="139"/>
      <c r="EM4" s="139"/>
      <c r="EN4" s="139"/>
      <c r="EO4" s="139"/>
      <c r="EP4" s="139"/>
      <c r="EQ4" s="137"/>
      <c r="ER4" s="139"/>
      <c r="ES4" s="139"/>
      <c r="ET4" s="139"/>
      <c r="EU4" s="137"/>
      <c r="EV4" s="139"/>
      <c r="EW4" s="139"/>
      <c r="EX4" s="137"/>
      <c r="EY4" s="139"/>
      <c r="EZ4" s="139"/>
      <c r="FA4" s="137"/>
      <c r="FB4" s="137"/>
      <c r="FC4" s="137"/>
      <c r="FD4" s="137"/>
      <c r="FE4" s="137"/>
      <c r="FF4" s="137"/>
      <c r="FG4" s="139"/>
      <c r="FH4" s="139"/>
      <c r="FI4" s="139"/>
      <c r="FJ4" s="139"/>
      <c r="FK4" s="139"/>
      <c r="FL4" s="139"/>
      <c r="FM4" s="139"/>
      <c r="FN4" s="137"/>
      <c r="FO4" s="136"/>
      <c r="FP4" s="136"/>
      <c r="FQ4" s="137"/>
      <c r="FR4" s="136"/>
      <c r="FS4" s="136"/>
    </row>
    <row r="5" spans="1:191"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7"/>
      <c r="DF5" s="136"/>
      <c r="DG5" s="137"/>
      <c r="DH5" s="137"/>
      <c r="DI5" s="137"/>
      <c r="DJ5" s="136"/>
      <c r="DK5" s="137"/>
      <c r="DL5" s="137"/>
      <c r="DM5" s="136"/>
      <c r="DN5" s="137"/>
      <c r="DO5" s="137"/>
      <c r="DP5" s="137"/>
      <c r="DQ5" s="137"/>
      <c r="DR5" s="137"/>
      <c r="DS5" s="137"/>
      <c r="DT5" s="136"/>
      <c r="DU5" s="136"/>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7"/>
      <c r="FO5" s="136"/>
      <c r="FP5" s="136"/>
      <c r="FQ5" s="137"/>
      <c r="FR5" s="136"/>
      <c r="FS5" s="136"/>
    </row>
    <row r="6" spans="1:191"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c r="FQ6" s="135"/>
      <c r="FR6" s="135"/>
      <c r="FS6" s="135"/>
    </row>
    <row r="7" spans="1:191" s="128" customFormat="1" ht="18.75" customHeight="1" x14ac:dyDescent="0.2">
      <c r="B7" s="129"/>
      <c r="C7" s="130"/>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31"/>
      <c r="FO7" s="141"/>
      <c r="FP7" s="141"/>
      <c r="FQ7" s="141"/>
      <c r="FR7" s="141"/>
      <c r="FS7" s="141"/>
    </row>
    <row r="8" spans="1:191" s="128" customFormat="1" ht="20.25" x14ac:dyDescent="0.3">
      <c r="B8" s="123" t="s">
        <v>532</v>
      </c>
      <c r="C8" s="132"/>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41"/>
      <c r="FP8" s="141"/>
      <c r="FQ8" s="141"/>
      <c r="FR8" s="141"/>
      <c r="FS8" s="141"/>
    </row>
    <row r="9" spans="1:191" ht="20.25" x14ac:dyDescent="0.3">
      <c r="B9" s="126" t="s">
        <v>682</v>
      </c>
      <c r="D9" s="54"/>
      <c r="E9" s="54"/>
      <c r="F9" s="54"/>
      <c r="G9" s="133"/>
      <c r="H9" s="54"/>
      <c r="I9" s="54"/>
      <c r="J9" s="54"/>
      <c r="K9" s="54"/>
      <c r="L9" s="135"/>
      <c r="M9" s="54"/>
      <c r="N9" s="54"/>
      <c r="O9" s="54"/>
      <c r="P9" s="54"/>
      <c r="Q9" s="54"/>
      <c r="R9" s="54"/>
      <c r="S9" s="54"/>
      <c r="T9" s="54"/>
      <c r="U9" s="54"/>
      <c r="V9" s="54"/>
      <c r="W9" s="54"/>
      <c r="X9" s="54"/>
      <c r="Y9" s="54"/>
      <c r="Z9" s="54"/>
      <c r="AA9" s="111"/>
      <c r="AB9" s="54"/>
      <c r="AC9" s="54"/>
      <c r="AD9" s="54"/>
      <c r="AE9" s="111"/>
      <c r="AF9" s="111"/>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135"/>
      <c r="DR9" s="135"/>
      <c r="DS9" s="135"/>
      <c r="DT9" s="135"/>
      <c r="DU9" s="135"/>
      <c r="DV9" s="135"/>
      <c r="DW9" s="135"/>
      <c r="DX9" s="135"/>
      <c r="DY9" s="135"/>
      <c r="DZ9" s="135"/>
      <c r="EA9" s="135"/>
      <c r="EB9" s="135"/>
      <c r="EC9" s="135"/>
      <c r="ED9" s="135"/>
      <c r="EE9" s="135"/>
      <c r="EF9" s="135"/>
      <c r="EG9" s="135"/>
      <c r="EH9" s="135"/>
      <c r="EI9" s="135"/>
      <c r="EJ9" s="135"/>
      <c r="EK9" s="135"/>
      <c r="EL9" s="135"/>
      <c r="EM9" s="135"/>
      <c r="EN9" s="135"/>
      <c r="EO9" s="135"/>
      <c r="EP9" s="135"/>
      <c r="EQ9" s="135"/>
      <c r="ER9" s="135"/>
      <c r="ES9" s="135"/>
      <c r="ET9" s="135"/>
      <c r="EU9" s="135"/>
      <c r="EV9" s="135"/>
      <c r="EW9" s="135"/>
      <c r="EX9" s="135"/>
      <c r="EY9" s="135"/>
      <c r="EZ9" s="135"/>
      <c r="FA9" s="135"/>
      <c r="FB9" s="135"/>
      <c r="FC9" s="135"/>
      <c r="FD9" s="135"/>
      <c r="FE9" s="135"/>
      <c r="FF9" s="135"/>
      <c r="FG9" s="135"/>
      <c r="FH9" s="135"/>
      <c r="FI9" s="135"/>
      <c r="FJ9" s="135"/>
      <c r="FK9" s="135"/>
      <c r="FL9" s="135"/>
      <c r="FM9" s="135"/>
      <c r="FN9" s="135"/>
      <c r="FO9" s="135"/>
      <c r="FP9" s="135"/>
      <c r="FQ9" s="135"/>
      <c r="FR9" s="135"/>
      <c r="FS9" s="135"/>
    </row>
    <row r="10" spans="1:191" ht="20.25" x14ac:dyDescent="0.3">
      <c r="B10" s="126" t="s">
        <v>450</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135"/>
      <c r="FP10" s="135"/>
      <c r="FQ10" s="135"/>
      <c r="FR10" s="135"/>
      <c r="FS10" s="135"/>
    </row>
    <row r="11" spans="1:191" ht="20.25" x14ac:dyDescent="0.3">
      <c r="B11" s="124"/>
      <c r="C11" s="121"/>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row>
    <row r="12" spans="1:191" ht="15.75" customHeight="1" x14ac:dyDescent="0.2">
      <c r="B12" s="180" t="s">
        <v>449</v>
      </c>
      <c r="C12" s="180"/>
      <c r="D12" s="116" t="s">
        <v>379</v>
      </c>
      <c r="E12" s="116" t="s">
        <v>379</v>
      </c>
      <c r="F12" s="116" t="s">
        <v>379</v>
      </c>
      <c r="G12" s="116" t="s">
        <v>379</v>
      </c>
      <c r="H12" s="116" t="s">
        <v>379</v>
      </c>
      <c r="I12" s="116" t="s">
        <v>379</v>
      </c>
      <c r="J12" s="116" t="s">
        <v>379</v>
      </c>
      <c r="K12" s="116" t="s">
        <v>379</v>
      </c>
      <c r="L12" s="116" t="s">
        <v>379</v>
      </c>
      <c r="M12" s="116" t="s">
        <v>379</v>
      </c>
      <c r="N12" s="116" t="s">
        <v>379</v>
      </c>
      <c r="O12" s="116" t="s">
        <v>379</v>
      </c>
      <c r="P12" s="116" t="s">
        <v>379</v>
      </c>
      <c r="Q12" s="116" t="s">
        <v>379</v>
      </c>
      <c r="R12" s="116" t="s">
        <v>379</v>
      </c>
      <c r="S12" s="116" t="s">
        <v>379</v>
      </c>
      <c r="T12" s="116" t="s">
        <v>379</v>
      </c>
      <c r="U12" s="116" t="s">
        <v>379</v>
      </c>
      <c r="V12" s="116" t="s">
        <v>379</v>
      </c>
      <c r="W12" s="116" t="s">
        <v>379</v>
      </c>
      <c r="X12" s="116" t="s">
        <v>379</v>
      </c>
      <c r="Y12" s="116" t="s">
        <v>379</v>
      </c>
      <c r="Z12" s="116" t="s">
        <v>379</v>
      </c>
      <c r="AA12" s="116" t="s">
        <v>379</v>
      </c>
      <c r="AB12" s="116" t="s">
        <v>379</v>
      </c>
      <c r="AC12" s="116" t="s">
        <v>379</v>
      </c>
      <c r="AD12" s="116" t="s">
        <v>379</v>
      </c>
      <c r="AE12" s="116" t="s">
        <v>379</v>
      </c>
      <c r="AF12" s="116" t="s">
        <v>379</v>
      </c>
      <c r="AG12" s="116" t="s">
        <v>379</v>
      </c>
      <c r="AH12" s="116" t="s">
        <v>380</v>
      </c>
      <c r="AI12" s="116" t="s">
        <v>380</v>
      </c>
      <c r="AJ12" s="116" t="s">
        <v>380</v>
      </c>
      <c r="AK12" s="116" t="s">
        <v>380</v>
      </c>
      <c r="AL12" s="116" t="s">
        <v>381</v>
      </c>
      <c r="AM12" s="116" t="s">
        <v>381</v>
      </c>
      <c r="AN12" s="116" t="s">
        <v>381</v>
      </c>
      <c r="AO12" s="116" t="s">
        <v>381</v>
      </c>
      <c r="AP12" s="116" t="s">
        <v>381</v>
      </c>
      <c r="AQ12" s="116" t="s">
        <v>381</v>
      </c>
      <c r="AR12" s="116" t="s">
        <v>381</v>
      </c>
      <c r="AS12" s="116" t="s">
        <v>381</v>
      </c>
      <c r="AT12" s="116" t="s">
        <v>381</v>
      </c>
      <c r="AU12" s="116" t="s">
        <v>381</v>
      </c>
      <c r="AV12" s="116" t="s">
        <v>381</v>
      </c>
      <c r="AW12" s="116" t="s">
        <v>381</v>
      </c>
      <c r="AX12" s="116" t="s">
        <v>381</v>
      </c>
      <c r="AY12" s="116" t="s">
        <v>381</v>
      </c>
      <c r="AZ12" s="116" t="s">
        <v>381</v>
      </c>
      <c r="BA12" s="116" t="s">
        <v>381</v>
      </c>
      <c r="BB12" s="116" t="s">
        <v>381</v>
      </c>
      <c r="BC12" s="116" t="s">
        <v>381</v>
      </c>
      <c r="BD12" s="116" t="s">
        <v>381</v>
      </c>
      <c r="BE12" s="116" t="s">
        <v>381</v>
      </c>
      <c r="BF12" s="116" t="s">
        <v>381</v>
      </c>
      <c r="BG12" s="116" t="s">
        <v>381</v>
      </c>
      <c r="BH12" s="116" t="s">
        <v>381</v>
      </c>
      <c r="BI12" s="116" t="s">
        <v>381</v>
      </c>
      <c r="BJ12" s="116" t="s">
        <v>381</v>
      </c>
      <c r="BK12" s="116" t="s">
        <v>381</v>
      </c>
      <c r="BL12" s="116" t="s">
        <v>381</v>
      </c>
      <c r="BM12" s="116" t="s">
        <v>381</v>
      </c>
      <c r="BN12" s="116" t="s">
        <v>381</v>
      </c>
      <c r="BO12" s="116" t="s">
        <v>381</v>
      </c>
      <c r="BP12" s="116" t="s">
        <v>381</v>
      </c>
      <c r="BQ12" s="116" t="s">
        <v>381</v>
      </c>
      <c r="BR12" s="116" t="s">
        <v>381</v>
      </c>
      <c r="BS12" s="116" t="s">
        <v>381</v>
      </c>
      <c r="BT12" s="116" t="s">
        <v>381</v>
      </c>
      <c r="BU12" s="116" t="s">
        <v>381</v>
      </c>
      <c r="BV12" s="116" t="s">
        <v>381</v>
      </c>
      <c r="BW12" s="116" t="s">
        <v>381</v>
      </c>
      <c r="BX12" s="116" t="s">
        <v>381</v>
      </c>
      <c r="BY12" s="116" t="s">
        <v>381</v>
      </c>
      <c r="BZ12" s="116" t="s">
        <v>381</v>
      </c>
      <c r="CA12" s="116" t="s">
        <v>381</v>
      </c>
      <c r="CB12" s="116" t="s">
        <v>382</v>
      </c>
      <c r="CC12" s="116" t="s">
        <v>383</v>
      </c>
      <c r="CD12" s="116" t="s">
        <v>383</v>
      </c>
      <c r="CE12" s="116" t="s">
        <v>383</v>
      </c>
      <c r="CF12" s="116" t="s">
        <v>383</v>
      </c>
      <c r="CG12" s="116" t="s">
        <v>384</v>
      </c>
      <c r="CH12" s="116" t="s">
        <v>384</v>
      </c>
      <c r="CI12" s="116" t="s">
        <v>384</v>
      </c>
      <c r="CJ12" s="116" t="s">
        <v>384</v>
      </c>
      <c r="CK12" s="116" t="s">
        <v>384</v>
      </c>
      <c r="CL12" s="116" t="s">
        <v>384</v>
      </c>
      <c r="CM12" s="116" t="s">
        <v>384</v>
      </c>
      <c r="CN12" s="116" t="s">
        <v>384</v>
      </c>
      <c r="CO12" s="116" t="s">
        <v>384</v>
      </c>
      <c r="CP12" s="116" t="s">
        <v>384</v>
      </c>
      <c r="CQ12" s="116" t="s">
        <v>384</v>
      </c>
      <c r="CR12" s="116" t="s">
        <v>384</v>
      </c>
      <c r="CS12" s="116" t="s">
        <v>370</v>
      </c>
      <c r="CT12" s="116" t="s">
        <v>370</v>
      </c>
      <c r="CU12" s="116" t="s">
        <v>370</v>
      </c>
      <c r="CV12" s="116" t="s">
        <v>385</v>
      </c>
      <c r="CW12" s="116" t="s">
        <v>385</v>
      </c>
      <c r="CX12" s="158" t="s">
        <v>385</v>
      </c>
      <c r="CY12" s="116" t="s">
        <v>385</v>
      </c>
      <c r="CZ12" s="116" t="s">
        <v>385</v>
      </c>
      <c r="DA12" s="116" t="s">
        <v>385</v>
      </c>
      <c r="DB12" s="116" t="s">
        <v>385</v>
      </c>
      <c r="DC12" s="116" t="s">
        <v>385</v>
      </c>
      <c r="DD12" s="116" t="s">
        <v>385</v>
      </c>
      <c r="DE12" s="116" t="s">
        <v>385</v>
      </c>
      <c r="DF12" s="116" t="s">
        <v>386</v>
      </c>
      <c r="DG12" s="116" t="s">
        <v>386</v>
      </c>
      <c r="DH12" s="116" t="s">
        <v>386</v>
      </c>
      <c r="DI12" s="116" t="s">
        <v>386</v>
      </c>
      <c r="DJ12" s="116" t="s">
        <v>387</v>
      </c>
      <c r="DK12" s="116" t="s">
        <v>387</v>
      </c>
      <c r="DL12" s="116" t="s">
        <v>387</v>
      </c>
      <c r="DM12" s="116" t="s">
        <v>388</v>
      </c>
      <c r="DN12" s="116" t="s">
        <v>388</v>
      </c>
      <c r="DO12" s="116" t="s">
        <v>388</v>
      </c>
      <c r="DP12" s="116" t="s">
        <v>388</v>
      </c>
      <c r="DQ12" s="116" t="s">
        <v>388</v>
      </c>
      <c r="DR12" s="116" t="s">
        <v>388</v>
      </c>
      <c r="DS12" s="116" t="s">
        <v>389</v>
      </c>
      <c r="DT12" s="116" t="s">
        <v>389</v>
      </c>
      <c r="DU12" s="116" t="s">
        <v>389</v>
      </c>
      <c r="DV12" s="116" t="s">
        <v>390</v>
      </c>
      <c r="DW12" s="116" t="s">
        <v>390</v>
      </c>
      <c r="DX12" s="116" t="s">
        <v>390</v>
      </c>
      <c r="DY12" s="116" t="s">
        <v>390</v>
      </c>
      <c r="DZ12" s="116" t="s">
        <v>390</v>
      </c>
      <c r="EA12" s="116" t="s">
        <v>390</v>
      </c>
      <c r="EB12" s="116" t="s">
        <v>390</v>
      </c>
      <c r="EC12" s="116" t="s">
        <v>390</v>
      </c>
      <c r="ED12" s="116" t="s">
        <v>390</v>
      </c>
      <c r="EE12" s="116" t="s">
        <v>390</v>
      </c>
      <c r="EF12" s="116" t="s">
        <v>390</v>
      </c>
      <c r="EG12" s="116" t="s">
        <v>391</v>
      </c>
      <c r="EH12" s="116" t="s">
        <v>391</v>
      </c>
      <c r="EI12" s="116" t="s">
        <v>391</v>
      </c>
      <c r="EJ12" s="116" t="s">
        <v>391</v>
      </c>
      <c r="EK12" s="116" t="s">
        <v>391</v>
      </c>
      <c r="EL12" s="116" t="s">
        <v>391</v>
      </c>
      <c r="EM12" s="116" t="s">
        <v>391</v>
      </c>
      <c r="EN12" s="116" t="s">
        <v>391</v>
      </c>
      <c r="EO12" s="116" t="s">
        <v>391</v>
      </c>
      <c r="EP12" s="116" t="s">
        <v>391</v>
      </c>
      <c r="EQ12" s="116" t="s">
        <v>392</v>
      </c>
      <c r="ER12" s="116" t="s">
        <v>392</v>
      </c>
      <c r="ES12" s="116" t="s">
        <v>392</v>
      </c>
      <c r="ET12" s="116" t="s">
        <v>392</v>
      </c>
      <c r="EU12" s="116" t="s">
        <v>326</v>
      </c>
      <c r="EV12" s="116" t="s">
        <v>326</v>
      </c>
      <c r="EW12" s="116" t="s">
        <v>326</v>
      </c>
      <c r="EX12" s="116" t="s">
        <v>393</v>
      </c>
      <c r="EY12" s="116" t="s">
        <v>393</v>
      </c>
      <c r="EZ12" s="116" t="s">
        <v>393</v>
      </c>
      <c r="FA12" s="116" t="s">
        <v>329</v>
      </c>
      <c r="FB12" s="116" t="s">
        <v>329</v>
      </c>
      <c r="FC12" s="116" t="s">
        <v>329</v>
      </c>
      <c r="FD12" s="116" t="s">
        <v>329</v>
      </c>
      <c r="FE12" s="116" t="s">
        <v>329</v>
      </c>
      <c r="FF12" s="116" t="s">
        <v>394</v>
      </c>
      <c r="FG12" s="116" t="s">
        <v>394</v>
      </c>
      <c r="FH12" s="116" t="s">
        <v>394</v>
      </c>
      <c r="FI12" s="116" t="s">
        <v>394</v>
      </c>
      <c r="FJ12" s="116" t="s">
        <v>394</v>
      </c>
      <c r="FK12" s="116" t="s">
        <v>394</v>
      </c>
      <c r="FL12" s="116" t="s">
        <v>394</v>
      </c>
      <c r="FM12" s="116" t="s">
        <v>394</v>
      </c>
      <c r="FN12" s="116" t="s">
        <v>395</v>
      </c>
      <c r="FO12" s="181" t="s">
        <v>307</v>
      </c>
      <c r="FP12" s="179" t="s">
        <v>234</v>
      </c>
      <c r="FQ12" s="183" t="s">
        <v>116</v>
      </c>
      <c r="FR12" s="179" t="s">
        <v>117</v>
      </c>
      <c r="FS12" s="179" t="s">
        <v>118</v>
      </c>
      <c r="FT12" s="121"/>
      <c r="FU12" s="121"/>
      <c r="FV12" s="121"/>
      <c r="FW12" s="121"/>
      <c r="FX12" s="121"/>
      <c r="FY12" s="121"/>
      <c r="FZ12" s="121"/>
      <c r="GA12" s="121"/>
      <c r="GB12" s="121"/>
      <c r="GC12" s="121"/>
      <c r="GD12" s="121"/>
      <c r="GE12" s="121"/>
      <c r="GF12" s="121"/>
      <c r="GG12" s="121"/>
      <c r="GH12" s="121"/>
      <c r="GI12" s="121"/>
    </row>
    <row r="13" spans="1:191" s="57" customFormat="1" ht="51.75" customHeight="1" x14ac:dyDescent="0.2">
      <c r="B13" s="180"/>
      <c r="C13" s="180"/>
      <c r="D13" s="104" t="s">
        <v>371</v>
      </c>
      <c r="E13" s="160" t="s">
        <v>119</v>
      </c>
      <c r="F13" s="160" t="s">
        <v>120</v>
      </c>
      <c r="G13" s="160" t="s">
        <v>121</v>
      </c>
      <c r="H13" s="160" t="s">
        <v>122</v>
      </c>
      <c r="I13" s="160" t="s">
        <v>123</v>
      </c>
      <c r="J13" s="160" t="s">
        <v>124</v>
      </c>
      <c r="K13" s="160" t="s">
        <v>125</v>
      </c>
      <c r="L13" s="160" t="s">
        <v>126</v>
      </c>
      <c r="M13" s="160" t="s">
        <v>535</v>
      </c>
      <c r="N13" s="160" t="s">
        <v>536</v>
      </c>
      <c r="O13" s="160" t="s">
        <v>127</v>
      </c>
      <c r="P13" s="160" t="s">
        <v>128</v>
      </c>
      <c r="Q13" s="160" t="s">
        <v>129</v>
      </c>
      <c r="R13" s="160" t="s">
        <v>130</v>
      </c>
      <c r="S13" s="160" t="s">
        <v>131</v>
      </c>
      <c r="T13" s="160" t="s">
        <v>132</v>
      </c>
      <c r="U13" s="160" t="s">
        <v>133</v>
      </c>
      <c r="V13" s="160" t="s">
        <v>134</v>
      </c>
      <c r="W13" s="160" t="s">
        <v>135</v>
      </c>
      <c r="X13" s="160" t="s">
        <v>136</v>
      </c>
      <c r="Y13" s="160" t="s">
        <v>137</v>
      </c>
      <c r="Z13" s="160" t="s">
        <v>138</v>
      </c>
      <c r="AA13" s="160" t="s">
        <v>139</v>
      </c>
      <c r="AB13" s="160" t="s">
        <v>140</v>
      </c>
      <c r="AC13" s="160" t="s">
        <v>141</v>
      </c>
      <c r="AD13" s="160" t="s">
        <v>142</v>
      </c>
      <c r="AE13" s="160" t="s">
        <v>143</v>
      </c>
      <c r="AF13" s="160" t="s">
        <v>144</v>
      </c>
      <c r="AG13" s="160" t="s">
        <v>145</v>
      </c>
      <c r="AH13" s="104" t="s">
        <v>396</v>
      </c>
      <c r="AI13" s="160" t="s">
        <v>146</v>
      </c>
      <c r="AJ13" s="160" t="s">
        <v>147</v>
      </c>
      <c r="AK13" s="160" t="s">
        <v>148</v>
      </c>
      <c r="AL13" s="104" t="s">
        <v>397</v>
      </c>
      <c r="AM13" s="160" t="s">
        <v>153</v>
      </c>
      <c r="AN13" s="160" t="s">
        <v>154</v>
      </c>
      <c r="AO13" s="160" t="s">
        <v>155</v>
      </c>
      <c r="AP13" s="160" t="s">
        <v>156</v>
      </c>
      <c r="AQ13" s="160" t="s">
        <v>157</v>
      </c>
      <c r="AR13" s="160" t="s">
        <v>149</v>
      </c>
      <c r="AS13" s="160" t="s">
        <v>158</v>
      </c>
      <c r="AT13" s="160" t="s">
        <v>159</v>
      </c>
      <c r="AU13" s="160" t="s">
        <v>150</v>
      </c>
      <c r="AV13" s="160" t="s">
        <v>160</v>
      </c>
      <c r="AW13" s="160" t="s">
        <v>151</v>
      </c>
      <c r="AX13" s="160" t="s">
        <v>152</v>
      </c>
      <c r="AY13" s="160" t="s">
        <v>161</v>
      </c>
      <c r="AZ13" s="160" t="s">
        <v>162</v>
      </c>
      <c r="BA13" s="160" t="s">
        <v>163</v>
      </c>
      <c r="BB13" s="160" t="s">
        <v>164</v>
      </c>
      <c r="BC13" s="160" t="s">
        <v>165</v>
      </c>
      <c r="BD13" s="160" t="s">
        <v>166</v>
      </c>
      <c r="BE13" s="160" t="s">
        <v>167</v>
      </c>
      <c r="BF13" s="160" t="s">
        <v>168</v>
      </c>
      <c r="BG13" s="160" t="s">
        <v>176</v>
      </c>
      <c r="BH13" s="160" t="s">
        <v>177</v>
      </c>
      <c r="BI13" s="160" t="s">
        <v>537</v>
      </c>
      <c r="BJ13" s="160" t="s">
        <v>170</v>
      </c>
      <c r="BK13" s="160" t="s">
        <v>171</v>
      </c>
      <c r="BL13" s="160" t="s">
        <v>172</v>
      </c>
      <c r="BM13" s="160" t="s">
        <v>173</v>
      </c>
      <c r="BN13" s="160" t="s">
        <v>174</v>
      </c>
      <c r="BO13" s="160" t="s">
        <v>178</v>
      </c>
      <c r="BP13" s="160" t="s">
        <v>179</v>
      </c>
      <c r="BQ13" s="160" t="s">
        <v>175</v>
      </c>
      <c r="BR13" s="160" t="s">
        <v>180</v>
      </c>
      <c r="BS13" s="160" t="s">
        <v>181</v>
      </c>
      <c r="BT13" s="160" t="s">
        <v>182</v>
      </c>
      <c r="BU13" s="160" t="s">
        <v>183</v>
      </c>
      <c r="BV13" s="160" t="s">
        <v>184</v>
      </c>
      <c r="BW13" s="160" t="s">
        <v>185</v>
      </c>
      <c r="BX13" s="160" t="s">
        <v>169</v>
      </c>
      <c r="BY13" s="160" t="s">
        <v>186</v>
      </c>
      <c r="BZ13" s="160" t="s">
        <v>187</v>
      </c>
      <c r="CA13" s="160" t="s">
        <v>188</v>
      </c>
      <c r="CB13" s="104" t="s">
        <v>189</v>
      </c>
      <c r="CC13" s="104" t="s">
        <v>399</v>
      </c>
      <c r="CD13" s="160" t="s">
        <v>538</v>
      </c>
      <c r="CE13" s="160" t="s">
        <v>539</v>
      </c>
      <c r="CF13" s="160" t="s">
        <v>540</v>
      </c>
      <c r="CG13" s="104" t="s">
        <v>400</v>
      </c>
      <c r="CH13" s="160" t="s">
        <v>541</v>
      </c>
      <c r="CI13" s="160" t="s">
        <v>541</v>
      </c>
      <c r="CJ13" s="160" t="s">
        <v>541</v>
      </c>
      <c r="CK13" s="160" t="s">
        <v>542</v>
      </c>
      <c r="CL13" s="160" t="s">
        <v>542</v>
      </c>
      <c r="CM13" s="160" t="s">
        <v>542</v>
      </c>
      <c r="CN13" s="160" t="s">
        <v>190</v>
      </c>
      <c r="CO13" s="160" t="s">
        <v>190</v>
      </c>
      <c r="CP13" s="160" t="s">
        <v>191</v>
      </c>
      <c r="CQ13" s="160" t="s">
        <v>191</v>
      </c>
      <c r="CR13" s="160" t="s">
        <v>192</v>
      </c>
      <c r="CS13" s="104" t="s">
        <v>401</v>
      </c>
      <c r="CT13" s="160" t="s">
        <v>193</v>
      </c>
      <c r="CU13" s="160" t="s">
        <v>194</v>
      </c>
      <c r="CV13" s="104" t="s">
        <v>402</v>
      </c>
      <c r="CW13" s="160" t="s">
        <v>195</v>
      </c>
      <c r="CX13" s="160" t="s">
        <v>195</v>
      </c>
      <c r="CY13" s="160" t="s">
        <v>196</v>
      </c>
      <c r="CZ13" s="160" t="s">
        <v>197</v>
      </c>
      <c r="DA13" s="160" t="s">
        <v>543</v>
      </c>
      <c r="DB13" s="160" t="s">
        <v>544</v>
      </c>
      <c r="DC13" s="160" t="s">
        <v>199</v>
      </c>
      <c r="DD13" s="160" t="s">
        <v>545</v>
      </c>
      <c r="DE13" s="160" t="s">
        <v>198</v>
      </c>
      <c r="DF13" s="104" t="s">
        <v>403</v>
      </c>
      <c r="DG13" s="160" t="s">
        <v>200</v>
      </c>
      <c r="DH13" s="160" t="s">
        <v>201</v>
      </c>
      <c r="DI13" s="160" t="s">
        <v>203</v>
      </c>
      <c r="DJ13" s="104" t="s">
        <v>404</v>
      </c>
      <c r="DK13" s="160" t="s">
        <v>202</v>
      </c>
      <c r="DL13" s="160" t="s">
        <v>204</v>
      </c>
      <c r="DM13" s="104" t="s">
        <v>405</v>
      </c>
      <c r="DN13" s="160" t="s">
        <v>546</v>
      </c>
      <c r="DO13" s="160" t="s">
        <v>547</v>
      </c>
      <c r="DP13" s="160" t="s">
        <v>205</v>
      </c>
      <c r="DQ13" s="160" t="s">
        <v>206</v>
      </c>
      <c r="DR13" s="160" t="s">
        <v>207</v>
      </c>
      <c r="DS13" s="104" t="s">
        <v>208</v>
      </c>
      <c r="DT13" s="160" t="s">
        <v>548</v>
      </c>
      <c r="DU13" s="160" t="s">
        <v>548</v>
      </c>
      <c r="DV13" s="104" t="s">
        <v>406</v>
      </c>
      <c r="DW13" s="160" t="s">
        <v>209</v>
      </c>
      <c r="DX13" s="160" t="s">
        <v>210</v>
      </c>
      <c r="DY13" s="160" t="s">
        <v>549</v>
      </c>
      <c r="DZ13" s="160" t="s">
        <v>211</v>
      </c>
      <c r="EA13" s="160" t="s">
        <v>212</v>
      </c>
      <c r="EB13" s="160" t="s">
        <v>212</v>
      </c>
      <c r="EC13" s="160" t="s">
        <v>212</v>
      </c>
      <c r="ED13" s="160" t="s">
        <v>213</v>
      </c>
      <c r="EE13" s="160" t="s">
        <v>214</v>
      </c>
      <c r="EF13" s="160" t="s">
        <v>215</v>
      </c>
      <c r="EG13" s="104" t="s">
        <v>407</v>
      </c>
      <c r="EH13" s="160" t="s">
        <v>550</v>
      </c>
      <c r="EI13" s="160" t="s">
        <v>551</v>
      </c>
      <c r="EJ13" s="160" t="s">
        <v>552</v>
      </c>
      <c r="EK13" s="160" t="s">
        <v>553</v>
      </c>
      <c r="EL13" s="160" t="s">
        <v>216</v>
      </c>
      <c r="EM13" s="160" t="s">
        <v>217</v>
      </c>
      <c r="EN13" s="160" t="s">
        <v>218</v>
      </c>
      <c r="EO13" s="160" t="s">
        <v>219</v>
      </c>
      <c r="EP13" s="160" t="s">
        <v>220</v>
      </c>
      <c r="EQ13" s="104" t="s">
        <v>408</v>
      </c>
      <c r="ER13" s="160" t="s">
        <v>221</v>
      </c>
      <c r="ES13" s="160" t="s">
        <v>222</v>
      </c>
      <c r="ET13" s="160" t="s">
        <v>223</v>
      </c>
      <c r="EU13" s="104" t="s">
        <v>224</v>
      </c>
      <c r="EV13" s="160" t="s">
        <v>224</v>
      </c>
      <c r="EW13" s="160" t="s">
        <v>224</v>
      </c>
      <c r="EX13" s="104" t="s">
        <v>225</v>
      </c>
      <c r="EY13" s="160" t="s">
        <v>225</v>
      </c>
      <c r="EZ13" s="160" t="s">
        <v>225</v>
      </c>
      <c r="FA13" s="104" t="s">
        <v>226</v>
      </c>
      <c r="FB13" s="160" t="s">
        <v>554</v>
      </c>
      <c r="FC13" s="160" t="s">
        <v>555</v>
      </c>
      <c r="FD13" s="160" t="s">
        <v>556</v>
      </c>
      <c r="FE13" s="160" t="s">
        <v>557</v>
      </c>
      <c r="FF13" s="104" t="s">
        <v>409</v>
      </c>
      <c r="FG13" s="160" t="s">
        <v>227</v>
      </c>
      <c r="FH13" s="160" t="s">
        <v>227</v>
      </c>
      <c r="FI13" s="160" t="s">
        <v>228</v>
      </c>
      <c r="FJ13" s="160" t="s">
        <v>229</v>
      </c>
      <c r="FK13" s="160" t="s">
        <v>230</v>
      </c>
      <c r="FL13" s="160" t="s">
        <v>231</v>
      </c>
      <c r="FM13" s="160" t="s">
        <v>232</v>
      </c>
      <c r="FN13" s="104" t="s">
        <v>233</v>
      </c>
      <c r="FO13" s="181"/>
      <c r="FP13" s="179"/>
      <c r="FQ13" s="183"/>
      <c r="FR13" s="179"/>
      <c r="FS13" s="179"/>
    </row>
    <row r="14" spans="1:191" s="56" customFormat="1" ht="18" customHeight="1" x14ac:dyDescent="0.2">
      <c r="B14" s="180"/>
      <c r="C14" s="180"/>
      <c r="D14" s="118" t="s">
        <v>411</v>
      </c>
      <c r="E14" s="134" t="s">
        <v>235</v>
      </c>
      <c r="F14" s="134" t="s">
        <v>235</v>
      </c>
      <c r="G14" s="118" t="s">
        <v>235</v>
      </c>
      <c r="H14" s="118" t="s">
        <v>236</v>
      </c>
      <c r="I14" s="118" t="s">
        <v>237</v>
      </c>
      <c r="J14" s="118" t="s">
        <v>237</v>
      </c>
      <c r="K14" s="118" t="s">
        <v>237</v>
      </c>
      <c r="L14" s="118" t="s">
        <v>237</v>
      </c>
      <c r="M14" s="118" t="s">
        <v>237</v>
      </c>
      <c r="N14" s="118" t="s">
        <v>237</v>
      </c>
      <c r="O14" s="118" t="s">
        <v>238</v>
      </c>
      <c r="P14" s="118" t="s">
        <v>239</v>
      </c>
      <c r="Q14" s="118" t="s">
        <v>240</v>
      </c>
      <c r="R14" s="118" t="s">
        <v>241</v>
      </c>
      <c r="S14" s="118" t="s">
        <v>241</v>
      </c>
      <c r="T14" s="118" t="s">
        <v>241</v>
      </c>
      <c r="U14" s="118" t="s">
        <v>657</v>
      </c>
      <c r="V14" s="118" t="s">
        <v>658</v>
      </c>
      <c r="W14" s="118" t="s">
        <v>659</v>
      </c>
      <c r="X14" s="118" t="s">
        <v>660</v>
      </c>
      <c r="Y14" s="134" t="s">
        <v>661</v>
      </c>
      <c r="Z14" s="134" t="s">
        <v>662</v>
      </c>
      <c r="AA14" s="134" t="s">
        <v>663</v>
      </c>
      <c r="AB14" s="134" t="s">
        <v>664</v>
      </c>
      <c r="AC14" s="118" t="s">
        <v>242</v>
      </c>
      <c r="AD14" s="118" t="s">
        <v>243</v>
      </c>
      <c r="AE14" s="118" t="s">
        <v>665</v>
      </c>
      <c r="AF14" s="118" t="s">
        <v>666</v>
      </c>
      <c r="AG14" s="118" t="s">
        <v>667</v>
      </c>
      <c r="AH14" s="118" t="s">
        <v>412</v>
      </c>
      <c r="AI14" s="118" t="s">
        <v>453</v>
      </c>
      <c r="AJ14" s="118" t="s">
        <v>454</v>
      </c>
      <c r="AK14" s="118" t="s">
        <v>244</v>
      </c>
      <c r="AL14" s="118" t="s">
        <v>413</v>
      </c>
      <c r="AM14" s="118">
        <v>1010</v>
      </c>
      <c r="AN14" s="118">
        <v>1020</v>
      </c>
      <c r="AO14" s="118">
        <v>1030</v>
      </c>
      <c r="AP14" s="118">
        <v>1040</v>
      </c>
      <c r="AQ14" s="118">
        <v>1050</v>
      </c>
      <c r="AR14" s="118">
        <v>1061</v>
      </c>
      <c r="AS14" s="118" t="s">
        <v>558</v>
      </c>
      <c r="AT14" s="118">
        <v>1071</v>
      </c>
      <c r="AU14" s="118">
        <v>1072</v>
      </c>
      <c r="AV14" s="118">
        <v>1073</v>
      </c>
      <c r="AW14" s="118">
        <v>1079</v>
      </c>
      <c r="AX14" s="118">
        <v>1079</v>
      </c>
      <c r="AY14" s="118" t="s">
        <v>559</v>
      </c>
      <c r="AZ14" s="118">
        <v>1080</v>
      </c>
      <c r="BA14" s="118" t="s">
        <v>560</v>
      </c>
      <c r="BB14" s="118" t="s">
        <v>561</v>
      </c>
      <c r="BC14" s="118" t="s">
        <v>562</v>
      </c>
      <c r="BD14" s="118" t="s">
        <v>563</v>
      </c>
      <c r="BE14" s="118">
        <v>1520</v>
      </c>
      <c r="BF14" s="118" t="s">
        <v>564</v>
      </c>
      <c r="BG14" s="118" t="s">
        <v>565</v>
      </c>
      <c r="BH14" s="118" t="s">
        <v>566</v>
      </c>
      <c r="BI14" s="118" t="s">
        <v>567</v>
      </c>
      <c r="BJ14" s="118" t="s">
        <v>245</v>
      </c>
      <c r="BK14" s="118">
        <v>2022</v>
      </c>
      <c r="BL14" s="118">
        <v>2023</v>
      </c>
      <c r="BM14" s="118">
        <v>2100</v>
      </c>
      <c r="BN14" s="118" t="s">
        <v>568</v>
      </c>
      <c r="BO14" s="118">
        <v>2310</v>
      </c>
      <c r="BP14" s="118" t="s">
        <v>569</v>
      </c>
      <c r="BQ14" s="118" t="s">
        <v>570</v>
      </c>
      <c r="BR14" s="118" t="s">
        <v>571</v>
      </c>
      <c r="BS14" s="118" t="s">
        <v>572</v>
      </c>
      <c r="BT14" s="118" t="s">
        <v>573</v>
      </c>
      <c r="BU14" s="118" t="s">
        <v>574</v>
      </c>
      <c r="BV14" s="118" t="s">
        <v>575</v>
      </c>
      <c r="BW14" s="118" t="s">
        <v>576</v>
      </c>
      <c r="BX14" s="118">
        <v>3100</v>
      </c>
      <c r="BY14" s="118">
        <v>3250</v>
      </c>
      <c r="BZ14" s="118" t="s">
        <v>577</v>
      </c>
      <c r="CA14" s="118" t="s">
        <v>578</v>
      </c>
      <c r="CB14" s="118" t="s">
        <v>579</v>
      </c>
      <c r="CC14" s="118" t="s">
        <v>414</v>
      </c>
      <c r="CD14" s="118">
        <v>3600</v>
      </c>
      <c r="CE14" s="118">
        <v>3700</v>
      </c>
      <c r="CF14" s="118" t="s">
        <v>580</v>
      </c>
      <c r="CG14" s="118" t="s">
        <v>415</v>
      </c>
      <c r="CH14" s="118">
        <v>4100</v>
      </c>
      <c r="CI14" s="118">
        <v>4100</v>
      </c>
      <c r="CJ14" s="118">
        <v>4100</v>
      </c>
      <c r="CK14" s="118">
        <v>4100</v>
      </c>
      <c r="CL14" s="118">
        <v>4100</v>
      </c>
      <c r="CM14" s="118">
        <v>4100</v>
      </c>
      <c r="CN14" s="118">
        <v>4210</v>
      </c>
      <c r="CO14" s="118">
        <v>4210</v>
      </c>
      <c r="CP14" s="118" t="s">
        <v>581</v>
      </c>
      <c r="CQ14" s="118" t="s">
        <v>581</v>
      </c>
      <c r="CR14" s="118" t="s">
        <v>582</v>
      </c>
      <c r="CS14" s="118" t="s">
        <v>416</v>
      </c>
      <c r="CT14" s="118" t="s">
        <v>583</v>
      </c>
      <c r="CU14" s="118">
        <v>4520</v>
      </c>
      <c r="CV14" s="118" t="s">
        <v>417</v>
      </c>
      <c r="CW14" s="118" t="s">
        <v>584</v>
      </c>
      <c r="CX14" s="159" t="s">
        <v>584</v>
      </c>
      <c r="CY14" s="118" t="s">
        <v>585</v>
      </c>
      <c r="CZ14" s="118">
        <v>4922</v>
      </c>
      <c r="DA14" s="118" t="s">
        <v>586</v>
      </c>
      <c r="DB14" s="118" t="s">
        <v>587</v>
      </c>
      <c r="DC14" s="118">
        <v>5210</v>
      </c>
      <c r="DD14" s="118" t="s">
        <v>588</v>
      </c>
      <c r="DE14" s="118" t="s">
        <v>589</v>
      </c>
      <c r="DF14" s="118" t="s">
        <v>418</v>
      </c>
      <c r="DG14" s="118" t="s">
        <v>590</v>
      </c>
      <c r="DH14" s="118" t="s">
        <v>591</v>
      </c>
      <c r="DI14" s="118" t="s">
        <v>592</v>
      </c>
      <c r="DJ14" s="118" t="s">
        <v>419</v>
      </c>
      <c r="DK14" s="118" t="s">
        <v>593</v>
      </c>
      <c r="DL14" s="118" t="s">
        <v>594</v>
      </c>
      <c r="DM14" s="118" t="s">
        <v>420</v>
      </c>
      <c r="DN14" s="118">
        <v>6411</v>
      </c>
      <c r="DO14" s="118">
        <v>6419</v>
      </c>
      <c r="DP14" s="118" t="s">
        <v>595</v>
      </c>
      <c r="DQ14" s="118" t="s">
        <v>596</v>
      </c>
      <c r="DR14" s="118" t="s">
        <v>597</v>
      </c>
      <c r="DS14" s="118" t="s">
        <v>421</v>
      </c>
      <c r="DT14" s="118" t="s">
        <v>598</v>
      </c>
      <c r="DU14" s="118" t="s">
        <v>598</v>
      </c>
      <c r="DV14" s="118" t="s">
        <v>422</v>
      </c>
      <c r="DW14" s="118">
        <v>6910</v>
      </c>
      <c r="DX14" s="118">
        <v>6920</v>
      </c>
      <c r="DY14" s="118" t="s">
        <v>599</v>
      </c>
      <c r="DZ14" s="118" t="s">
        <v>600</v>
      </c>
      <c r="EA14" s="118" t="s">
        <v>601</v>
      </c>
      <c r="EB14" s="118" t="s">
        <v>601</v>
      </c>
      <c r="EC14" s="118" t="s">
        <v>601</v>
      </c>
      <c r="ED14" s="118" t="s">
        <v>602</v>
      </c>
      <c r="EE14" s="118" t="s">
        <v>603</v>
      </c>
      <c r="EF14" s="118">
        <v>7500</v>
      </c>
      <c r="EG14" s="118" t="s">
        <v>423</v>
      </c>
      <c r="EH14" s="118">
        <v>7710</v>
      </c>
      <c r="EI14" s="118" t="s">
        <v>604</v>
      </c>
      <c r="EJ14" s="118">
        <v>7730</v>
      </c>
      <c r="EK14" s="118">
        <v>7740</v>
      </c>
      <c r="EL14" s="118" t="s">
        <v>246</v>
      </c>
      <c r="EM14" s="118" t="s">
        <v>247</v>
      </c>
      <c r="EN14" s="118" t="s">
        <v>248</v>
      </c>
      <c r="EO14" s="118" t="s">
        <v>249</v>
      </c>
      <c r="EP14" s="118" t="s">
        <v>250</v>
      </c>
      <c r="EQ14" s="118" t="s">
        <v>424</v>
      </c>
      <c r="ER14" s="118" t="s">
        <v>251</v>
      </c>
      <c r="ES14" s="118" t="s">
        <v>252</v>
      </c>
      <c r="ET14" s="118">
        <v>8430</v>
      </c>
      <c r="EU14" s="118" t="s">
        <v>425</v>
      </c>
      <c r="EV14" s="118" t="s">
        <v>253</v>
      </c>
      <c r="EW14" s="118" t="s">
        <v>253</v>
      </c>
      <c r="EX14" s="118" t="s">
        <v>426</v>
      </c>
      <c r="EY14" s="118" t="s">
        <v>254</v>
      </c>
      <c r="EZ14" s="118" t="s">
        <v>254</v>
      </c>
      <c r="FA14" s="118" t="s">
        <v>605</v>
      </c>
      <c r="FB14" s="118">
        <v>9000</v>
      </c>
      <c r="FC14" s="118" t="s">
        <v>606</v>
      </c>
      <c r="FD14" s="118">
        <v>9200</v>
      </c>
      <c r="FE14" s="118" t="s">
        <v>607</v>
      </c>
      <c r="FF14" s="118" t="s">
        <v>427</v>
      </c>
      <c r="FG14" s="118" t="s">
        <v>255</v>
      </c>
      <c r="FH14" s="118" t="s">
        <v>255</v>
      </c>
      <c r="FI14" s="118" t="s">
        <v>608</v>
      </c>
      <c r="FJ14" s="118">
        <v>9601</v>
      </c>
      <c r="FK14" s="118">
        <v>9602</v>
      </c>
      <c r="FL14" s="118">
        <v>9603</v>
      </c>
      <c r="FM14" s="118">
        <v>9609</v>
      </c>
      <c r="FN14" s="118">
        <v>9700</v>
      </c>
      <c r="FO14" s="181"/>
      <c r="FP14" s="179"/>
      <c r="FQ14" s="183"/>
      <c r="FR14" s="179"/>
      <c r="FS14" s="179"/>
      <c r="FU14" s="55"/>
    </row>
    <row r="15" spans="1:191" s="57" customFormat="1" ht="16.5" customHeight="1" x14ac:dyDescent="0.2">
      <c r="B15" s="178"/>
      <c r="C15" s="178"/>
      <c r="D15" s="116" t="s">
        <v>428</v>
      </c>
      <c r="E15" s="116" t="s">
        <v>0</v>
      </c>
      <c r="F15" s="116" t="s">
        <v>1</v>
      </c>
      <c r="G15" s="116" t="s">
        <v>2</v>
      </c>
      <c r="H15" s="116" t="s">
        <v>3</v>
      </c>
      <c r="I15" s="116" t="s">
        <v>4</v>
      </c>
      <c r="J15" s="116" t="s">
        <v>5</v>
      </c>
      <c r="K15" s="116" t="s">
        <v>6</v>
      </c>
      <c r="L15" s="116" t="s">
        <v>7</v>
      </c>
      <c r="M15" s="116" t="s">
        <v>8</v>
      </c>
      <c r="N15" s="116" t="s">
        <v>9</v>
      </c>
      <c r="O15" s="116" t="s">
        <v>10</v>
      </c>
      <c r="P15" s="116" t="s">
        <v>11</v>
      </c>
      <c r="Q15" s="116" t="s">
        <v>12</v>
      </c>
      <c r="R15" s="116" t="s">
        <v>13</v>
      </c>
      <c r="S15" s="116" t="s">
        <v>14</v>
      </c>
      <c r="T15" s="116" t="s">
        <v>15</v>
      </c>
      <c r="U15" s="116" t="s">
        <v>16</v>
      </c>
      <c r="V15" s="116" t="s">
        <v>17</v>
      </c>
      <c r="W15" s="116" t="s">
        <v>18</v>
      </c>
      <c r="X15" s="116" t="s">
        <v>19</v>
      </c>
      <c r="Y15" s="116" t="s">
        <v>20</v>
      </c>
      <c r="Z15" s="116" t="s">
        <v>21</v>
      </c>
      <c r="AA15" s="116" t="s">
        <v>22</v>
      </c>
      <c r="AB15" s="116" t="s">
        <v>23</v>
      </c>
      <c r="AC15" s="116" t="s">
        <v>24</v>
      </c>
      <c r="AD15" s="116" t="s">
        <v>25</v>
      </c>
      <c r="AE15" s="116" t="s">
        <v>26</v>
      </c>
      <c r="AF15" s="116" t="s">
        <v>27</v>
      </c>
      <c r="AG15" s="116" t="s">
        <v>28</v>
      </c>
      <c r="AH15" s="116" t="s">
        <v>429</v>
      </c>
      <c r="AI15" s="116" t="s">
        <v>29</v>
      </c>
      <c r="AJ15" s="116" t="s">
        <v>30</v>
      </c>
      <c r="AK15" s="116" t="s">
        <v>31</v>
      </c>
      <c r="AL15" s="116" t="s">
        <v>609</v>
      </c>
      <c r="AM15" s="116" t="s">
        <v>36</v>
      </c>
      <c r="AN15" s="116" t="s">
        <v>37</v>
      </c>
      <c r="AO15" s="116" t="s">
        <v>38</v>
      </c>
      <c r="AP15" s="116" t="s">
        <v>39</v>
      </c>
      <c r="AQ15" s="116" t="s">
        <v>40</v>
      </c>
      <c r="AR15" s="116" t="s">
        <v>32</v>
      </c>
      <c r="AS15" s="116" t="s">
        <v>41</v>
      </c>
      <c r="AT15" s="116" t="s">
        <v>42</v>
      </c>
      <c r="AU15" s="116" t="s">
        <v>33</v>
      </c>
      <c r="AV15" s="116" t="s">
        <v>43</v>
      </c>
      <c r="AW15" s="116" t="s">
        <v>34</v>
      </c>
      <c r="AX15" s="116" t="s">
        <v>35</v>
      </c>
      <c r="AY15" s="116" t="s">
        <v>44</v>
      </c>
      <c r="AZ15" s="116" t="s">
        <v>45</v>
      </c>
      <c r="BA15" s="116" t="s">
        <v>46</v>
      </c>
      <c r="BB15" s="116" t="s">
        <v>47</v>
      </c>
      <c r="BC15" s="116" t="s">
        <v>48</v>
      </c>
      <c r="BD15" s="116" t="s">
        <v>49</v>
      </c>
      <c r="BE15" s="116" t="s">
        <v>50</v>
      </c>
      <c r="BF15" s="116" t="s">
        <v>51</v>
      </c>
      <c r="BG15" s="116" t="s">
        <v>57</v>
      </c>
      <c r="BH15" s="116" t="s">
        <v>58</v>
      </c>
      <c r="BI15" s="116" t="s">
        <v>610</v>
      </c>
      <c r="BJ15" s="116" t="s">
        <v>611</v>
      </c>
      <c r="BK15" s="116" t="s">
        <v>53</v>
      </c>
      <c r="BL15" s="116" t="s">
        <v>54</v>
      </c>
      <c r="BM15" s="116" t="s">
        <v>612</v>
      </c>
      <c r="BN15" s="116" t="s">
        <v>55</v>
      </c>
      <c r="BO15" s="116" t="s">
        <v>613</v>
      </c>
      <c r="BP15" s="116" t="s">
        <v>59</v>
      </c>
      <c r="BQ15" s="116" t="s">
        <v>60</v>
      </c>
      <c r="BR15" s="116" t="s">
        <v>56</v>
      </c>
      <c r="BS15" s="116" t="s">
        <v>61</v>
      </c>
      <c r="BT15" s="116" t="s">
        <v>62</v>
      </c>
      <c r="BU15" s="116" t="s">
        <v>63</v>
      </c>
      <c r="BV15" s="116" t="s">
        <v>64</v>
      </c>
      <c r="BW15" s="116" t="s">
        <v>614</v>
      </c>
      <c r="BX15" s="116" t="s">
        <v>615</v>
      </c>
      <c r="BY15" s="116" t="s">
        <v>52</v>
      </c>
      <c r="BZ15" s="116" t="s">
        <v>65</v>
      </c>
      <c r="CA15" s="116" t="s">
        <v>66</v>
      </c>
      <c r="CB15" s="116" t="s">
        <v>67</v>
      </c>
      <c r="CC15" s="116" t="s">
        <v>616</v>
      </c>
      <c r="CD15" s="116" t="s">
        <v>68</v>
      </c>
      <c r="CE15" s="116" t="s">
        <v>69</v>
      </c>
      <c r="CF15" s="116" t="s">
        <v>70</v>
      </c>
      <c r="CG15" s="116" t="s">
        <v>617</v>
      </c>
      <c r="CH15" s="116" t="s">
        <v>71</v>
      </c>
      <c r="CI15" s="116" t="s">
        <v>73</v>
      </c>
      <c r="CJ15" s="116" t="s">
        <v>72</v>
      </c>
      <c r="CK15" s="118" t="s">
        <v>74</v>
      </c>
      <c r="CL15" s="118" t="s">
        <v>618</v>
      </c>
      <c r="CM15" s="118" t="s">
        <v>75</v>
      </c>
      <c r="CN15" s="118" t="s">
        <v>76</v>
      </c>
      <c r="CO15" s="118" t="s">
        <v>77</v>
      </c>
      <c r="CP15" s="118" t="s">
        <v>619</v>
      </c>
      <c r="CQ15" s="118" t="s">
        <v>620</v>
      </c>
      <c r="CR15" s="118" t="s">
        <v>78</v>
      </c>
      <c r="CS15" s="116" t="s">
        <v>621</v>
      </c>
      <c r="CT15" s="118" t="s">
        <v>79</v>
      </c>
      <c r="CU15" s="118" t="s">
        <v>80</v>
      </c>
      <c r="CV15" s="116" t="s">
        <v>622</v>
      </c>
      <c r="CW15" s="118" t="s">
        <v>81</v>
      </c>
      <c r="CX15" s="159" t="s">
        <v>681</v>
      </c>
      <c r="CY15" s="118" t="s">
        <v>82</v>
      </c>
      <c r="CZ15" s="118" t="s">
        <v>83</v>
      </c>
      <c r="DA15" s="118" t="s">
        <v>85</v>
      </c>
      <c r="DB15" s="118" t="s">
        <v>86</v>
      </c>
      <c r="DC15" s="118" t="s">
        <v>87</v>
      </c>
      <c r="DD15" s="118" t="s">
        <v>84</v>
      </c>
      <c r="DE15" s="118" t="s">
        <v>88</v>
      </c>
      <c r="DF15" s="116" t="s">
        <v>623</v>
      </c>
      <c r="DG15" s="118" t="s">
        <v>89</v>
      </c>
      <c r="DH15" s="118" t="s">
        <v>91</v>
      </c>
      <c r="DI15" s="118" t="s">
        <v>90</v>
      </c>
      <c r="DJ15" s="116" t="s">
        <v>624</v>
      </c>
      <c r="DK15" s="118" t="s">
        <v>92</v>
      </c>
      <c r="DL15" s="118" t="s">
        <v>93</v>
      </c>
      <c r="DM15" s="116" t="s">
        <v>625</v>
      </c>
      <c r="DN15" s="118" t="s">
        <v>94</v>
      </c>
      <c r="DO15" s="118" t="s">
        <v>95</v>
      </c>
      <c r="DP15" s="118" t="s">
        <v>96</v>
      </c>
      <c r="DQ15" s="118" t="s">
        <v>626</v>
      </c>
      <c r="DR15" s="118" t="s">
        <v>97</v>
      </c>
      <c r="DS15" s="118" t="s">
        <v>627</v>
      </c>
      <c r="DT15" s="116" t="s">
        <v>628</v>
      </c>
      <c r="DU15" s="116" t="s">
        <v>629</v>
      </c>
      <c r="DV15" s="118" t="s">
        <v>630</v>
      </c>
      <c r="DW15" s="118" t="s">
        <v>98</v>
      </c>
      <c r="DX15" s="118" t="s">
        <v>99</v>
      </c>
      <c r="DY15" s="118" t="s">
        <v>631</v>
      </c>
      <c r="DZ15" s="118" t="s">
        <v>100</v>
      </c>
      <c r="EA15" s="118" t="s">
        <v>632</v>
      </c>
      <c r="EB15" s="118" t="s">
        <v>633</v>
      </c>
      <c r="EC15" s="118" t="s">
        <v>634</v>
      </c>
      <c r="ED15" s="118" t="s">
        <v>101</v>
      </c>
      <c r="EE15" s="118" t="s">
        <v>102</v>
      </c>
      <c r="EF15" s="118" t="s">
        <v>103</v>
      </c>
      <c r="EG15" s="118" t="s">
        <v>635</v>
      </c>
      <c r="EH15" s="118" t="s">
        <v>104</v>
      </c>
      <c r="EI15" s="118" t="s">
        <v>105</v>
      </c>
      <c r="EJ15" s="118" t="s">
        <v>106</v>
      </c>
      <c r="EK15" s="118" t="s">
        <v>107</v>
      </c>
      <c r="EL15" s="118" t="s">
        <v>108</v>
      </c>
      <c r="EM15" s="118" t="s">
        <v>109</v>
      </c>
      <c r="EN15" s="118" t="s">
        <v>110</v>
      </c>
      <c r="EO15" s="118" t="s">
        <v>636</v>
      </c>
      <c r="EP15" s="118" t="s">
        <v>637</v>
      </c>
      <c r="EQ15" s="118" t="s">
        <v>638</v>
      </c>
      <c r="ER15" s="118" t="s">
        <v>111</v>
      </c>
      <c r="ES15" s="118" t="s">
        <v>639</v>
      </c>
      <c r="ET15" s="118" t="s">
        <v>112</v>
      </c>
      <c r="EU15" s="118" t="s">
        <v>640</v>
      </c>
      <c r="EV15" s="118" t="s">
        <v>641</v>
      </c>
      <c r="EW15" s="118" t="s">
        <v>642</v>
      </c>
      <c r="EX15" s="118" t="s">
        <v>643</v>
      </c>
      <c r="EY15" s="118" t="s">
        <v>644</v>
      </c>
      <c r="EZ15" s="118" t="s">
        <v>645</v>
      </c>
      <c r="FA15" s="118" t="s">
        <v>646</v>
      </c>
      <c r="FB15" s="118" t="s">
        <v>113</v>
      </c>
      <c r="FC15" s="118" t="s">
        <v>114</v>
      </c>
      <c r="FD15" s="118" t="s">
        <v>115</v>
      </c>
      <c r="FE15" s="118" t="s">
        <v>647</v>
      </c>
      <c r="FF15" s="118" t="s">
        <v>648</v>
      </c>
      <c r="FG15" s="118" t="s">
        <v>649</v>
      </c>
      <c r="FH15" s="118" t="s">
        <v>650</v>
      </c>
      <c r="FI15" s="118" t="s">
        <v>651</v>
      </c>
      <c r="FJ15" s="118" t="s">
        <v>652</v>
      </c>
      <c r="FK15" s="118" t="s">
        <v>653</v>
      </c>
      <c r="FL15" s="118" t="s">
        <v>654</v>
      </c>
      <c r="FM15" s="118" t="s">
        <v>655</v>
      </c>
      <c r="FN15" s="118" t="s">
        <v>656</v>
      </c>
      <c r="FO15" s="182"/>
      <c r="FP15" s="179"/>
      <c r="FQ15" s="183"/>
      <c r="FR15" s="179"/>
      <c r="FS15" s="179"/>
      <c r="FU15" s="55"/>
    </row>
    <row r="16" spans="1:191" ht="14.25" customHeight="1" x14ac:dyDescent="0.2">
      <c r="B16" s="89" t="s">
        <v>457</v>
      </c>
      <c r="C16" s="115" t="s">
        <v>256</v>
      </c>
      <c r="D16" s="72"/>
      <c r="E16" s="72"/>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2"/>
      <c r="AI16" s="73"/>
      <c r="AJ16" s="73"/>
      <c r="AK16" s="73"/>
      <c r="AL16" s="72"/>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2"/>
      <c r="CC16" s="72"/>
      <c r="CD16" s="73"/>
      <c r="CE16" s="73"/>
      <c r="CF16" s="73"/>
      <c r="CG16" s="72"/>
      <c r="CH16" s="73"/>
      <c r="CI16" s="73"/>
      <c r="CJ16" s="73"/>
      <c r="CK16" s="73"/>
      <c r="CL16" s="73"/>
      <c r="CM16" s="73"/>
      <c r="CN16" s="73"/>
      <c r="CO16" s="73"/>
      <c r="CP16" s="73"/>
      <c r="CQ16" s="73"/>
      <c r="CR16" s="73"/>
      <c r="CS16" s="72"/>
      <c r="CT16" s="73"/>
      <c r="CU16" s="73"/>
      <c r="CV16" s="72"/>
      <c r="CW16" s="73"/>
      <c r="CX16" s="73"/>
      <c r="CY16" s="73"/>
      <c r="CZ16" s="73"/>
      <c r="DA16" s="73"/>
      <c r="DB16" s="73"/>
      <c r="DC16" s="73"/>
      <c r="DD16" s="73"/>
      <c r="DE16" s="73"/>
      <c r="DF16" s="72"/>
      <c r="DG16" s="73"/>
      <c r="DH16" s="73"/>
      <c r="DI16" s="73"/>
      <c r="DJ16" s="72"/>
      <c r="DK16" s="73"/>
      <c r="DL16" s="73"/>
      <c r="DM16" s="72"/>
      <c r="DN16" s="73"/>
      <c r="DO16" s="73"/>
      <c r="DP16" s="73"/>
      <c r="DQ16" s="73"/>
      <c r="DR16" s="73"/>
      <c r="DS16" s="72"/>
      <c r="DT16" s="73"/>
      <c r="DU16" s="73"/>
      <c r="DV16" s="72"/>
      <c r="DW16" s="73"/>
      <c r="DX16" s="73"/>
      <c r="DY16" s="73"/>
      <c r="DZ16" s="73"/>
      <c r="EA16" s="73"/>
      <c r="EB16" s="73"/>
      <c r="EC16" s="73"/>
      <c r="ED16" s="73"/>
      <c r="EE16" s="73"/>
      <c r="EF16" s="73"/>
      <c r="EG16" s="72"/>
      <c r="EH16" s="73"/>
      <c r="EI16" s="73"/>
      <c r="EJ16" s="73"/>
      <c r="EK16" s="73"/>
      <c r="EL16" s="73"/>
      <c r="EM16" s="73"/>
      <c r="EN16" s="73"/>
      <c r="EO16" s="73"/>
      <c r="EP16" s="73"/>
      <c r="EQ16" s="72"/>
      <c r="ER16" s="73"/>
      <c r="ES16" s="73"/>
      <c r="ET16" s="73"/>
      <c r="EU16" s="72"/>
      <c r="EV16" s="73"/>
      <c r="EW16" s="73"/>
      <c r="EX16" s="72"/>
      <c r="EY16" s="73"/>
      <c r="EZ16" s="73"/>
      <c r="FA16" s="72"/>
      <c r="FB16" s="72"/>
      <c r="FC16" s="72"/>
      <c r="FD16" s="72"/>
      <c r="FE16" s="72"/>
      <c r="FF16" s="72"/>
      <c r="FG16" s="73"/>
      <c r="FH16" s="73"/>
      <c r="FI16" s="73"/>
      <c r="FJ16" s="73"/>
      <c r="FK16" s="73"/>
      <c r="FL16" s="73"/>
      <c r="FM16" s="73"/>
      <c r="FN16" s="72"/>
      <c r="FO16" s="73"/>
      <c r="FP16" s="73"/>
      <c r="FQ16" s="73"/>
      <c r="FR16" s="3">
        <f>+FR17+FR21+FR26</f>
        <v>103390.5136197916</v>
      </c>
      <c r="FS16" s="3">
        <f>+FS17+FS21+FS26</f>
        <v>103390.5136197916</v>
      </c>
      <c r="FT16" s="142"/>
      <c r="FU16" s="88"/>
    </row>
    <row r="17" spans="2:178" ht="14.25" customHeight="1" x14ac:dyDescent="0.2">
      <c r="B17" s="90"/>
      <c r="C17" s="91" t="s">
        <v>257</v>
      </c>
      <c r="D17" s="66"/>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c r="CL17" s="74"/>
      <c r="CM17" s="74"/>
      <c r="CN17" s="74"/>
      <c r="CO17" s="74"/>
      <c r="CP17" s="74"/>
      <c r="CQ17" s="74"/>
      <c r="CR17" s="74"/>
      <c r="CS17" s="74"/>
      <c r="CT17" s="74"/>
      <c r="CU17" s="74"/>
      <c r="CV17" s="74"/>
      <c r="CW17" s="74"/>
      <c r="CX17" s="74"/>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74"/>
      <c r="EQ17" s="74"/>
      <c r="ER17" s="74"/>
      <c r="ES17" s="74"/>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5"/>
      <c r="FR17" s="70">
        <f>+FR18+FR19+FR20</f>
        <v>8645.8015383344282</v>
      </c>
      <c r="FS17" s="6">
        <f>+FS18+FS19+FS20</f>
        <v>8645.8015383344282</v>
      </c>
      <c r="FT17" s="142"/>
      <c r="FU17" s="88"/>
    </row>
    <row r="18" spans="2:178" ht="14.25" customHeight="1" x14ac:dyDescent="0.2">
      <c r="B18" s="114" t="s">
        <v>430</v>
      </c>
      <c r="C18" s="68" t="s">
        <v>258</v>
      </c>
      <c r="D18" s="58"/>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76"/>
      <c r="FR18" s="71">
        <v>0</v>
      </c>
      <c r="FS18" s="59">
        <f>FR18</f>
        <v>0</v>
      </c>
      <c r="FT18" s="142"/>
      <c r="FU18" s="88"/>
    </row>
    <row r="19" spans="2:178" ht="14.25" customHeight="1" x14ac:dyDescent="0.2">
      <c r="B19" s="114" t="s">
        <v>431</v>
      </c>
      <c r="C19" s="68" t="s">
        <v>260</v>
      </c>
      <c r="D19" s="58"/>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76"/>
      <c r="FR19" s="71">
        <v>0</v>
      </c>
      <c r="FS19" s="59">
        <f t="shared" ref="FS19:FS31" si="0">FR19</f>
        <v>0</v>
      </c>
      <c r="FT19" s="142"/>
      <c r="FU19" s="88"/>
    </row>
    <row r="20" spans="2:178" ht="14.25" customHeight="1" x14ac:dyDescent="0.2">
      <c r="B20" s="114" t="s">
        <v>432</v>
      </c>
      <c r="C20" s="68" t="s">
        <v>261</v>
      </c>
      <c r="D20" s="58"/>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76"/>
      <c r="FR20" s="71">
        <v>8645.8015383344282</v>
      </c>
      <c r="FS20" s="59">
        <f t="shared" si="0"/>
        <v>8645.8015383344282</v>
      </c>
      <c r="FT20" s="142"/>
      <c r="FU20" s="88"/>
    </row>
    <row r="21" spans="2:178" ht="14.25" customHeight="1" x14ac:dyDescent="0.2">
      <c r="B21" s="90"/>
      <c r="C21" s="92" t="s">
        <v>262</v>
      </c>
      <c r="D21" s="58"/>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76"/>
      <c r="FR21" s="70">
        <f>+FR22+FR23+FR24+FR25</f>
        <v>79080.852078313212</v>
      </c>
      <c r="FS21" s="6">
        <f>+FS22+FS23+FS24+FS25</f>
        <v>79080.852078313212</v>
      </c>
      <c r="FT21" s="142"/>
      <c r="FU21" s="88"/>
    </row>
    <row r="22" spans="2:178" ht="14.25" customHeight="1" x14ac:dyDescent="0.2">
      <c r="B22" s="114" t="s">
        <v>433</v>
      </c>
      <c r="C22" s="68" t="s">
        <v>263</v>
      </c>
      <c r="D22" s="58"/>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76"/>
      <c r="FR22" s="71">
        <v>30034.429170336</v>
      </c>
      <c r="FS22" s="59">
        <f t="shared" si="0"/>
        <v>30034.429170336</v>
      </c>
      <c r="FT22" s="142"/>
      <c r="FU22" s="88"/>
    </row>
    <row r="23" spans="2:178" ht="14.25" customHeight="1" x14ac:dyDescent="0.2">
      <c r="B23" s="114">
        <v>8000</v>
      </c>
      <c r="C23" s="68" t="s">
        <v>458</v>
      </c>
      <c r="D23" s="58"/>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76"/>
      <c r="FR23" s="71">
        <v>42368.716470337218</v>
      </c>
      <c r="FS23" s="59">
        <f t="shared" si="0"/>
        <v>42368.716470337218</v>
      </c>
      <c r="FT23" s="142"/>
      <c r="FU23" s="88"/>
    </row>
    <row r="24" spans="2:178" ht="14.25" customHeight="1" x14ac:dyDescent="0.2">
      <c r="B24" s="114" t="s">
        <v>433</v>
      </c>
      <c r="C24" s="68" t="s">
        <v>264</v>
      </c>
      <c r="D24" s="58"/>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76"/>
      <c r="FR24" s="71">
        <v>6475.9487469840005</v>
      </c>
      <c r="FS24" s="59">
        <f t="shared" si="0"/>
        <v>6475.9487469840005</v>
      </c>
      <c r="FT24" s="142"/>
      <c r="FU24" s="88"/>
    </row>
    <row r="25" spans="2:178" ht="14.25" customHeight="1" x14ac:dyDescent="0.2">
      <c r="B25" s="114" t="s">
        <v>433</v>
      </c>
      <c r="C25" s="68" t="s">
        <v>265</v>
      </c>
      <c r="D25" s="58"/>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76"/>
      <c r="FR25" s="71">
        <v>201.75769065599999</v>
      </c>
      <c r="FS25" s="59">
        <f t="shared" si="0"/>
        <v>201.75769065599999</v>
      </c>
      <c r="FT25" s="142"/>
      <c r="FU25" s="88"/>
    </row>
    <row r="26" spans="2:178" ht="14.25" customHeight="1" x14ac:dyDescent="0.2">
      <c r="B26" s="90"/>
      <c r="C26" s="93" t="s">
        <v>266</v>
      </c>
      <c r="D26" s="58"/>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76"/>
      <c r="FR26" s="70">
        <f>+FR27+FR28+FR29+FR30+FR31</f>
        <v>15663.860003143962</v>
      </c>
      <c r="FS26" s="6">
        <f>+FS27+FS28+FS29+FS30+FS31</f>
        <v>15663.860003143962</v>
      </c>
      <c r="FT26" s="142"/>
      <c r="FU26" s="88"/>
    </row>
    <row r="27" spans="2:178" ht="14.25" customHeight="1" x14ac:dyDescent="0.2">
      <c r="B27" s="114" t="s">
        <v>434</v>
      </c>
      <c r="C27" s="68" t="s">
        <v>267</v>
      </c>
      <c r="D27" s="58"/>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76"/>
      <c r="FR27" s="71">
        <v>11266.810131459071</v>
      </c>
      <c r="FS27" s="59">
        <f t="shared" si="0"/>
        <v>11266.810131459071</v>
      </c>
      <c r="FT27" s="142"/>
      <c r="FU27" s="88"/>
      <c r="FV27" s="4"/>
    </row>
    <row r="28" spans="2:178" ht="14.25" customHeight="1" x14ac:dyDescent="0.2">
      <c r="B28" s="114" t="s">
        <v>435</v>
      </c>
      <c r="C28" s="68" t="s">
        <v>268</v>
      </c>
      <c r="D28" s="58"/>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76"/>
      <c r="FR28" s="71">
        <v>347.55207760059881</v>
      </c>
      <c r="FS28" s="59">
        <f t="shared" si="0"/>
        <v>347.55207760059881</v>
      </c>
      <c r="FT28" s="142"/>
      <c r="FU28" s="88"/>
      <c r="FV28" s="4"/>
    </row>
    <row r="29" spans="2:178" ht="14.25" customHeight="1" x14ac:dyDescent="0.2">
      <c r="B29" s="114" t="s">
        <v>435</v>
      </c>
      <c r="C29" s="68" t="s">
        <v>269</v>
      </c>
      <c r="D29" s="58"/>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76"/>
      <c r="FR29" s="71">
        <v>3432.4325769122702</v>
      </c>
      <c r="FS29" s="59">
        <f t="shared" si="0"/>
        <v>3432.4325769122702</v>
      </c>
      <c r="FT29" s="142"/>
      <c r="FU29" s="88"/>
      <c r="FV29" s="4"/>
    </row>
    <row r="30" spans="2:178" ht="14.25" customHeight="1" x14ac:dyDescent="0.2">
      <c r="B30" s="114" t="s">
        <v>436</v>
      </c>
      <c r="C30" s="68" t="s">
        <v>270</v>
      </c>
      <c r="D30" s="58"/>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76"/>
      <c r="FR30" s="71">
        <v>8.8742428799999988</v>
      </c>
      <c r="FS30" s="59">
        <f t="shared" si="0"/>
        <v>8.8742428799999988</v>
      </c>
      <c r="FT30" s="142"/>
      <c r="FU30" s="88"/>
    </row>
    <row r="31" spans="2:178" ht="14.25" customHeight="1" x14ac:dyDescent="0.2">
      <c r="B31" s="117"/>
      <c r="C31" s="69" t="s">
        <v>459</v>
      </c>
      <c r="D31" s="6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8"/>
      <c r="FR31" s="71">
        <v>608.19097429202202</v>
      </c>
      <c r="FS31" s="59">
        <f t="shared" si="0"/>
        <v>608.19097429202202</v>
      </c>
      <c r="FT31" s="142"/>
      <c r="FU31" s="88"/>
    </row>
    <row r="32" spans="2:178" ht="14.25" customHeight="1" x14ac:dyDescent="0.2">
      <c r="B32" s="94"/>
      <c r="C32" s="95" t="s">
        <v>271</v>
      </c>
      <c r="D32" s="8">
        <f>SUM(E32:AG32)</f>
        <v>8753.1577871598383</v>
      </c>
      <c r="E32" s="8">
        <f t="shared" ref="E32:BO32" si="1">+E33</f>
        <v>0</v>
      </c>
      <c r="F32" s="8">
        <f t="shared" si="1"/>
        <v>0</v>
      </c>
      <c r="G32" s="8">
        <f t="shared" si="1"/>
        <v>0</v>
      </c>
      <c r="H32" s="8">
        <f t="shared" si="1"/>
        <v>0</v>
      </c>
      <c r="I32" s="8">
        <f t="shared" si="1"/>
        <v>0</v>
      </c>
      <c r="J32" s="8">
        <f t="shared" si="1"/>
        <v>0</v>
      </c>
      <c r="K32" s="8">
        <f t="shared" si="1"/>
        <v>0</v>
      </c>
      <c r="L32" s="8">
        <f t="shared" si="1"/>
        <v>0</v>
      </c>
      <c r="M32" s="8">
        <f t="shared" si="1"/>
        <v>0</v>
      </c>
      <c r="N32" s="8">
        <f t="shared" si="1"/>
        <v>0</v>
      </c>
      <c r="O32" s="8">
        <f t="shared" si="1"/>
        <v>0</v>
      </c>
      <c r="P32" s="8">
        <f t="shared" si="1"/>
        <v>0</v>
      </c>
      <c r="Q32" s="8">
        <f t="shared" si="1"/>
        <v>0</v>
      </c>
      <c r="R32" s="8">
        <f t="shared" si="1"/>
        <v>0</v>
      </c>
      <c r="S32" s="8">
        <f t="shared" si="1"/>
        <v>0</v>
      </c>
      <c r="T32" s="8">
        <f t="shared" si="1"/>
        <v>0</v>
      </c>
      <c r="U32" s="8">
        <f t="shared" si="1"/>
        <v>56.232386272629725</v>
      </c>
      <c r="V32" s="8">
        <f t="shared" si="1"/>
        <v>0</v>
      </c>
      <c r="W32" s="8">
        <f t="shared" si="1"/>
        <v>0</v>
      </c>
      <c r="X32" s="8">
        <f t="shared" si="1"/>
        <v>0</v>
      </c>
      <c r="Y32" s="8">
        <f t="shared" si="1"/>
        <v>0</v>
      </c>
      <c r="Z32" s="8">
        <f t="shared" si="1"/>
        <v>5.825995993115586</v>
      </c>
      <c r="AA32" s="8">
        <f t="shared" si="1"/>
        <v>2.3073031488</v>
      </c>
      <c r="AB32" s="8">
        <f t="shared" si="1"/>
        <v>0.7986818591999999</v>
      </c>
      <c r="AC32" s="8">
        <f t="shared" si="1"/>
        <v>0</v>
      </c>
      <c r="AD32" s="8">
        <f t="shared" si="1"/>
        <v>0</v>
      </c>
      <c r="AE32" s="8">
        <f t="shared" si="1"/>
        <v>8687.9934198860938</v>
      </c>
      <c r="AF32" s="8">
        <f t="shared" si="1"/>
        <v>0</v>
      </c>
      <c r="AG32" s="8">
        <f t="shared" si="1"/>
        <v>0</v>
      </c>
      <c r="AH32" s="8">
        <f>SUM(AI32:AK32)</f>
        <v>0</v>
      </c>
      <c r="AI32" s="8">
        <f t="shared" si="1"/>
        <v>0</v>
      </c>
      <c r="AJ32" s="8">
        <f t="shared" si="1"/>
        <v>0</v>
      </c>
      <c r="AK32" s="8">
        <f t="shared" si="1"/>
        <v>0</v>
      </c>
      <c r="AL32" s="8">
        <f>SUM(AM32:CA32)</f>
        <v>17180.346599405333</v>
      </c>
      <c r="AM32" s="8">
        <f t="shared" si="1"/>
        <v>0.62119700160000002</v>
      </c>
      <c r="AN32" s="8">
        <f t="shared" si="1"/>
        <v>0</v>
      </c>
      <c r="AO32" s="8">
        <f t="shared" si="1"/>
        <v>0</v>
      </c>
      <c r="AP32" s="8">
        <f t="shared" si="1"/>
        <v>0</v>
      </c>
      <c r="AQ32" s="8">
        <f t="shared" si="1"/>
        <v>0</v>
      </c>
      <c r="AR32" s="8">
        <f t="shared" si="1"/>
        <v>3432.4325769122702</v>
      </c>
      <c r="AS32" s="8">
        <f t="shared" si="1"/>
        <v>0</v>
      </c>
      <c r="AT32" s="8">
        <f t="shared" si="1"/>
        <v>0</v>
      </c>
      <c r="AU32" s="8">
        <f t="shared" si="1"/>
        <v>12443.278659462605</v>
      </c>
      <c r="AV32" s="8">
        <f t="shared" si="1"/>
        <v>0</v>
      </c>
      <c r="AW32" s="8">
        <f t="shared" si="1"/>
        <v>347.55207760059881</v>
      </c>
      <c r="AX32" s="8">
        <f t="shared" si="1"/>
        <v>0</v>
      </c>
      <c r="AY32" s="8">
        <f t="shared" si="1"/>
        <v>0</v>
      </c>
      <c r="AZ32" s="8">
        <f t="shared" si="1"/>
        <v>0</v>
      </c>
      <c r="BA32" s="8">
        <f t="shared" si="1"/>
        <v>0</v>
      </c>
      <c r="BB32" s="8">
        <f t="shared" si="1"/>
        <v>0</v>
      </c>
      <c r="BC32" s="8">
        <f t="shared" si="1"/>
        <v>0</v>
      </c>
      <c r="BD32" s="8">
        <f t="shared" si="1"/>
        <v>0</v>
      </c>
      <c r="BE32" s="8">
        <f t="shared" si="1"/>
        <v>0</v>
      </c>
      <c r="BF32" s="8">
        <f t="shared" si="1"/>
        <v>0</v>
      </c>
      <c r="BG32" s="8">
        <f t="shared" si="1"/>
        <v>0</v>
      </c>
      <c r="BH32" s="8">
        <f t="shared" si="1"/>
        <v>0</v>
      </c>
      <c r="BI32" s="8">
        <f t="shared" si="1"/>
        <v>956.46208842825854</v>
      </c>
      <c r="BJ32" s="8">
        <f t="shared" si="1"/>
        <v>0</v>
      </c>
      <c r="BK32" s="8">
        <f t="shared" si="1"/>
        <v>0</v>
      </c>
      <c r="BL32" s="8">
        <f t="shared" si="1"/>
        <v>0</v>
      </c>
      <c r="BM32" s="8">
        <f t="shared" si="1"/>
        <v>0</v>
      </c>
      <c r="BN32" s="8">
        <f t="shared" si="1"/>
        <v>0</v>
      </c>
      <c r="BO32" s="8">
        <f t="shared" si="1"/>
        <v>0</v>
      </c>
      <c r="BP32" s="8">
        <f t="shared" ref="BP32:EB32" si="2">+BP33</f>
        <v>0</v>
      </c>
      <c r="BQ32" s="8">
        <f t="shared" si="2"/>
        <v>0</v>
      </c>
      <c r="BR32" s="8">
        <f t="shared" si="2"/>
        <v>0</v>
      </c>
      <c r="BS32" s="8">
        <f t="shared" si="2"/>
        <v>0</v>
      </c>
      <c r="BT32" s="8">
        <f t="shared" si="2"/>
        <v>0</v>
      </c>
      <c r="BU32" s="8">
        <f t="shared" si="2"/>
        <v>0</v>
      </c>
      <c r="BV32" s="8">
        <f t="shared" si="2"/>
        <v>0</v>
      </c>
      <c r="BW32" s="8">
        <f t="shared" si="2"/>
        <v>0</v>
      </c>
      <c r="BX32" s="8">
        <f t="shared" si="2"/>
        <v>0</v>
      </c>
      <c r="BY32" s="8">
        <f t="shared" si="2"/>
        <v>0</v>
      </c>
      <c r="BZ32" s="8">
        <f t="shared" si="2"/>
        <v>0</v>
      </c>
      <c r="CA32" s="8">
        <f t="shared" si="2"/>
        <v>0</v>
      </c>
      <c r="CB32" s="8">
        <f t="shared" si="2"/>
        <v>67642.031561406446</v>
      </c>
      <c r="CC32" s="8">
        <f>SUM(CD32:CF32)</f>
        <v>0</v>
      </c>
      <c r="CD32" s="8">
        <f t="shared" si="2"/>
        <v>0</v>
      </c>
      <c r="CE32" s="8">
        <f t="shared" si="2"/>
        <v>0</v>
      </c>
      <c r="CF32" s="8">
        <f t="shared" si="2"/>
        <v>0</v>
      </c>
      <c r="CG32" s="8">
        <f>SUM(CH32:CR32)</f>
        <v>0</v>
      </c>
      <c r="CH32" s="8">
        <f t="shared" si="2"/>
        <v>0</v>
      </c>
      <c r="CI32" s="8">
        <f t="shared" si="2"/>
        <v>0</v>
      </c>
      <c r="CJ32" s="8">
        <f t="shared" si="2"/>
        <v>0</v>
      </c>
      <c r="CK32" s="8">
        <f t="shared" si="2"/>
        <v>0</v>
      </c>
      <c r="CL32" s="8">
        <f t="shared" si="2"/>
        <v>0</v>
      </c>
      <c r="CM32" s="8">
        <f t="shared" si="2"/>
        <v>0</v>
      </c>
      <c r="CN32" s="8">
        <f t="shared" si="2"/>
        <v>0</v>
      </c>
      <c r="CO32" s="8">
        <f t="shared" si="2"/>
        <v>0</v>
      </c>
      <c r="CP32" s="8">
        <f t="shared" si="2"/>
        <v>0</v>
      </c>
      <c r="CQ32" s="8">
        <f t="shared" si="2"/>
        <v>0</v>
      </c>
      <c r="CR32" s="8">
        <f t="shared" si="2"/>
        <v>0</v>
      </c>
      <c r="CS32" s="8">
        <f>SUM(CT32:CU32)</f>
        <v>0</v>
      </c>
      <c r="CT32" s="8">
        <f t="shared" si="2"/>
        <v>0</v>
      </c>
      <c r="CU32" s="8">
        <f t="shared" si="2"/>
        <v>0</v>
      </c>
      <c r="CV32" s="8">
        <f>SUM(CW32:DE32)</f>
        <v>0</v>
      </c>
      <c r="CW32" s="8">
        <f t="shared" si="2"/>
        <v>0</v>
      </c>
      <c r="CX32" s="8">
        <f t="shared" si="2"/>
        <v>0</v>
      </c>
      <c r="CY32" s="8">
        <f t="shared" si="2"/>
        <v>0</v>
      </c>
      <c r="CZ32" s="8">
        <f t="shared" si="2"/>
        <v>0</v>
      </c>
      <c r="DA32" s="8">
        <f t="shared" si="2"/>
        <v>0</v>
      </c>
      <c r="DB32" s="8">
        <f t="shared" si="2"/>
        <v>0</v>
      </c>
      <c r="DC32" s="8">
        <f t="shared" si="2"/>
        <v>0</v>
      </c>
      <c r="DD32" s="8">
        <f t="shared" si="2"/>
        <v>0</v>
      </c>
      <c r="DE32" s="8">
        <f t="shared" si="2"/>
        <v>0</v>
      </c>
      <c r="DF32" s="8">
        <f t="shared" si="2"/>
        <v>0</v>
      </c>
      <c r="DG32" s="8">
        <f t="shared" si="2"/>
        <v>0</v>
      </c>
      <c r="DH32" s="8">
        <f t="shared" si="2"/>
        <v>0</v>
      </c>
      <c r="DI32" s="8">
        <f t="shared" si="2"/>
        <v>0</v>
      </c>
      <c r="DJ32" s="8">
        <f t="shared" si="2"/>
        <v>0</v>
      </c>
      <c r="DK32" s="8">
        <f t="shared" si="2"/>
        <v>0</v>
      </c>
      <c r="DL32" s="8">
        <f t="shared" si="2"/>
        <v>0</v>
      </c>
      <c r="DM32" s="8">
        <f t="shared" si="2"/>
        <v>0</v>
      </c>
      <c r="DN32" s="8">
        <f t="shared" si="2"/>
        <v>0</v>
      </c>
      <c r="DO32" s="8">
        <f t="shared" si="2"/>
        <v>0</v>
      </c>
      <c r="DP32" s="8">
        <f t="shared" si="2"/>
        <v>0</v>
      </c>
      <c r="DQ32" s="8">
        <f t="shared" si="2"/>
        <v>0</v>
      </c>
      <c r="DR32" s="8">
        <f t="shared" si="2"/>
        <v>0</v>
      </c>
      <c r="DS32" s="8">
        <f t="shared" si="2"/>
        <v>0</v>
      </c>
      <c r="DT32" s="8">
        <f t="shared" si="2"/>
        <v>0</v>
      </c>
      <c r="DU32" s="8">
        <f t="shared" si="2"/>
        <v>0</v>
      </c>
      <c r="DV32" s="8">
        <f t="shared" si="2"/>
        <v>0</v>
      </c>
      <c r="DW32" s="8">
        <f t="shared" si="2"/>
        <v>0</v>
      </c>
      <c r="DX32" s="8">
        <f t="shared" si="2"/>
        <v>0</v>
      </c>
      <c r="DY32" s="8">
        <f t="shared" si="2"/>
        <v>0</v>
      </c>
      <c r="DZ32" s="8">
        <f t="shared" si="2"/>
        <v>0</v>
      </c>
      <c r="EA32" s="8">
        <f t="shared" si="2"/>
        <v>0</v>
      </c>
      <c r="EB32" s="8">
        <f t="shared" si="2"/>
        <v>0</v>
      </c>
      <c r="EC32" s="8">
        <f t="shared" ref="EC32:FN32" si="3">+EC33</f>
        <v>0</v>
      </c>
      <c r="ED32" s="8">
        <f t="shared" si="3"/>
        <v>0</v>
      </c>
      <c r="EE32" s="8">
        <f t="shared" si="3"/>
        <v>0</v>
      </c>
      <c r="EF32" s="8">
        <f t="shared" si="3"/>
        <v>0</v>
      </c>
      <c r="EG32" s="8">
        <f t="shared" si="3"/>
        <v>0</v>
      </c>
      <c r="EH32" s="8">
        <f t="shared" si="3"/>
        <v>0</v>
      </c>
      <c r="EI32" s="8">
        <f t="shared" si="3"/>
        <v>0</v>
      </c>
      <c r="EJ32" s="8">
        <f t="shared" si="3"/>
        <v>0</v>
      </c>
      <c r="EK32" s="8">
        <f t="shared" si="3"/>
        <v>0</v>
      </c>
      <c r="EL32" s="8">
        <f t="shared" si="3"/>
        <v>0</v>
      </c>
      <c r="EM32" s="8">
        <f t="shared" si="3"/>
        <v>0</v>
      </c>
      <c r="EN32" s="8">
        <f t="shared" si="3"/>
        <v>0</v>
      </c>
      <c r="EO32" s="8">
        <f t="shared" si="3"/>
        <v>0</v>
      </c>
      <c r="EP32" s="8">
        <f t="shared" si="3"/>
        <v>0</v>
      </c>
      <c r="EQ32" s="8">
        <f t="shared" si="3"/>
        <v>0</v>
      </c>
      <c r="ER32" s="8">
        <f t="shared" si="3"/>
        <v>0</v>
      </c>
      <c r="ES32" s="8">
        <f t="shared" si="3"/>
        <v>0</v>
      </c>
      <c r="ET32" s="8">
        <f t="shared" si="3"/>
        <v>0</v>
      </c>
      <c r="EU32" s="8">
        <f t="shared" si="3"/>
        <v>0</v>
      </c>
      <c r="EV32" s="8">
        <f t="shared" si="3"/>
        <v>0</v>
      </c>
      <c r="EW32" s="8">
        <f t="shared" si="3"/>
        <v>0</v>
      </c>
      <c r="EX32" s="8">
        <f t="shared" si="3"/>
        <v>0</v>
      </c>
      <c r="EY32" s="8">
        <f t="shared" si="3"/>
        <v>0</v>
      </c>
      <c r="EZ32" s="8">
        <f t="shared" si="3"/>
        <v>0</v>
      </c>
      <c r="FA32" s="8">
        <f t="shared" si="3"/>
        <v>0</v>
      </c>
      <c r="FB32" s="8">
        <f t="shared" si="3"/>
        <v>0</v>
      </c>
      <c r="FC32" s="8">
        <f t="shared" si="3"/>
        <v>0</v>
      </c>
      <c r="FD32" s="8">
        <f t="shared" si="3"/>
        <v>0</v>
      </c>
      <c r="FE32" s="8">
        <f t="shared" si="3"/>
        <v>0</v>
      </c>
      <c r="FF32" s="8">
        <f t="shared" si="3"/>
        <v>0</v>
      </c>
      <c r="FG32" s="8">
        <f t="shared" si="3"/>
        <v>0</v>
      </c>
      <c r="FH32" s="8">
        <f t="shared" si="3"/>
        <v>0</v>
      </c>
      <c r="FI32" s="8">
        <f t="shared" si="3"/>
        <v>0</v>
      </c>
      <c r="FJ32" s="8">
        <f t="shared" si="3"/>
        <v>0</v>
      </c>
      <c r="FK32" s="8">
        <f t="shared" si="3"/>
        <v>0</v>
      </c>
      <c r="FL32" s="8">
        <f t="shared" si="3"/>
        <v>0</v>
      </c>
      <c r="FM32" s="8">
        <f t="shared" si="3"/>
        <v>0</v>
      </c>
      <c r="FN32" s="8">
        <f t="shared" si="3"/>
        <v>0</v>
      </c>
      <c r="FO32" s="8">
        <f t="shared" ref="FO32:FQ32" si="4">+FO33</f>
        <v>0</v>
      </c>
      <c r="FP32" s="8">
        <f t="shared" si="4"/>
        <v>0</v>
      </c>
      <c r="FQ32" s="8">
        <f t="shared" si="4"/>
        <v>117754.04462613226</v>
      </c>
      <c r="FR32" s="8">
        <f t="shared" ref="FR32" si="5">+FR33</f>
        <v>0</v>
      </c>
      <c r="FS32" s="8">
        <f>+FS33</f>
        <v>211329.58057410386</v>
      </c>
      <c r="FT32" s="142"/>
      <c r="FU32" s="88"/>
    </row>
    <row r="33" spans="2:177" ht="14.25" customHeight="1" x14ac:dyDescent="0.2">
      <c r="B33" s="96"/>
      <c r="C33" s="96" t="s">
        <v>272</v>
      </c>
      <c r="D33" s="6">
        <f t="shared" ref="D33:D74" si="6">SUM(E33:AG33)</f>
        <v>8753.1577871598383</v>
      </c>
      <c r="E33" s="6">
        <f t="shared" ref="E33" si="7">SUM(E34:E58)</f>
        <v>0</v>
      </c>
      <c r="F33" s="6">
        <f t="shared" ref="F33" si="8">SUM(F34:F58)</f>
        <v>0</v>
      </c>
      <c r="G33" s="6">
        <f t="shared" ref="G33" si="9">SUM(G34:G58)</f>
        <v>0</v>
      </c>
      <c r="H33" s="6">
        <f t="shared" ref="H33" si="10">SUM(H34:H58)</f>
        <v>0</v>
      </c>
      <c r="I33" s="6">
        <f t="shared" ref="I33" si="11">SUM(I34:I58)</f>
        <v>0</v>
      </c>
      <c r="J33" s="6">
        <f t="shared" ref="J33" si="12">SUM(J34:J58)</f>
        <v>0</v>
      </c>
      <c r="K33" s="6">
        <f t="shared" ref="K33" si="13">SUM(K34:K58)</f>
        <v>0</v>
      </c>
      <c r="L33" s="6">
        <f t="shared" ref="L33" si="14">SUM(L34:L58)</f>
        <v>0</v>
      </c>
      <c r="M33" s="6">
        <f t="shared" ref="M33" si="15">SUM(M34:M58)</f>
        <v>0</v>
      </c>
      <c r="N33" s="6">
        <f t="shared" ref="N33" si="16">SUM(N34:N58)</f>
        <v>0</v>
      </c>
      <c r="O33" s="6">
        <f t="shared" ref="O33" si="17">SUM(O34:O58)</f>
        <v>0</v>
      </c>
      <c r="P33" s="6">
        <f t="shared" ref="P33" si="18">SUM(P34:P58)</f>
        <v>0</v>
      </c>
      <c r="Q33" s="6">
        <f t="shared" ref="Q33" si="19">SUM(Q34:Q58)</f>
        <v>0</v>
      </c>
      <c r="R33" s="6">
        <f t="shared" ref="R33" si="20">SUM(R34:R58)</f>
        <v>0</v>
      </c>
      <c r="S33" s="6">
        <f t="shared" ref="S33" si="21">SUM(S34:S58)</f>
        <v>0</v>
      </c>
      <c r="T33" s="6">
        <f t="shared" ref="T33" si="22">SUM(T34:T58)</f>
        <v>0</v>
      </c>
      <c r="U33" s="6">
        <f t="shared" ref="U33" si="23">SUM(U34:U58)</f>
        <v>56.232386272629725</v>
      </c>
      <c r="V33" s="6">
        <f t="shared" ref="V33" si="24">SUM(V34:V58)</f>
        <v>0</v>
      </c>
      <c r="W33" s="6">
        <f t="shared" ref="W33" si="25">SUM(W34:W58)</f>
        <v>0</v>
      </c>
      <c r="X33" s="6">
        <f t="shared" ref="X33" si="26">SUM(X34:X58)</f>
        <v>0</v>
      </c>
      <c r="Y33" s="6">
        <f t="shared" ref="Y33" si="27">SUM(Y34:Y58)</f>
        <v>0</v>
      </c>
      <c r="Z33" s="6">
        <f t="shared" ref="Z33" si="28">SUM(Z34:Z58)</f>
        <v>5.825995993115586</v>
      </c>
      <c r="AA33" s="6">
        <f t="shared" ref="AA33" si="29">SUM(AA34:AA58)</f>
        <v>2.3073031488</v>
      </c>
      <c r="AB33" s="6">
        <f t="shared" ref="AB33" si="30">SUM(AB34:AB58)</f>
        <v>0.7986818591999999</v>
      </c>
      <c r="AC33" s="6">
        <f t="shared" ref="AC33" si="31">SUM(AC34:AC58)</f>
        <v>0</v>
      </c>
      <c r="AD33" s="6">
        <f t="shared" ref="AD33" si="32">SUM(AD34:AD58)</f>
        <v>0</v>
      </c>
      <c r="AE33" s="6">
        <f t="shared" ref="AE33" si="33">SUM(AE34:AE58)</f>
        <v>8687.9934198860938</v>
      </c>
      <c r="AF33" s="6">
        <f t="shared" ref="AF33" si="34">SUM(AF34:AF58)</f>
        <v>0</v>
      </c>
      <c r="AG33" s="6">
        <f t="shared" ref="AG33" si="35">SUM(AG34:AG58)</f>
        <v>0</v>
      </c>
      <c r="AH33" s="6">
        <f t="shared" ref="AH33:AH74" si="36">SUM(AI33:AK33)</f>
        <v>0</v>
      </c>
      <c r="AI33" s="6">
        <f t="shared" ref="AI33" si="37">SUM(AI34:AI58)</f>
        <v>0</v>
      </c>
      <c r="AJ33" s="6">
        <f t="shared" ref="AJ33" si="38">SUM(AJ34:AJ58)</f>
        <v>0</v>
      </c>
      <c r="AK33" s="6">
        <f t="shared" ref="AK33" si="39">SUM(AK34:AK58)</f>
        <v>0</v>
      </c>
      <c r="AL33" s="6">
        <f t="shared" ref="AL33:AL74" si="40">SUM(AM33:CA33)</f>
        <v>17180.346599405333</v>
      </c>
      <c r="AM33" s="6">
        <f t="shared" ref="AM33" si="41">SUM(AM34:AM58)</f>
        <v>0.62119700160000002</v>
      </c>
      <c r="AN33" s="6">
        <f t="shared" ref="AN33" si="42">SUM(AN34:AN58)</f>
        <v>0</v>
      </c>
      <c r="AO33" s="6">
        <f t="shared" ref="AO33" si="43">SUM(AO34:AO58)</f>
        <v>0</v>
      </c>
      <c r="AP33" s="6">
        <f t="shared" ref="AP33" si="44">SUM(AP34:AP58)</f>
        <v>0</v>
      </c>
      <c r="AQ33" s="6">
        <f t="shared" ref="AQ33" si="45">SUM(AQ34:AQ58)</f>
        <v>0</v>
      </c>
      <c r="AR33" s="6">
        <f t="shared" ref="AR33" si="46">SUM(AR34:AR58)</f>
        <v>3432.4325769122702</v>
      </c>
      <c r="AS33" s="6">
        <f t="shared" ref="AS33" si="47">SUM(AS34:AS58)</f>
        <v>0</v>
      </c>
      <c r="AT33" s="6">
        <f t="shared" ref="AT33" si="48">SUM(AT34:AT58)</f>
        <v>0</v>
      </c>
      <c r="AU33" s="6">
        <f t="shared" ref="AU33" si="49">SUM(AU34:AU58)</f>
        <v>12443.278659462605</v>
      </c>
      <c r="AV33" s="6">
        <f t="shared" ref="AV33" si="50">SUM(AV34:AV58)</f>
        <v>0</v>
      </c>
      <c r="AW33" s="6">
        <f t="shared" ref="AW33" si="51">SUM(AW34:AW58)</f>
        <v>347.55207760059881</v>
      </c>
      <c r="AX33" s="6">
        <f t="shared" ref="AX33" si="52">SUM(AX34:AX58)</f>
        <v>0</v>
      </c>
      <c r="AY33" s="6">
        <f t="shared" ref="AY33" si="53">SUM(AY34:AY58)</f>
        <v>0</v>
      </c>
      <c r="AZ33" s="6">
        <f t="shared" ref="AZ33" si="54">SUM(AZ34:AZ58)</f>
        <v>0</v>
      </c>
      <c r="BA33" s="6">
        <f t="shared" ref="BA33" si="55">SUM(BA34:BA58)</f>
        <v>0</v>
      </c>
      <c r="BB33" s="6">
        <f t="shared" ref="BB33" si="56">SUM(BB34:BB58)</f>
        <v>0</v>
      </c>
      <c r="BC33" s="6">
        <f t="shared" ref="BC33" si="57">SUM(BC34:BC58)</f>
        <v>0</v>
      </c>
      <c r="BD33" s="6">
        <f t="shared" ref="BD33" si="58">SUM(BD34:BD58)</f>
        <v>0</v>
      </c>
      <c r="BE33" s="6">
        <f t="shared" ref="BE33" si="59">SUM(BE34:BE58)</f>
        <v>0</v>
      </c>
      <c r="BF33" s="6">
        <f t="shared" ref="BF33" si="60">SUM(BF34:BF58)</f>
        <v>0</v>
      </c>
      <c r="BG33" s="6">
        <f t="shared" ref="BG33" si="61">SUM(BG34:BG58)</f>
        <v>0</v>
      </c>
      <c r="BH33" s="6">
        <f t="shared" ref="BH33" si="62">SUM(BH34:BH58)</f>
        <v>0</v>
      </c>
      <c r="BI33" s="6">
        <f t="shared" ref="BI33" si="63">SUM(BI34:BI58)</f>
        <v>956.46208842825854</v>
      </c>
      <c r="BJ33" s="6">
        <f t="shared" ref="BJ33" si="64">SUM(BJ34:BJ58)</f>
        <v>0</v>
      </c>
      <c r="BK33" s="6">
        <f t="shared" ref="BK33" si="65">SUM(BK34:BK58)</f>
        <v>0</v>
      </c>
      <c r="BL33" s="6">
        <f t="shared" ref="BL33" si="66">SUM(BL34:BL58)</f>
        <v>0</v>
      </c>
      <c r="BM33" s="6">
        <f t="shared" ref="BM33" si="67">SUM(BM34:BM58)</f>
        <v>0</v>
      </c>
      <c r="BN33" s="6">
        <f t="shared" ref="BN33" si="68">SUM(BN34:BN58)</f>
        <v>0</v>
      </c>
      <c r="BO33" s="6">
        <f t="shared" ref="BO33" si="69">SUM(BO34:BO58)</f>
        <v>0</v>
      </c>
      <c r="BP33" s="6">
        <f t="shared" ref="BP33" si="70">SUM(BP34:BP58)</f>
        <v>0</v>
      </c>
      <c r="BQ33" s="6">
        <f t="shared" ref="BQ33" si="71">SUM(BQ34:BQ58)</f>
        <v>0</v>
      </c>
      <c r="BR33" s="6">
        <f t="shared" ref="BR33" si="72">SUM(BR34:BR58)</f>
        <v>0</v>
      </c>
      <c r="BS33" s="6">
        <f t="shared" ref="BS33" si="73">SUM(BS34:BS58)</f>
        <v>0</v>
      </c>
      <c r="BT33" s="6">
        <f t="shared" ref="BT33" si="74">SUM(BT34:BT58)</f>
        <v>0</v>
      </c>
      <c r="BU33" s="6">
        <f t="shared" ref="BU33" si="75">SUM(BU34:BU58)</f>
        <v>0</v>
      </c>
      <c r="BV33" s="6">
        <f t="shared" ref="BV33" si="76">SUM(BV34:BV58)</f>
        <v>0</v>
      </c>
      <c r="BW33" s="6">
        <f t="shared" ref="BW33" si="77">SUM(BW34:BW58)</f>
        <v>0</v>
      </c>
      <c r="BX33" s="6">
        <f t="shared" ref="BX33" si="78">SUM(BX34:BX58)</f>
        <v>0</v>
      </c>
      <c r="BY33" s="6">
        <f t="shared" ref="BY33" si="79">SUM(BY34:BY58)</f>
        <v>0</v>
      </c>
      <c r="BZ33" s="6">
        <f t="shared" ref="BZ33" si="80">SUM(BZ34:BZ58)</f>
        <v>0</v>
      </c>
      <c r="CA33" s="6">
        <f t="shared" ref="CA33" si="81">SUM(CA34:CA58)</f>
        <v>0</v>
      </c>
      <c r="CB33" s="6">
        <f t="shared" ref="CB33" si="82">SUM(CB34:CB58)</f>
        <v>67642.031561406446</v>
      </c>
      <c r="CC33" s="6">
        <f t="shared" ref="CC33:CC74" si="83">SUM(CD33:CF33)</f>
        <v>0</v>
      </c>
      <c r="CD33" s="6">
        <f t="shared" ref="CD33" si="84">SUM(CD34:CD58)</f>
        <v>0</v>
      </c>
      <c r="CE33" s="6">
        <f t="shared" ref="CE33" si="85">SUM(CE34:CE58)</f>
        <v>0</v>
      </c>
      <c r="CF33" s="6">
        <f t="shared" ref="CF33" si="86">SUM(CF34:CF58)</f>
        <v>0</v>
      </c>
      <c r="CG33" s="6">
        <f t="shared" ref="CG33:CG72" si="87">SUM(CH33:CR33)</f>
        <v>0</v>
      </c>
      <c r="CH33" s="6">
        <f t="shared" ref="CH33" si="88">SUM(CH34:CH58)</f>
        <v>0</v>
      </c>
      <c r="CI33" s="6">
        <f t="shared" ref="CI33" si="89">SUM(CI34:CI58)</f>
        <v>0</v>
      </c>
      <c r="CJ33" s="6">
        <f t="shared" ref="CJ33" si="90">SUM(CJ34:CJ58)</f>
        <v>0</v>
      </c>
      <c r="CK33" s="6">
        <f t="shared" ref="CK33" si="91">SUM(CK34:CK58)</f>
        <v>0</v>
      </c>
      <c r="CL33" s="6">
        <f t="shared" ref="CL33" si="92">SUM(CL34:CL58)</f>
        <v>0</v>
      </c>
      <c r="CM33" s="6">
        <f t="shared" ref="CM33" si="93">SUM(CM34:CM58)</f>
        <v>0</v>
      </c>
      <c r="CN33" s="6">
        <f t="shared" ref="CN33" si="94">SUM(CN34:CN58)</f>
        <v>0</v>
      </c>
      <c r="CO33" s="6">
        <f t="shared" ref="CO33" si="95">SUM(CO34:CO58)</f>
        <v>0</v>
      </c>
      <c r="CP33" s="6">
        <f t="shared" ref="CP33" si="96">SUM(CP34:CP58)</f>
        <v>0</v>
      </c>
      <c r="CQ33" s="6">
        <f t="shared" ref="CQ33" si="97">SUM(CQ34:CQ58)</f>
        <v>0</v>
      </c>
      <c r="CR33" s="6">
        <f t="shared" ref="CR33" si="98">SUM(CR34:CR58)</f>
        <v>0</v>
      </c>
      <c r="CS33" s="6">
        <f t="shared" ref="CS33:CS74" si="99">SUM(CT33:CU33)</f>
        <v>0</v>
      </c>
      <c r="CT33" s="6">
        <f t="shared" ref="CT33" si="100">SUM(CT34:CT58)</f>
        <v>0</v>
      </c>
      <c r="CU33" s="6">
        <f t="shared" ref="CU33" si="101">SUM(CU34:CU58)</f>
        <v>0</v>
      </c>
      <c r="CV33" s="6">
        <f t="shared" ref="CV33:CV74" si="102">SUM(CW33:DE33)</f>
        <v>0</v>
      </c>
      <c r="CW33" s="6">
        <f t="shared" ref="CW33:CX33" si="103">SUM(CW34:CW58)</f>
        <v>0</v>
      </c>
      <c r="CX33" s="6">
        <f t="shared" si="103"/>
        <v>0</v>
      </c>
      <c r="CY33" s="6">
        <f t="shared" ref="CY33:FJ33" si="104">SUM(CY34:CY58)</f>
        <v>0</v>
      </c>
      <c r="CZ33" s="6">
        <f t="shared" si="104"/>
        <v>0</v>
      </c>
      <c r="DA33" s="6">
        <f t="shared" si="104"/>
        <v>0</v>
      </c>
      <c r="DB33" s="6">
        <f t="shared" si="104"/>
        <v>0</v>
      </c>
      <c r="DC33" s="6">
        <f t="shared" si="104"/>
        <v>0</v>
      </c>
      <c r="DD33" s="6">
        <f t="shared" si="104"/>
        <v>0</v>
      </c>
      <c r="DE33" s="6">
        <f t="shared" si="104"/>
        <v>0</v>
      </c>
      <c r="DF33" s="6">
        <f t="shared" si="104"/>
        <v>0</v>
      </c>
      <c r="DG33" s="6">
        <f t="shared" si="104"/>
        <v>0</v>
      </c>
      <c r="DH33" s="6">
        <f t="shared" si="104"/>
        <v>0</v>
      </c>
      <c r="DI33" s="6">
        <f t="shared" si="104"/>
        <v>0</v>
      </c>
      <c r="DJ33" s="6">
        <f t="shared" si="104"/>
        <v>0</v>
      </c>
      <c r="DK33" s="6">
        <f t="shared" si="104"/>
        <v>0</v>
      </c>
      <c r="DL33" s="6">
        <f t="shared" si="104"/>
        <v>0</v>
      </c>
      <c r="DM33" s="6">
        <f t="shared" si="104"/>
        <v>0</v>
      </c>
      <c r="DN33" s="6">
        <f t="shared" si="104"/>
        <v>0</v>
      </c>
      <c r="DO33" s="6">
        <f t="shared" si="104"/>
        <v>0</v>
      </c>
      <c r="DP33" s="6">
        <f t="shared" si="104"/>
        <v>0</v>
      </c>
      <c r="DQ33" s="6">
        <f t="shared" si="104"/>
        <v>0</v>
      </c>
      <c r="DR33" s="6">
        <f t="shared" si="104"/>
        <v>0</v>
      </c>
      <c r="DS33" s="6">
        <f t="shared" si="104"/>
        <v>0</v>
      </c>
      <c r="DT33" s="6">
        <f t="shared" si="104"/>
        <v>0</v>
      </c>
      <c r="DU33" s="6">
        <f t="shared" si="104"/>
        <v>0</v>
      </c>
      <c r="DV33" s="6">
        <f t="shared" si="104"/>
        <v>0</v>
      </c>
      <c r="DW33" s="6">
        <f t="shared" si="104"/>
        <v>0</v>
      </c>
      <c r="DX33" s="6">
        <f t="shared" si="104"/>
        <v>0</v>
      </c>
      <c r="DY33" s="6">
        <f t="shared" si="104"/>
        <v>0</v>
      </c>
      <c r="DZ33" s="6">
        <f t="shared" si="104"/>
        <v>0</v>
      </c>
      <c r="EA33" s="6">
        <f t="shared" si="104"/>
        <v>0</v>
      </c>
      <c r="EB33" s="6">
        <f t="shared" si="104"/>
        <v>0</v>
      </c>
      <c r="EC33" s="6">
        <f t="shared" si="104"/>
        <v>0</v>
      </c>
      <c r="ED33" s="6">
        <f t="shared" si="104"/>
        <v>0</v>
      </c>
      <c r="EE33" s="6">
        <f t="shared" si="104"/>
        <v>0</v>
      </c>
      <c r="EF33" s="6">
        <f t="shared" si="104"/>
        <v>0</v>
      </c>
      <c r="EG33" s="6">
        <f t="shared" si="104"/>
        <v>0</v>
      </c>
      <c r="EH33" s="6">
        <f t="shared" si="104"/>
        <v>0</v>
      </c>
      <c r="EI33" s="6">
        <f t="shared" si="104"/>
        <v>0</v>
      </c>
      <c r="EJ33" s="6">
        <f t="shared" si="104"/>
        <v>0</v>
      </c>
      <c r="EK33" s="6">
        <f t="shared" si="104"/>
        <v>0</v>
      </c>
      <c r="EL33" s="6">
        <f t="shared" si="104"/>
        <v>0</v>
      </c>
      <c r="EM33" s="6">
        <f t="shared" si="104"/>
        <v>0</v>
      </c>
      <c r="EN33" s="6">
        <f t="shared" si="104"/>
        <v>0</v>
      </c>
      <c r="EO33" s="6">
        <f t="shared" si="104"/>
        <v>0</v>
      </c>
      <c r="EP33" s="6">
        <f t="shared" si="104"/>
        <v>0</v>
      </c>
      <c r="EQ33" s="6">
        <f t="shared" si="104"/>
        <v>0</v>
      </c>
      <c r="ER33" s="6">
        <f t="shared" si="104"/>
        <v>0</v>
      </c>
      <c r="ES33" s="6">
        <f t="shared" si="104"/>
        <v>0</v>
      </c>
      <c r="ET33" s="6">
        <f t="shared" si="104"/>
        <v>0</v>
      </c>
      <c r="EU33" s="6">
        <f t="shared" si="104"/>
        <v>0</v>
      </c>
      <c r="EV33" s="6">
        <f t="shared" si="104"/>
        <v>0</v>
      </c>
      <c r="EW33" s="6">
        <f t="shared" si="104"/>
        <v>0</v>
      </c>
      <c r="EX33" s="6">
        <f t="shared" si="104"/>
        <v>0</v>
      </c>
      <c r="EY33" s="6">
        <f t="shared" si="104"/>
        <v>0</v>
      </c>
      <c r="EZ33" s="6">
        <f t="shared" si="104"/>
        <v>0</v>
      </c>
      <c r="FA33" s="6">
        <f t="shared" si="104"/>
        <v>0</v>
      </c>
      <c r="FB33" s="6">
        <f t="shared" si="104"/>
        <v>0</v>
      </c>
      <c r="FC33" s="6">
        <f t="shared" si="104"/>
        <v>0</v>
      </c>
      <c r="FD33" s="6">
        <f t="shared" si="104"/>
        <v>0</v>
      </c>
      <c r="FE33" s="6">
        <f t="shared" si="104"/>
        <v>0</v>
      </c>
      <c r="FF33" s="6">
        <f t="shared" si="104"/>
        <v>0</v>
      </c>
      <c r="FG33" s="6">
        <f t="shared" si="104"/>
        <v>0</v>
      </c>
      <c r="FH33" s="6">
        <f t="shared" si="104"/>
        <v>0</v>
      </c>
      <c r="FI33" s="6">
        <f t="shared" si="104"/>
        <v>0</v>
      </c>
      <c r="FJ33" s="6">
        <f t="shared" si="104"/>
        <v>0</v>
      </c>
      <c r="FK33" s="6">
        <f t="shared" ref="FK33:FN33" si="105">SUM(FK34:FK58)</f>
        <v>0</v>
      </c>
      <c r="FL33" s="6">
        <f t="shared" si="105"/>
        <v>0</v>
      </c>
      <c r="FM33" s="6">
        <f t="shared" si="105"/>
        <v>0</v>
      </c>
      <c r="FN33" s="6">
        <f t="shared" si="105"/>
        <v>0</v>
      </c>
      <c r="FO33" s="6">
        <f t="shared" ref="FO33:FQ33" si="106">SUM(FO34:FO58)</f>
        <v>0</v>
      </c>
      <c r="FP33" s="6">
        <f t="shared" si="106"/>
        <v>0</v>
      </c>
      <c r="FQ33" s="6">
        <f t="shared" si="106"/>
        <v>117754.04462613226</v>
      </c>
      <c r="FR33" s="6">
        <f>SUM(FR34:FR58)</f>
        <v>0</v>
      </c>
      <c r="FS33" s="6">
        <f>SUM(FS34:FS58)</f>
        <v>211329.58057410386</v>
      </c>
      <c r="FT33" s="142"/>
      <c r="FU33" s="88"/>
    </row>
    <row r="34" spans="2:177" ht="14.25" customHeight="1" x14ac:dyDescent="0.2">
      <c r="B34" s="114" t="s">
        <v>430</v>
      </c>
      <c r="C34" s="114" t="s">
        <v>258</v>
      </c>
      <c r="D34" s="60">
        <f t="shared" si="6"/>
        <v>0</v>
      </c>
      <c r="E34" s="59">
        <v>0</v>
      </c>
      <c r="F34" s="59">
        <v>0</v>
      </c>
      <c r="G34" s="59">
        <v>0</v>
      </c>
      <c r="H34" s="59">
        <v>0</v>
      </c>
      <c r="I34" s="59">
        <v>0</v>
      </c>
      <c r="J34" s="59">
        <v>0</v>
      </c>
      <c r="K34" s="59">
        <v>0</v>
      </c>
      <c r="L34" s="59">
        <v>0</v>
      </c>
      <c r="M34" s="59">
        <v>0</v>
      </c>
      <c r="N34" s="59">
        <v>0</v>
      </c>
      <c r="O34" s="59">
        <v>0</v>
      </c>
      <c r="P34" s="59">
        <v>0</v>
      </c>
      <c r="Q34" s="59">
        <v>0</v>
      </c>
      <c r="R34" s="59">
        <v>0</v>
      </c>
      <c r="S34" s="59">
        <v>0</v>
      </c>
      <c r="T34" s="59">
        <v>0</v>
      </c>
      <c r="U34" s="59">
        <v>0</v>
      </c>
      <c r="V34" s="59">
        <v>0</v>
      </c>
      <c r="W34" s="59">
        <v>0</v>
      </c>
      <c r="X34" s="59">
        <v>0</v>
      </c>
      <c r="Y34" s="59">
        <v>0</v>
      </c>
      <c r="Z34" s="59">
        <v>0</v>
      </c>
      <c r="AA34" s="59">
        <v>0</v>
      </c>
      <c r="AB34" s="59">
        <v>0</v>
      </c>
      <c r="AC34" s="59">
        <v>0</v>
      </c>
      <c r="AD34" s="59">
        <v>0</v>
      </c>
      <c r="AE34" s="59">
        <v>0</v>
      </c>
      <c r="AF34" s="59">
        <v>0</v>
      </c>
      <c r="AG34" s="59">
        <v>0</v>
      </c>
      <c r="AH34" s="59">
        <f t="shared" si="36"/>
        <v>0</v>
      </c>
      <c r="AI34" s="59">
        <v>0</v>
      </c>
      <c r="AJ34" s="59">
        <v>0</v>
      </c>
      <c r="AK34" s="59">
        <v>0</v>
      </c>
      <c r="AL34" s="59">
        <f t="shared" si="40"/>
        <v>0</v>
      </c>
      <c r="AM34" s="59">
        <v>0</v>
      </c>
      <c r="AN34" s="59">
        <v>0</v>
      </c>
      <c r="AO34" s="59">
        <v>0</v>
      </c>
      <c r="AP34" s="59">
        <v>0</v>
      </c>
      <c r="AQ34" s="59">
        <v>0</v>
      </c>
      <c r="AR34" s="59">
        <v>0</v>
      </c>
      <c r="AS34" s="59">
        <v>0</v>
      </c>
      <c r="AT34" s="59">
        <v>0</v>
      </c>
      <c r="AU34" s="59">
        <v>0</v>
      </c>
      <c r="AV34" s="59">
        <v>0</v>
      </c>
      <c r="AW34" s="59">
        <v>0</v>
      </c>
      <c r="AX34" s="59">
        <v>0</v>
      </c>
      <c r="AY34" s="59">
        <v>0</v>
      </c>
      <c r="AZ34" s="59">
        <v>0</v>
      </c>
      <c r="BA34" s="59">
        <v>0</v>
      </c>
      <c r="BB34" s="59">
        <v>0</v>
      </c>
      <c r="BC34" s="59">
        <v>0</v>
      </c>
      <c r="BD34" s="59">
        <v>0</v>
      </c>
      <c r="BE34" s="59">
        <v>0</v>
      </c>
      <c r="BF34" s="59">
        <v>0</v>
      </c>
      <c r="BG34" s="59">
        <v>0</v>
      </c>
      <c r="BH34" s="59">
        <v>0</v>
      </c>
      <c r="BI34" s="59">
        <v>0</v>
      </c>
      <c r="BJ34" s="59">
        <v>0</v>
      </c>
      <c r="BK34" s="59">
        <v>0</v>
      </c>
      <c r="BL34" s="59">
        <v>0</v>
      </c>
      <c r="BM34" s="59">
        <v>0</v>
      </c>
      <c r="BN34" s="59">
        <v>0</v>
      </c>
      <c r="BO34" s="59">
        <v>0</v>
      </c>
      <c r="BP34" s="59">
        <v>0</v>
      </c>
      <c r="BQ34" s="59">
        <v>0</v>
      </c>
      <c r="BR34" s="59">
        <v>0</v>
      </c>
      <c r="BS34" s="59">
        <v>0</v>
      </c>
      <c r="BT34" s="59">
        <v>0</v>
      </c>
      <c r="BU34" s="59">
        <v>0</v>
      </c>
      <c r="BV34" s="59">
        <v>0</v>
      </c>
      <c r="BW34" s="59">
        <v>0</v>
      </c>
      <c r="BX34" s="59">
        <v>0</v>
      </c>
      <c r="BY34" s="59">
        <v>0</v>
      </c>
      <c r="BZ34" s="59">
        <v>0</v>
      </c>
      <c r="CA34" s="59">
        <v>0</v>
      </c>
      <c r="CB34" s="59">
        <v>0</v>
      </c>
      <c r="CC34" s="59">
        <f t="shared" si="83"/>
        <v>0</v>
      </c>
      <c r="CD34" s="59">
        <v>0</v>
      </c>
      <c r="CE34" s="59">
        <v>0</v>
      </c>
      <c r="CF34" s="59">
        <v>0</v>
      </c>
      <c r="CG34" s="59">
        <f t="shared" si="87"/>
        <v>0</v>
      </c>
      <c r="CH34" s="59">
        <v>0</v>
      </c>
      <c r="CI34" s="59">
        <v>0</v>
      </c>
      <c r="CJ34" s="59">
        <v>0</v>
      </c>
      <c r="CK34" s="59">
        <v>0</v>
      </c>
      <c r="CL34" s="59">
        <v>0</v>
      </c>
      <c r="CM34" s="59">
        <v>0</v>
      </c>
      <c r="CN34" s="59">
        <v>0</v>
      </c>
      <c r="CO34" s="59">
        <v>0</v>
      </c>
      <c r="CP34" s="59">
        <v>0</v>
      </c>
      <c r="CQ34" s="59">
        <v>0</v>
      </c>
      <c r="CR34" s="59">
        <v>0</v>
      </c>
      <c r="CS34" s="59">
        <f t="shared" si="99"/>
        <v>0</v>
      </c>
      <c r="CT34" s="59">
        <v>0</v>
      </c>
      <c r="CU34" s="59">
        <v>0</v>
      </c>
      <c r="CV34" s="59">
        <f t="shared" si="102"/>
        <v>0</v>
      </c>
      <c r="CW34" s="59">
        <v>0</v>
      </c>
      <c r="CX34" s="59">
        <v>0</v>
      </c>
      <c r="CY34" s="59">
        <v>0</v>
      </c>
      <c r="CZ34" s="59">
        <v>0</v>
      </c>
      <c r="DA34" s="59">
        <v>0</v>
      </c>
      <c r="DB34" s="59">
        <v>0</v>
      </c>
      <c r="DC34" s="59">
        <v>0</v>
      </c>
      <c r="DD34" s="59">
        <v>0</v>
      </c>
      <c r="DE34" s="59">
        <v>0</v>
      </c>
      <c r="DF34" s="59">
        <v>0</v>
      </c>
      <c r="DG34" s="59">
        <v>0</v>
      </c>
      <c r="DH34" s="59">
        <v>0</v>
      </c>
      <c r="DI34" s="59">
        <v>0</v>
      </c>
      <c r="DJ34" s="59">
        <v>0</v>
      </c>
      <c r="DK34" s="59">
        <v>0</v>
      </c>
      <c r="DL34" s="59">
        <v>0</v>
      </c>
      <c r="DM34" s="59">
        <v>0</v>
      </c>
      <c r="DN34" s="59">
        <v>0</v>
      </c>
      <c r="DO34" s="59">
        <v>0</v>
      </c>
      <c r="DP34" s="59">
        <v>0</v>
      </c>
      <c r="DQ34" s="59">
        <v>0</v>
      </c>
      <c r="DR34" s="59">
        <v>0</v>
      </c>
      <c r="DS34" s="59">
        <v>0</v>
      </c>
      <c r="DT34" s="59">
        <v>0</v>
      </c>
      <c r="DU34" s="59">
        <v>0</v>
      </c>
      <c r="DV34" s="59">
        <v>0</v>
      </c>
      <c r="DW34" s="59">
        <v>0</v>
      </c>
      <c r="DX34" s="59">
        <v>0</v>
      </c>
      <c r="DY34" s="59">
        <v>0</v>
      </c>
      <c r="DZ34" s="59">
        <v>0</v>
      </c>
      <c r="EA34" s="59">
        <v>0</v>
      </c>
      <c r="EB34" s="59">
        <v>0</v>
      </c>
      <c r="EC34" s="59">
        <v>0</v>
      </c>
      <c r="ED34" s="59">
        <v>0</v>
      </c>
      <c r="EE34" s="59">
        <v>0</v>
      </c>
      <c r="EF34" s="59">
        <v>0</v>
      </c>
      <c r="EG34" s="59">
        <v>0</v>
      </c>
      <c r="EH34" s="59">
        <v>0</v>
      </c>
      <c r="EI34" s="59">
        <v>0</v>
      </c>
      <c r="EJ34" s="59">
        <v>0</v>
      </c>
      <c r="EK34" s="59">
        <v>0</v>
      </c>
      <c r="EL34" s="59">
        <v>0</v>
      </c>
      <c r="EM34" s="59">
        <v>0</v>
      </c>
      <c r="EN34" s="59">
        <v>0</v>
      </c>
      <c r="EO34" s="59">
        <v>0</v>
      </c>
      <c r="EP34" s="59">
        <v>0</v>
      </c>
      <c r="EQ34" s="59">
        <v>0</v>
      </c>
      <c r="ER34" s="59">
        <v>0</v>
      </c>
      <c r="ES34" s="59">
        <v>0</v>
      </c>
      <c r="ET34" s="59">
        <v>0</v>
      </c>
      <c r="EU34" s="59">
        <v>0</v>
      </c>
      <c r="EV34" s="59">
        <v>0</v>
      </c>
      <c r="EW34" s="59">
        <v>0</v>
      </c>
      <c r="EX34" s="59">
        <v>0</v>
      </c>
      <c r="EY34" s="59">
        <v>0</v>
      </c>
      <c r="EZ34" s="59">
        <v>0</v>
      </c>
      <c r="FA34" s="59">
        <v>0</v>
      </c>
      <c r="FB34" s="59">
        <v>0</v>
      </c>
      <c r="FC34" s="59">
        <v>0</v>
      </c>
      <c r="FD34" s="59">
        <v>0</v>
      </c>
      <c r="FE34" s="59">
        <v>0</v>
      </c>
      <c r="FF34" s="59">
        <v>0</v>
      </c>
      <c r="FG34" s="59">
        <v>0</v>
      </c>
      <c r="FH34" s="59">
        <v>0</v>
      </c>
      <c r="FI34" s="59">
        <v>0</v>
      </c>
      <c r="FJ34" s="59">
        <v>0</v>
      </c>
      <c r="FK34" s="59">
        <v>0</v>
      </c>
      <c r="FL34" s="59">
        <v>0</v>
      </c>
      <c r="FM34" s="59">
        <v>0</v>
      </c>
      <c r="FN34" s="59">
        <v>0</v>
      </c>
      <c r="FO34" s="5"/>
      <c r="FP34" s="5"/>
      <c r="FQ34" s="59">
        <v>0</v>
      </c>
      <c r="FR34" s="5"/>
      <c r="FS34" s="59">
        <f>D34+AH34+AL34+CB34+CC34+CG34+CS34+CV34+DF34+DJ34+DM34+DS34+DV34+EG34+EQ34+EU34+EX34+FA34+FF34+FN34+FQ34</f>
        <v>0</v>
      </c>
      <c r="FT34" s="142"/>
      <c r="FU34" s="88"/>
    </row>
    <row r="35" spans="2:177" ht="14.25" customHeight="1" x14ac:dyDescent="0.2">
      <c r="B35" s="114" t="s">
        <v>431</v>
      </c>
      <c r="C35" s="114" t="s">
        <v>260</v>
      </c>
      <c r="D35" s="60">
        <f t="shared" si="6"/>
        <v>0</v>
      </c>
      <c r="E35" s="59">
        <v>0</v>
      </c>
      <c r="F35" s="59">
        <v>0</v>
      </c>
      <c r="G35" s="59">
        <v>0</v>
      </c>
      <c r="H35" s="59">
        <v>0</v>
      </c>
      <c r="I35" s="59">
        <v>0</v>
      </c>
      <c r="J35" s="59">
        <v>0</v>
      </c>
      <c r="K35" s="59">
        <v>0</v>
      </c>
      <c r="L35" s="59">
        <v>0</v>
      </c>
      <c r="M35" s="59">
        <v>0</v>
      </c>
      <c r="N35" s="59">
        <v>0</v>
      </c>
      <c r="O35" s="59">
        <v>0</v>
      </c>
      <c r="P35" s="59">
        <v>0</v>
      </c>
      <c r="Q35" s="59">
        <v>0</v>
      </c>
      <c r="R35" s="59">
        <v>0</v>
      </c>
      <c r="S35" s="59">
        <v>0</v>
      </c>
      <c r="T35" s="59">
        <v>0</v>
      </c>
      <c r="U35" s="59">
        <v>0</v>
      </c>
      <c r="V35" s="59">
        <v>0</v>
      </c>
      <c r="W35" s="59">
        <v>0</v>
      </c>
      <c r="X35" s="59">
        <v>0</v>
      </c>
      <c r="Y35" s="59">
        <v>0</v>
      </c>
      <c r="Z35" s="59">
        <v>0</v>
      </c>
      <c r="AA35" s="59">
        <v>0</v>
      </c>
      <c r="AB35" s="59">
        <v>0</v>
      </c>
      <c r="AC35" s="59">
        <v>0</v>
      </c>
      <c r="AD35" s="59">
        <v>0</v>
      </c>
      <c r="AE35" s="59">
        <v>0</v>
      </c>
      <c r="AF35" s="59">
        <v>0</v>
      </c>
      <c r="AG35" s="59">
        <v>0</v>
      </c>
      <c r="AH35" s="59">
        <f t="shared" si="36"/>
        <v>0</v>
      </c>
      <c r="AI35" s="59">
        <v>0</v>
      </c>
      <c r="AJ35" s="59">
        <v>0</v>
      </c>
      <c r="AK35" s="59">
        <v>0</v>
      </c>
      <c r="AL35" s="59">
        <f t="shared" si="40"/>
        <v>0</v>
      </c>
      <c r="AM35" s="59">
        <v>0</v>
      </c>
      <c r="AN35" s="59">
        <v>0</v>
      </c>
      <c r="AO35" s="59">
        <v>0</v>
      </c>
      <c r="AP35" s="59">
        <v>0</v>
      </c>
      <c r="AQ35" s="59">
        <v>0</v>
      </c>
      <c r="AR35" s="59">
        <v>0</v>
      </c>
      <c r="AS35" s="59">
        <v>0</v>
      </c>
      <c r="AT35" s="59">
        <v>0</v>
      </c>
      <c r="AU35" s="59">
        <v>0</v>
      </c>
      <c r="AV35" s="59">
        <v>0</v>
      </c>
      <c r="AW35" s="59">
        <v>0</v>
      </c>
      <c r="AX35" s="59">
        <v>0</v>
      </c>
      <c r="AY35" s="59">
        <v>0</v>
      </c>
      <c r="AZ35" s="59">
        <v>0</v>
      </c>
      <c r="BA35" s="59">
        <v>0</v>
      </c>
      <c r="BB35" s="59">
        <v>0</v>
      </c>
      <c r="BC35" s="59">
        <v>0</v>
      </c>
      <c r="BD35" s="59">
        <v>0</v>
      </c>
      <c r="BE35" s="59">
        <v>0</v>
      </c>
      <c r="BF35" s="59">
        <v>0</v>
      </c>
      <c r="BG35" s="59">
        <v>0</v>
      </c>
      <c r="BH35" s="59">
        <v>0</v>
      </c>
      <c r="BI35" s="59">
        <v>0</v>
      </c>
      <c r="BJ35" s="59">
        <v>0</v>
      </c>
      <c r="BK35" s="59">
        <v>0</v>
      </c>
      <c r="BL35" s="59">
        <v>0</v>
      </c>
      <c r="BM35" s="59">
        <v>0</v>
      </c>
      <c r="BN35" s="59">
        <v>0</v>
      </c>
      <c r="BO35" s="59">
        <v>0</v>
      </c>
      <c r="BP35" s="59">
        <v>0</v>
      </c>
      <c r="BQ35" s="59">
        <v>0</v>
      </c>
      <c r="BR35" s="59">
        <v>0</v>
      </c>
      <c r="BS35" s="59">
        <v>0</v>
      </c>
      <c r="BT35" s="59">
        <v>0</v>
      </c>
      <c r="BU35" s="59">
        <v>0</v>
      </c>
      <c r="BV35" s="59">
        <v>0</v>
      </c>
      <c r="BW35" s="59">
        <v>0</v>
      </c>
      <c r="BX35" s="59">
        <v>0</v>
      </c>
      <c r="BY35" s="59">
        <v>0</v>
      </c>
      <c r="BZ35" s="59">
        <v>0</v>
      </c>
      <c r="CA35" s="59">
        <v>0</v>
      </c>
      <c r="CB35" s="59">
        <v>0</v>
      </c>
      <c r="CC35" s="59">
        <f t="shared" si="83"/>
        <v>0</v>
      </c>
      <c r="CD35" s="59">
        <v>0</v>
      </c>
      <c r="CE35" s="59">
        <v>0</v>
      </c>
      <c r="CF35" s="59">
        <v>0</v>
      </c>
      <c r="CG35" s="59">
        <f t="shared" si="87"/>
        <v>0</v>
      </c>
      <c r="CH35" s="59">
        <v>0</v>
      </c>
      <c r="CI35" s="59">
        <v>0</v>
      </c>
      <c r="CJ35" s="59">
        <v>0</v>
      </c>
      <c r="CK35" s="59">
        <v>0</v>
      </c>
      <c r="CL35" s="59">
        <v>0</v>
      </c>
      <c r="CM35" s="59">
        <v>0</v>
      </c>
      <c r="CN35" s="59">
        <v>0</v>
      </c>
      <c r="CO35" s="59">
        <v>0</v>
      </c>
      <c r="CP35" s="59">
        <v>0</v>
      </c>
      <c r="CQ35" s="59">
        <v>0</v>
      </c>
      <c r="CR35" s="59">
        <v>0</v>
      </c>
      <c r="CS35" s="59">
        <f t="shared" si="99"/>
        <v>0</v>
      </c>
      <c r="CT35" s="59">
        <v>0</v>
      </c>
      <c r="CU35" s="59">
        <v>0</v>
      </c>
      <c r="CV35" s="59">
        <f t="shared" si="102"/>
        <v>0</v>
      </c>
      <c r="CW35" s="59">
        <v>0</v>
      </c>
      <c r="CX35" s="59">
        <v>0</v>
      </c>
      <c r="CY35" s="59">
        <v>0</v>
      </c>
      <c r="CZ35" s="59">
        <v>0</v>
      </c>
      <c r="DA35" s="59">
        <v>0</v>
      </c>
      <c r="DB35" s="59">
        <v>0</v>
      </c>
      <c r="DC35" s="59">
        <v>0</v>
      </c>
      <c r="DD35" s="59">
        <v>0</v>
      </c>
      <c r="DE35" s="59">
        <v>0</v>
      </c>
      <c r="DF35" s="59">
        <v>0</v>
      </c>
      <c r="DG35" s="59">
        <v>0</v>
      </c>
      <c r="DH35" s="59">
        <v>0</v>
      </c>
      <c r="DI35" s="59">
        <v>0</v>
      </c>
      <c r="DJ35" s="59">
        <v>0</v>
      </c>
      <c r="DK35" s="59">
        <v>0</v>
      </c>
      <c r="DL35" s="59">
        <v>0</v>
      </c>
      <c r="DM35" s="59">
        <v>0</v>
      </c>
      <c r="DN35" s="59">
        <v>0</v>
      </c>
      <c r="DO35" s="59">
        <v>0</v>
      </c>
      <c r="DP35" s="59">
        <v>0</v>
      </c>
      <c r="DQ35" s="59">
        <v>0</v>
      </c>
      <c r="DR35" s="59">
        <v>0</v>
      </c>
      <c r="DS35" s="59">
        <v>0</v>
      </c>
      <c r="DT35" s="59">
        <v>0</v>
      </c>
      <c r="DU35" s="59">
        <v>0</v>
      </c>
      <c r="DV35" s="59">
        <v>0</v>
      </c>
      <c r="DW35" s="59">
        <v>0</v>
      </c>
      <c r="DX35" s="59">
        <v>0</v>
      </c>
      <c r="DY35" s="59">
        <v>0</v>
      </c>
      <c r="DZ35" s="59">
        <v>0</v>
      </c>
      <c r="EA35" s="59">
        <v>0</v>
      </c>
      <c r="EB35" s="59">
        <v>0</v>
      </c>
      <c r="EC35" s="59">
        <v>0</v>
      </c>
      <c r="ED35" s="59">
        <v>0</v>
      </c>
      <c r="EE35" s="59">
        <v>0</v>
      </c>
      <c r="EF35" s="59">
        <v>0</v>
      </c>
      <c r="EG35" s="59">
        <v>0</v>
      </c>
      <c r="EH35" s="59">
        <v>0</v>
      </c>
      <c r="EI35" s="59">
        <v>0</v>
      </c>
      <c r="EJ35" s="59">
        <v>0</v>
      </c>
      <c r="EK35" s="59">
        <v>0</v>
      </c>
      <c r="EL35" s="59">
        <v>0</v>
      </c>
      <c r="EM35" s="59">
        <v>0</v>
      </c>
      <c r="EN35" s="59">
        <v>0</v>
      </c>
      <c r="EO35" s="59">
        <v>0</v>
      </c>
      <c r="EP35" s="59">
        <v>0</v>
      </c>
      <c r="EQ35" s="59">
        <v>0</v>
      </c>
      <c r="ER35" s="59">
        <v>0</v>
      </c>
      <c r="ES35" s="59">
        <v>0</v>
      </c>
      <c r="ET35" s="59">
        <v>0</v>
      </c>
      <c r="EU35" s="59">
        <v>0</v>
      </c>
      <c r="EV35" s="59">
        <v>0</v>
      </c>
      <c r="EW35" s="59">
        <v>0</v>
      </c>
      <c r="EX35" s="59">
        <v>0</v>
      </c>
      <c r="EY35" s="59">
        <v>0</v>
      </c>
      <c r="EZ35" s="59">
        <v>0</v>
      </c>
      <c r="FA35" s="59">
        <v>0</v>
      </c>
      <c r="FB35" s="59">
        <v>0</v>
      </c>
      <c r="FC35" s="59">
        <v>0</v>
      </c>
      <c r="FD35" s="59">
        <v>0</v>
      </c>
      <c r="FE35" s="59">
        <v>0</v>
      </c>
      <c r="FF35" s="59">
        <v>0</v>
      </c>
      <c r="FG35" s="59">
        <v>0</v>
      </c>
      <c r="FH35" s="59">
        <v>0</v>
      </c>
      <c r="FI35" s="59">
        <v>0</v>
      </c>
      <c r="FJ35" s="59">
        <v>0</v>
      </c>
      <c r="FK35" s="59">
        <v>0</v>
      </c>
      <c r="FL35" s="59">
        <v>0</v>
      </c>
      <c r="FM35" s="59">
        <v>0</v>
      </c>
      <c r="FN35" s="59">
        <v>0</v>
      </c>
      <c r="FO35" s="5"/>
      <c r="FP35" s="5"/>
      <c r="FQ35" s="59">
        <v>13.87342765408</v>
      </c>
      <c r="FR35" s="5"/>
      <c r="FS35" s="59">
        <f t="shared" ref="FS35:FS58" si="107">D35+AH35+AL35+CB35+CC35+CG35+CS35+CV35+DF35+DJ35+DM35+DS35+DV35+EG35+EQ35+EU35+EX35+FA35+FF35+FN35+FQ35</f>
        <v>13.87342765408</v>
      </c>
      <c r="FT35" s="142"/>
      <c r="FU35" s="88"/>
    </row>
    <row r="36" spans="2:177" ht="14.25" customHeight="1" x14ac:dyDescent="0.2">
      <c r="B36" s="114" t="s">
        <v>432</v>
      </c>
      <c r="C36" s="114" t="s">
        <v>261</v>
      </c>
      <c r="D36" s="60">
        <f t="shared" si="6"/>
        <v>8645.8015383344282</v>
      </c>
      <c r="E36" s="59">
        <v>0</v>
      </c>
      <c r="F36" s="59">
        <v>0</v>
      </c>
      <c r="G36" s="59">
        <v>0</v>
      </c>
      <c r="H36" s="59">
        <v>0</v>
      </c>
      <c r="I36" s="59">
        <v>0</v>
      </c>
      <c r="J36" s="59">
        <v>0</v>
      </c>
      <c r="K36" s="59">
        <v>0</v>
      </c>
      <c r="L36" s="59">
        <v>0</v>
      </c>
      <c r="M36" s="59">
        <v>0</v>
      </c>
      <c r="N36" s="59">
        <v>0</v>
      </c>
      <c r="O36" s="59">
        <v>0</v>
      </c>
      <c r="P36" s="59">
        <v>0</v>
      </c>
      <c r="Q36" s="59">
        <v>0</v>
      </c>
      <c r="R36" s="59">
        <v>0</v>
      </c>
      <c r="S36" s="59">
        <v>0</v>
      </c>
      <c r="T36" s="59">
        <v>0</v>
      </c>
      <c r="U36" s="59">
        <v>0</v>
      </c>
      <c r="V36" s="59">
        <v>0</v>
      </c>
      <c r="W36" s="59">
        <v>0</v>
      </c>
      <c r="X36" s="59">
        <v>0</v>
      </c>
      <c r="Y36" s="59">
        <v>0</v>
      </c>
      <c r="Z36" s="59">
        <v>0</v>
      </c>
      <c r="AA36" s="59">
        <v>0</v>
      </c>
      <c r="AB36" s="59">
        <v>0</v>
      </c>
      <c r="AC36" s="59">
        <v>0</v>
      </c>
      <c r="AD36" s="59">
        <v>0</v>
      </c>
      <c r="AE36" s="59">
        <v>8645.8015383344282</v>
      </c>
      <c r="AF36" s="59">
        <v>0</v>
      </c>
      <c r="AG36" s="59">
        <v>0</v>
      </c>
      <c r="AH36" s="59">
        <f t="shared" si="36"/>
        <v>0</v>
      </c>
      <c r="AI36" s="59">
        <v>0</v>
      </c>
      <c r="AJ36" s="59">
        <v>0</v>
      </c>
      <c r="AK36" s="59">
        <v>0</v>
      </c>
      <c r="AL36" s="59">
        <f t="shared" si="40"/>
        <v>0</v>
      </c>
      <c r="AM36" s="59">
        <v>0</v>
      </c>
      <c r="AN36" s="59">
        <v>0</v>
      </c>
      <c r="AO36" s="59">
        <v>0</v>
      </c>
      <c r="AP36" s="59">
        <v>0</v>
      </c>
      <c r="AQ36" s="59">
        <v>0</v>
      </c>
      <c r="AR36" s="59">
        <v>0</v>
      </c>
      <c r="AS36" s="59">
        <v>0</v>
      </c>
      <c r="AT36" s="59">
        <v>0</v>
      </c>
      <c r="AU36" s="59">
        <v>0</v>
      </c>
      <c r="AV36" s="59">
        <v>0</v>
      </c>
      <c r="AW36" s="59">
        <v>0</v>
      </c>
      <c r="AX36" s="59">
        <v>0</v>
      </c>
      <c r="AY36" s="59">
        <v>0</v>
      </c>
      <c r="AZ36" s="59">
        <v>0</v>
      </c>
      <c r="BA36" s="59">
        <v>0</v>
      </c>
      <c r="BB36" s="59">
        <v>0</v>
      </c>
      <c r="BC36" s="59">
        <v>0</v>
      </c>
      <c r="BD36" s="59">
        <v>0</v>
      </c>
      <c r="BE36" s="59">
        <v>0</v>
      </c>
      <c r="BF36" s="59">
        <v>0</v>
      </c>
      <c r="BG36" s="59">
        <v>0</v>
      </c>
      <c r="BH36" s="59">
        <v>0</v>
      </c>
      <c r="BI36" s="59">
        <v>0</v>
      </c>
      <c r="BJ36" s="59">
        <v>0</v>
      </c>
      <c r="BK36" s="59">
        <v>0</v>
      </c>
      <c r="BL36" s="59">
        <v>0</v>
      </c>
      <c r="BM36" s="59">
        <v>0</v>
      </c>
      <c r="BN36" s="59">
        <v>0</v>
      </c>
      <c r="BO36" s="59">
        <v>0</v>
      </c>
      <c r="BP36" s="59">
        <v>0</v>
      </c>
      <c r="BQ36" s="59">
        <v>0</v>
      </c>
      <c r="BR36" s="59">
        <v>0</v>
      </c>
      <c r="BS36" s="59">
        <v>0</v>
      </c>
      <c r="BT36" s="59">
        <v>0</v>
      </c>
      <c r="BU36" s="59">
        <v>0</v>
      </c>
      <c r="BV36" s="59">
        <v>0</v>
      </c>
      <c r="BW36" s="59">
        <v>0</v>
      </c>
      <c r="BX36" s="59">
        <v>0</v>
      </c>
      <c r="BY36" s="59">
        <v>0</v>
      </c>
      <c r="BZ36" s="59">
        <v>0</v>
      </c>
      <c r="CA36" s="59">
        <v>0</v>
      </c>
      <c r="CB36" s="59">
        <v>0</v>
      </c>
      <c r="CC36" s="59">
        <f t="shared" si="83"/>
        <v>0</v>
      </c>
      <c r="CD36" s="59">
        <v>0</v>
      </c>
      <c r="CE36" s="59">
        <v>0</v>
      </c>
      <c r="CF36" s="59">
        <v>0</v>
      </c>
      <c r="CG36" s="59">
        <f t="shared" si="87"/>
        <v>0</v>
      </c>
      <c r="CH36" s="59">
        <v>0</v>
      </c>
      <c r="CI36" s="59">
        <v>0</v>
      </c>
      <c r="CJ36" s="59">
        <v>0</v>
      </c>
      <c r="CK36" s="59">
        <v>0</v>
      </c>
      <c r="CL36" s="59">
        <v>0</v>
      </c>
      <c r="CM36" s="59">
        <v>0</v>
      </c>
      <c r="CN36" s="59">
        <v>0</v>
      </c>
      <c r="CO36" s="59">
        <v>0</v>
      </c>
      <c r="CP36" s="59">
        <v>0</v>
      </c>
      <c r="CQ36" s="59">
        <v>0</v>
      </c>
      <c r="CR36" s="59">
        <v>0</v>
      </c>
      <c r="CS36" s="59">
        <f t="shared" si="99"/>
        <v>0</v>
      </c>
      <c r="CT36" s="59">
        <v>0</v>
      </c>
      <c r="CU36" s="59">
        <v>0</v>
      </c>
      <c r="CV36" s="59">
        <f t="shared" si="102"/>
        <v>0</v>
      </c>
      <c r="CW36" s="59">
        <v>0</v>
      </c>
      <c r="CX36" s="59">
        <v>0</v>
      </c>
      <c r="CY36" s="59">
        <v>0</v>
      </c>
      <c r="CZ36" s="59">
        <v>0</v>
      </c>
      <c r="DA36" s="59">
        <v>0</v>
      </c>
      <c r="DB36" s="59">
        <v>0</v>
      </c>
      <c r="DC36" s="59">
        <v>0</v>
      </c>
      <c r="DD36" s="59">
        <v>0</v>
      </c>
      <c r="DE36" s="59">
        <v>0</v>
      </c>
      <c r="DF36" s="59">
        <v>0</v>
      </c>
      <c r="DG36" s="59">
        <v>0</v>
      </c>
      <c r="DH36" s="59">
        <v>0</v>
      </c>
      <c r="DI36" s="59">
        <v>0</v>
      </c>
      <c r="DJ36" s="59">
        <v>0</v>
      </c>
      <c r="DK36" s="59">
        <v>0</v>
      </c>
      <c r="DL36" s="59">
        <v>0</v>
      </c>
      <c r="DM36" s="59">
        <v>0</v>
      </c>
      <c r="DN36" s="59">
        <v>0</v>
      </c>
      <c r="DO36" s="59">
        <v>0</v>
      </c>
      <c r="DP36" s="59">
        <v>0</v>
      </c>
      <c r="DQ36" s="59">
        <v>0</v>
      </c>
      <c r="DR36" s="59">
        <v>0</v>
      </c>
      <c r="DS36" s="59">
        <v>0</v>
      </c>
      <c r="DT36" s="59">
        <v>0</v>
      </c>
      <c r="DU36" s="59">
        <v>0</v>
      </c>
      <c r="DV36" s="59">
        <v>0</v>
      </c>
      <c r="DW36" s="59">
        <v>0</v>
      </c>
      <c r="DX36" s="59">
        <v>0</v>
      </c>
      <c r="DY36" s="59">
        <v>0</v>
      </c>
      <c r="DZ36" s="59">
        <v>0</v>
      </c>
      <c r="EA36" s="59">
        <v>0</v>
      </c>
      <c r="EB36" s="59">
        <v>0</v>
      </c>
      <c r="EC36" s="59">
        <v>0</v>
      </c>
      <c r="ED36" s="59">
        <v>0</v>
      </c>
      <c r="EE36" s="59">
        <v>0</v>
      </c>
      <c r="EF36" s="59">
        <v>0</v>
      </c>
      <c r="EG36" s="59">
        <v>0</v>
      </c>
      <c r="EH36" s="59">
        <v>0</v>
      </c>
      <c r="EI36" s="59">
        <v>0</v>
      </c>
      <c r="EJ36" s="59">
        <v>0</v>
      </c>
      <c r="EK36" s="59">
        <v>0</v>
      </c>
      <c r="EL36" s="59">
        <v>0</v>
      </c>
      <c r="EM36" s="59">
        <v>0</v>
      </c>
      <c r="EN36" s="59">
        <v>0</v>
      </c>
      <c r="EO36" s="59">
        <v>0</v>
      </c>
      <c r="EP36" s="59">
        <v>0</v>
      </c>
      <c r="EQ36" s="59">
        <v>0</v>
      </c>
      <c r="ER36" s="59">
        <v>0</v>
      </c>
      <c r="ES36" s="59">
        <v>0</v>
      </c>
      <c r="ET36" s="59">
        <v>0</v>
      </c>
      <c r="EU36" s="59">
        <v>0</v>
      </c>
      <c r="EV36" s="59">
        <v>0</v>
      </c>
      <c r="EW36" s="59">
        <v>0</v>
      </c>
      <c r="EX36" s="59">
        <v>0</v>
      </c>
      <c r="EY36" s="59">
        <v>0</v>
      </c>
      <c r="EZ36" s="59">
        <v>0</v>
      </c>
      <c r="FA36" s="59">
        <v>0</v>
      </c>
      <c r="FB36" s="59">
        <v>0</v>
      </c>
      <c r="FC36" s="59">
        <v>0</v>
      </c>
      <c r="FD36" s="59">
        <v>0</v>
      </c>
      <c r="FE36" s="59">
        <v>0</v>
      </c>
      <c r="FF36" s="59">
        <v>0</v>
      </c>
      <c r="FG36" s="59">
        <v>0</v>
      </c>
      <c r="FH36" s="59">
        <v>0</v>
      </c>
      <c r="FI36" s="59">
        <v>0</v>
      </c>
      <c r="FJ36" s="59">
        <v>0</v>
      </c>
      <c r="FK36" s="59">
        <v>0</v>
      </c>
      <c r="FL36" s="59">
        <v>0</v>
      </c>
      <c r="FM36" s="59">
        <v>0</v>
      </c>
      <c r="FN36" s="59">
        <v>0</v>
      </c>
      <c r="FO36" s="5"/>
      <c r="FP36" s="5"/>
      <c r="FQ36" s="59">
        <v>1.9294322579999998</v>
      </c>
      <c r="FR36" s="5"/>
      <c r="FS36" s="59">
        <f t="shared" si="107"/>
        <v>8647.730970592429</v>
      </c>
      <c r="FT36" s="142"/>
      <c r="FU36" s="88"/>
    </row>
    <row r="37" spans="2:177" ht="14.25" customHeight="1" x14ac:dyDescent="0.2">
      <c r="B37" s="114" t="s">
        <v>434</v>
      </c>
      <c r="C37" s="114" t="s">
        <v>267</v>
      </c>
      <c r="D37" s="60">
        <f t="shared" si="6"/>
        <v>0</v>
      </c>
      <c r="E37" s="59">
        <v>0</v>
      </c>
      <c r="F37" s="59">
        <v>0</v>
      </c>
      <c r="G37" s="59">
        <v>0</v>
      </c>
      <c r="H37" s="59">
        <v>0</v>
      </c>
      <c r="I37" s="59">
        <v>0</v>
      </c>
      <c r="J37" s="59">
        <v>0</v>
      </c>
      <c r="K37" s="59">
        <v>0</v>
      </c>
      <c r="L37" s="59">
        <v>0</v>
      </c>
      <c r="M37" s="59">
        <v>0</v>
      </c>
      <c r="N37" s="59">
        <v>0</v>
      </c>
      <c r="O37" s="59">
        <v>0</v>
      </c>
      <c r="P37" s="59">
        <v>0</v>
      </c>
      <c r="Q37" s="59">
        <v>0</v>
      </c>
      <c r="R37" s="59">
        <v>0</v>
      </c>
      <c r="S37" s="59">
        <v>0</v>
      </c>
      <c r="T37" s="59">
        <v>0</v>
      </c>
      <c r="U37" s="59">
        <v>0</v>
      </c>
      <c r="V37" s="59">
        <v>0</v>
      </c>
      <c r="W37" s="59">
        <v>0</v>
      </c>
      <c r="X37" s="59">
        <v>0</v>
      </c>
      <c r="Y37" s="59">
        <v>0</v>
      </c>
      <c r="Z37" s="59">
        <v>0</v>
      </c>
      <c r="AA37" s="59">
        <v>0</v>
      </c>
      <c r="AB37" s="59">
        <v>0</v>
      </c>
      <c r="AC37" s="59">
        <v>0</v>
      </c>
      <c r="AD37" s="59">
        <v>0</v>
      </c>
      <c r="AE37" s="59">
        <v>0</v>
      </c>
      <c r="AF37" s="59">
        <v>0</v>
      </c>
      <c r="AG37" s="59">
        <v>0</v>
      </c>
      <c r="AH37" s="59">
        <f t="shared" si="36"/>
        <v>0</v>
      </c>
      <c r="AI37" s="59">
        <v>0</v>
      </c>
      <c r="AJ37" s="59">
        <v>0</v>
      </c>
      <c r="AK37" s="59">
        <v>0</v>
      </c>
      <c r="AL37" s="59">
        <f t="shared" si="40"/>
        <v>11266.810131459071</v>
      </c>
      <c r="AM37" s="59">
        <v>0</v>
      </c>
      <c r="AN37" s="59">
        <v>0</v>
      </c>
      <c r="AO37" s="59">
        <v>0</v>
      </c>
      <c r="AP37" s="59">
        <v>0</v>
      </c>
      <c r="AQ37" s="59">
        <v>0</v>
      </c>
      <c r="AR37" s="59">
        <v>0</v>
      </c>
      <c r="AS37" s="59">
        <v>0</v>
      </c>
      <c r="AT37" s="59">
        <v>0</v>
      </c>
      <c r="AU37" s="59">
        <v>11266.810131459071</v>
      </c>
      <c r="AV37" s="59">
        <v>0</v>
      </c>
      <c r="AW37" s="59">
        <v>0</v>
      </c>
      <c r="AX37" s="59">
        <v>0</v>
      </c>
      <c r="AY37" s="59">
        <v>0</v>
      </c>
      <c r="AZ37" s="59">
        <v>0</v>
      </c>
      <c r="BA37" s="59">
        <v>0</v>
      </c>
      <c r="BB37" s="59">
        <v>0</v>
      </c>
      <c r="BC37" s="59">
        <v>0</v>
      </c>
      <c r="BD37" s="59">
        <v>0</v>
      </c>
      <c r="BE37" s="59">
        <v>0</v>
      </c>
      <c r="BF37" s="59">
        <v>0</v>
      </c>
      <c r="BG37" s="59">
        <v>0</v>
      </c>
      <c r="BH37" s="59">
        <v>0</v>
      </c>
      <c r="BI37" s="59">
        <v>0</v>
      </c>
      <c r="BJ37" s="59">
        <v>0</v>
      </c>
      <c r="BK37" s="59">
        <v>0</v>
      </c>
      <c r="BL37" s="59">
        <v>0</v>
      </c>
      <c r="BM37" s="59">
        <v>0</v>
      </c>
      <c r="BN37" s="59">
        <v>0</v>
      </c>
      <c r="BO37" s="59">
        <v>0</v>
      </c>
      <c r="BP37" s="59">
        <v>0</v>
      </c>
      <c r="BQ37" s="59">
        <v>0</v>
      </c>
      <c r="BR37" s="59">
        <v>0</v>
      </c>
      <c r="BS37" s="59">
        <v>0</v>
      </c>
      <c r="BT37" s="59">
        <v>0</v>
      </c>
      <c r="BU37" s="59">
        <v>0</v>
      </c>
      <c r="BV37" s="59">
        <v>0</v>
      </c>
      <c r="BW37" s="59">
        <v>0</v>
      </c>
      <c r="BX37" s="59">
        <v>0</v>
      </c>
      <c r="BY37" s="59">
        <v>0</v>
      </c>
      <c r="BZ37" s="59">
        <v>0</v>
      </c>
      <c r="CA37" s="59">
        <v>0</v>
      </c>
      <c r="CB37" s="59">
        <v>0</v>
      </c>
      <c r="CC37" s="59">
        <f t="shared" si="83"/>
        <v>0</v>
      </c>
      <c r="CD37" s="59">
        <v>0</v>
      </c>
      <c r="CE37" s="59">
        <v>0</v>
      </c>
      <c r="CF37" s="59">
        <v>0</v>
      </c>
      <c r="CG37" s="59">
        <f t="shared" si="87"/>
        <v>0</v>
      </c>
      <c r="CH37" s="59">
        <v>0</v>
      </c>
      <c r="CI37" s="59">
        <v>0</v>
      </c>
      <c r="CJ37" s="59">
        <v>0</v>
      </c>
      <c r="CK37" s="59">
        <v>0</v>
      </c>
      <c r="CL37" s="59">
        <v>0</v>
      </c>
      <c r="CM37" s="59">
        <v>0</v>
      </c>
      <c r="CN37" s="59">
        <v>0</v>
      </c>
      <c r="CO37" s="59">
        <v>0</v>
      </c>
      <c r="CP37" s="59">
        <v>0</v>
      </c>
      <c r="CQ37" s="59">
        <v>0</v>
      </c>
      <c r="CR37" s="59">
        <v>0</v>
      </c>
      <c r="CS37" s="59">
        <f t="shared" si="99"/>
        <v>0</v>
      </c>
      <c r="CT37" s="59">
        <v>0</v>
      </c>
      <c r="CU37" s="59">
        <v>0</v>
      </c>
      <c r="CV37" s="59">
        <f t="shared" si="102"/>
        <v>0</v>
      </c>
      <c r="CW37" s="59">
        <v>0</v>
      </c>
      <c r="CX37" s="59">
        <v>0</v>
      </c>
      <c r="CY37" s="59">
        <v>0</v>
      </c>
      <c r="CZ37" s="59">
        <v>0</v>
      </c>
      <c r="DA37" s="59">
        <v>0</v>
      </c>
      <c r="DB37" s="59">
        <v>0</v>
      </c>
      <c r="DC37" s="59">
        <v>0</v>
      </c>
      <c r="DD37" s="59">
        <v>0</v>
      </c>
      <c r="DE37" s="59">
        <v>0</v>
      </c>
      <c r="DF37" s="59">
        <v>0</v>
      </c>
      <c r="DG37" s="59">
        <v>0</v>
      </c>
      <c r="DH37" s="59">
        <v>0</v>
      </c>
      <c r="DI37" s="59">
        <v>0</v>
      </c>
      <c r="DJ37" s="59">
        <v>0</v>
      </c>
      <c r="DK37" s="59">
        <v>0</v>
      </c>
      <c r="DL37" s="59">
        <v>0</v>
      </c>
      <c r="DM37" s="59">
        <v>0</v>
      </c>
      <c r="DN37" s="59">
        <v>0</v>
      </c>
      <c r="DO37" s="59">
        <v>0</v>
      </c>
      <c r="DP37" s="59">
        <v>0</v>
      </c>
      <c r="DQ37" s="59">
        <v>0</v>
      </c>
      <c r="DR37" s="59">
        <v>0</v>
      </c>
      <c r="DS37" s="59">
        <v>0</v>
      </c>
      <c r="DT37" s="59">
        <v>0</v>
      </c>
      <c r="DU37" s="59">
        <v>0</v>
      </c>
      <c r="DV37" s="59">
        <v>0</v>
      </c>
      <c r="DW37" s="59">
        <v>0</v>
      </c>
      <c r="DX37" s="59">
        <v>0</v>
      </c>
      <c r="DY37" s="59">
        <v>0</v>
      </c>
      <c r="DZ37" s="59">
        <v>0</v>
      </c>
      <c r="EA37" s="59">
        <v>0</v>
      </c>
      <c r="EB37" s="59">
        <v>0</v>
      </c>
      <c r="EC37" s="59">
        <v>0</v>
      </c>
      <c r="ED37" s="59">
        <v>0</v>
      </c>
      <c r="EE37" s="59">
        <v>0</v>
      </c>
      <c r="EF37" s="59">
        <v>0</v>
      </c>
      <c r="EG37" s="59">
        <v>0</v>
      </c>
      <c r="EH37" s="59">
        <v>0</v>
      </c>
      <c r="EI37" s="59">
        <v>0</v>
      </c>
      <c r="EJ37" s="59">
        <v>0</v>
      </c>
      <c r="EK37" s="59">
        <v>0</v>
      </c>
      <c r="EL37" s="59">
        <v>0</v>
      </c>
      <c r="EM37" s="59">
        <v>0</v>
      </c>
      <c r="EN37" s="59">
        <v>0</v>
      </c>
      <c r="EO37" s="59">
        <v>0</v>
      </c>
      <c r="EP37" s="59">
        <v>0</v>
      </c>
      <c r="EQ37" s="59">
        <v>0</v>
      </c>
      <c r="ER37" s="59">
        <v>0</v>
      </c>
      <c r="ES37" s="59">
        <v>0</v>
      </c>
      <c r="ET37" s="59">
        <v>0</v>
      </c>
      <c r="EU37" s="59">
        <v>0</v>
      </c>
      <c r="EV37" s="59">
        <v>0</v>
      </c>
      <c r="EW37" s="59">
        <v>0</v>
      </c>
      <c r="EX37" s="59">
        <v>0</v>
      </c>
      <c r="EY37" s="59">
        <v>0</v>
      </c>
      <c r="EZ37" s="59">
        <v>0</v>
      </c>
      <c r="FA37" s="59">
        <v>0</v>
      </c>
      <c r="FB37" s="59">
        <v>0</v>
      </c>
      <c r="FC37" s="59">
        <v>0</v>
      </c>
      <c r="FD37" s="59">
        <v>0</v>
      </c>
      <c r="FE37" s="59">
        <v>0</v>
      </c>
      <c r="FF37" s="59">
        <v>0</v>
      </c>
      <c r="FG37" s="59">
        <v>0</v>
      </c>
      <c r="FH37" s="59">
        <v>0</v>
      </c>
      <c r="FI37" s="59">
        <v>0</v>
      </c>
      <c r="FJ37" s="59">
        <v>0</v>
      </c>
      <c r="FK37" s="59">
        <v>0</v>
      </c>
      <c r="FL37" s="59">
        <v>0</v>
      </c>
      <c r="FM37" s="59">
        <v>0</v>
      </c>
      <c r="FN37" s="59">
        <v>0</v>
      </c>
      <c r="FO37" s="5"/>
      <c r="FP37" s="5"/>
      <c r="FQ37" s="59">
        <v>0</v>
      </c>
      <c r="FR37" s="5"/>
      <c r="FS37" s="59">
        <f t="shared" si="107"/>
        <v>11266.810131459071</v>
      </c>
      <c r="FT37" s="142"/>
      <c r="FU37" s="88"/>
    </row>
    <row r="38" spans="2:177" ht="14.25" customHeight="1" x14ac:dyDescent="0.2">
      <c r="B38" s="114" t="s">
        <v>435</v>
      </c>
      <c r="C38" s="114" t="s">
        <v>268</v>
      </c>
      <c r="D38" s="60">
        <f t="shared" si="6"/>
        <v>0</v>
      </c>
      <c r="E38" s="59">
        <v>0</v>
      </c>
      <c r="F38" s="59">
        <v>0</v>
      </c>
      <c r="G38" s="59">
        <v>0</v>
      </c>
      <c r="H38" s="59">
        <v>0</v>
      </c>
      <c r="I38" s="59">
        <v>0</v>
      </c>
      <c r="J38" s="59">
        <v>0</v>
      </c>
      <c r="K38" s="59">
        <v>0</v>
      </c>
      <c r="L38" s="59">
        <v>0</v>
      </c>
      <c r="M38" s="59">
        <v>0</v>
      </c>
      <c r="N38" s="59">
        <v>0</v>
      </c>
      <c r="O38" s="59">
        <v>0</v>
      </c>
      <c r="P38" s="59">
        <v>0</v>
      </c>
      <c r="Q38" s="59">
        <v>0</v>
      </c>
      <c r="R38" s="59">
        <v>0</v>
      </c>
      <c r="S38" s="59">
        <v>0</v>
      </c>
      <c r="T38" s="59">
        <v>0</v>
      </c>
      <c r="U38" s="59">
        <v>0</v>
      </c>
      <c r="V38" s="59">
        <v>0</v>
      </c>
      <c r="W38" s="59">
        <v>0</v>
      </c>
      <c r="X38" s="59">
        <v>0</v>
      </c>
      <c r="Y38" s="59">
        <v>0</v>
      </c>
      <c r="Z38" s="59">
        <v>0</v>
      </c>
      <c r="AA38" s="59">
        <v>0</v>
      </c>
      <c r="AB38" s="59">
        <v>0</v>
      </c>
      <c r="AC38" s="59">
        <v>0</v>
      </c>
      <c r="AD38" s="59">
        <v>0</v>
      </c>
      <c r="AE38" s="59">
        <v>0</v>
      </c>
      <c r="AF38" s="59">
        <v>0</v>
      </c>
      <c r="AG38" s="59">
        <v>0</v>
      </c>
      <c r="AH38" s="59">
        <f t="shared" si="36"/>
        <v>0</v>
      </c>
      <c r="AI38" s="59">
        <v>0</v>
      </c>
      <c r="AJ38" s="59">
        <v>0</v>
      </c>
      <c r="AK38" s="59">
        <v>0</v>
      </c>
      <c r="AL38" s="59">
        <f t="shared" si="40"/>
        <v>347.55207760059881</v>
      </c>
      <c r="AM38" s="59">
        <v>0</v>
      </c>
      <c r="AN38" s="59">
        <v>0</v>
      </c>
      <c r="AO38" s="59">
        <v>0</v>
      </c>
      <c r="AP38" s="59">
        <v>0</v>
      </c>
      <c r="AQ38" s="59">
        <v>0</v>
      </c>
      <c r="AR38" s="59">
        <v>0</v>
      </c>
      <c r="AS38" s="59">
        <v>0</v>
      </c>
      <c r="AT38" s="59">
        <v>0</v>
      </c>
      <c r="AU38" s="59">
        <v>0</v>
      </c>
      <c r="AV38" s="59">
        <v>0</v>
      </c>
      <c r="AW38" s="59">
        <v>347.55207760059881</v>
      </c>
      <c r="AX38" s="59">
        <v>0</v>
      </c>
      <c r="AY38" s="59">
        <v>0</v>
      </c>
      <c r="AZ38" s="59">
        <v>0</v>
      </c>
      <c r="BA38" s="59">
        <v>0</v>
      </c>
      <c r="BB38" s="59">
        <v>0</v>
      </c>
      <c r="BC38" s="59">
        <v>0</v>
      </c>
      <c r="BD38" s="59">
        <v>0</v>
      </c>
      <c r="BE38" s="59">
        <v>0</v>
      </c>
      <c r="BF38" s="59">
        <v>0</v>
      </c>
      <c r="BG38" s="59">
        <v>0</v>
      </c>
      <c r="BH38" s="59">
        <v>0</v>
      </c>
      <c r="BI38" s="59">
        <v>0</v>
      </c>
      <c r="BJ38" s="59">
        <v>0</v>
      </c>
      <c r="BK38" s="59">
        <v>0</v>
      </c>
      <c r="BL38" s="59">
        <v>0</v>
      </c>
      <c r="BM38" s="59">
        <v>0</v>
      </c>
      <c r="BN38" s="59">
        <v>0</v>
      </c>
      <c r="BO38" s="59">
        <v>0</v>
      </c>
      <c r="BP38" s="59">
        <v>0</v>
      </c>
      <c r="BQ38" s="59">
        <v>0</v>
      </c>
      <c r="BR38" s="59">
        <v>0</v>
      </c>
      <c r="BS38" s="59">
        <v>0</v>
      </c>
      <c r="BT38" s="59">
        <v>0</v>
      </c>
      <c r="BU38" s="59">
        <v>0</v>
      </c>
      <c r="BV38" s="59">
        <v>0</v>
      </c>
      <c r="BW38" s="59">
        <v>0</v>
      </c>
      <c r="BX38" s="59">
        <v>0</v>
      </c>
      <c r="BY38" s="59">
        <v>0</v>
      </c>
      <c r="BZ38" s="59">
        <v>0</v>
      </c>
      <c r="CA38" s="59">
        <v>0</v>
      </c>
      <c r="CB38" s="59">
        <v>0</v>
      </c>
      <c r="CC38" s="59">
        <f t="shared" si="83"/>
        <v>0</v>
      </c>
      <c r="CD38" s="59">
        <v>0</v>
      </c>
      <c r="CE38" s="59">
        <v>0</v>
      </c>
      <c r="CF38" s="59">
        <v>0</v>
      </c>
      <c r="CG38" s="59">
        <f t="shared" si="87"/>
        <v>0</v>
      </c>
      <c r="CH38" s="59">
        <v>0</v>
      </c>
      <c r="CI38" s="59">
        <v>0</v>
      </c>
      <c r="CJ38" s="59">
        <v>0</v>
      </c>
      <c r="CK38" s="59">
        <v>0</v>
      </c>
      <c r="CL38" s="59">
        <v>0</v>
      </c>
      <c r="CM38" s="59">
        <v>0</v>
      </c>
      <c r="CN38" s="59">
        <v>0</v>
      </c>
      <c r="CO38" s="59">
        <v>0</v>
      </c>
      <c r="CP38" s="59">
        <v>0</v>
      </c>
      <c r="CQ38" s="59">
        <v>0</v>
      </c>
      <c r="CR38" s="59">
        <v>0</v>
      </c>
      <c r="CS38" s="59">
        <f t="shared" si="99"/>
        <v>0</v>
      </c>
      <c r="CT38" s="59">
        <v>0</v>
      </c>
      <c r="CU38" s="59">
        <v>0</v>
      </c>
      <c r="CV38" s="59">
        <f t="shared" si="102"/>
        <v>0</v>
      </c>
      <c r="CW38" s="59">
        <v>0</v>
      </c>
      <c r="CX38" s="59">
        <v>0</v>
      </c>
      <c r="CY38" s="59">
        <v>0</v>
      </c>
      <c r="CZ38" s="59">
        <v>0</v>
      </c>
      <c r="DA38" s="59">
        <v>0</v>
      </c>
      <c r="DB38" s="59">
        <v>0</v>
      </c>
      <c r="DC38" s="59">
        <v>0</v>
      </c>
      <c r="DD38" s="59">
        <v>0</v>
      </c>
      <c r="DE38" s="59">
        <v>0</v>
      </c>
      <c r="DF38" s="59">
        <v>0</v>
      </c>
      <c r="DG38" s="59">
        <v>0</v>
      </c>
      <c r="DH38" s="59">
        <v>0</v>
      </c>
      <c r="DI38" s="59">
        <v>0</v>
      </c>
      <c r="DJ38" s="59">
        <v>0</v>
      </c>
      <c r="DK38" s="59">
        <v>0</v>
      </c>
      <c r="DL38" s="59">
        <v>0</v>
      </c>
      <c r="DM38" s="59">
        <v>0</v>
      </c>
      <c r="DN38" s="59">
        <v>0</v>
      </c>
      <c r="DO38" s="59">
        <v>0</v>
      </c>
      <c r="DP38" s="59">
        <v>0</v>
      </c>
      <c r="DQ38" s="59">
        <v>0</v>
      </c>
      <c r="DR38" s="59">
        <v>0</v>
      </c>
      <c r="DS38" s="59">
        <v>0</v>
      </c>
      <c r="DT38" s="59">
        <v>0</v>
      </c>
      <c r="DU38" s="59">
        <v>0</v>
      </c>
      <c r="DV38" s="59">
        <v>0</v>
      </c>
      <c r="DW38" s="59">
        <v>0</v>
      </c>
      <c r="DX38" s="59">
        <v>0</v>
      </c>
      <c r="DY38" s="59">
        <v>0</v>
      </c>
      <c r="DZ38" s="59">
        <v>0</v>
      </c>
      <c r="EA38" s="59">
        <v>0</v>
      </c>
      <c r="EB38" s="59">
        <v>0</v>
      </c>
      <c r="EC38" s="59">
        <v>0</v>
      </c>
      <c r="ED38" s="59">
        <v>0</v>
      </c>
      <c r="EE38" s="59">
        <v>0</v>
      </c>
      <c r="EF38" s="59">
        <v>0</v>
      </c>
      <c r="EG38" s="59">
        <v>0</v>
      </c>
      <c r="EH38" s="59">
        <v>0</v>
      </c>
      <c r="EI38" s="59">
        <v>0</v>
      </c>
      <c r="EJ38" s="59">
        <v>0</v>
      </c>
      <c r="EK38" s="59">
        <v>0</v>
      </c>
      <c r="EL38" s="59">
        <v>0</v>
      </c>
      <c r="EM38" s="59">
        <v>0</v>
      </c>
      <c r="EN38" s="59">
        <v>0</v>
      </c>
      <c r="EO38" s="59">
        <v>0</v>
      </c>
      <c r="EP38" s="59">
        <v>0</v>
      </c>
      <c r="EQ38" s="59">
        <v>0</v>
      </c>
      <c r="ER38" s="59">
        <v>0</v>
      </c>
      <c r="ES38" s="59">
        <v>0</v>
      </c>
      <c r="ET38" s="59">
        <v>0</v>
      </c>
      <c r="EU38" s="59">
        <v>0</v>
      </c>
      <c r="EV38" s="59">
        <v>0</v>
      </c>
      <c r="EW38" s="59">
        <v>0</v>
      </c>
      <c r="EX38" s="59">
        <v>0</v>
      </c>
      <c r="EY38" s="59">
        <v>0</v>
      </c>
      <c r="EZ38" s="59">
        <v>0</v>
      </c>
      <c r="FA38" s="59">
        <v>0</v>
      </c>
      <c r="FB38" s="59">
        <v>0</v>
      </c>
      <c r="FC38" s="59">
        <v>0</v>
      </c>
      <c r="FD38" s="59">
        <v>0</v>
      </c>
      <c r="FE38" s="59">
        <v>0</v>
      </c>
      <c r="FF38" s="59">
        <v>0</v>
      </c>
      <c r="FG38" s="59">
        <v>0</v>
      </c>
      <c r="FH38" s="59">
        <v>0</v>
      </c>
      <c r="FI38" s="59">
        <v>0</v>
      </c>
      <c r="FJ38" s="59">
        <v>0</v>
      </c>
      <c r="FK38" s="59">
        <v>0</v>
      </c>
      <c r="FL38" s="59">
        <v>0</v>
      </c>
      <c r="FM38" s="59">
        <v>0</v>
      </c>
      <c r="FN38" s="59">
        <v>0</v>
      </c>
      <c r="FO38" s="5"/>
      <c r="FP38" s="5"/>
      <c r="FQ38" s="59">
        <v>0</v>
      </c>
      <c r="FR38" s="5"/>
      <c r="FS38" s="59">
        <f t="shared" si="107"/>
        <v>347.55207760059881</v>
      </c>
      <c r="FT38" s="142"/>
      <c r="FU38" s="88"/>
    </row>
    <row r="39" spans="2:177" ht="14.25" customHeight="1" x14ac:dyDescent="0.2">
      <c r="B39" s="114" t="s">
        <v>435</v>
      </c>
      <c r="C39" s="114" t="s">
        <v>269</v>
      </c>
      <c r="D39" s="60">
        <f t="shared" si="6"/>
        <v>0</v>
      </c>
      <c r="E39" s="59">
        <v>0</v>
      </c>
      <c r="F39" s="59">
        <v>0</v>
      </c>
      <c r="G39" s="59">
        <v>0</v>
      </c>
      <c r="H39" s="59">
        <v>0</v>
      </c>
      <c r="I39" s="59">
        <v>0</v>
      </c>
      <c r="J39" s="59">
        <v>0</v>
      </c>
      <c r="K39" s="59">
        <v>0</v>
      </c>
      <c r="L39" s="59">
        <v>0</v>
      </c>
      <c r="M39" s="59">
        <v>0</v>
      </c>
      <c r="N39" s="59">
        <v>0</v>
      </c>
      <c r="O39" s="59">
        <v>0</v>
      </c>
      <c r="P39" s="59">
        <v>0</v>
      </c>
      <c r="Q39" s="59">
        <v>0</v>
      </c>
      <c r="R39" s="59">
        <v>0</v>
      </c>
      <c r="S39" s="59">
        <v>0</v>
      </c>
      <c r="T39" s="59">
        <v>0</v>
      </c>
      <c r="U39" s="59">
        <v>0</v>
      </c>
      <c r="V39" s="59">
        <v>0</v>
      </c>
      <c r="W39" s="59">
        <v>0</v>
      </c>
      <c r="X39" s="59">
        <v>0</v>
      </c>
      <c r="Y39" s="59">
        <v>0</v>
      </c>
      <c r="Z39" s="59">
        <v>0</v>
      </c>
      <c r="AA39" s="59">
        <v>0</v>
      </c>
      <c r="AB39" s="59">
        <v>0</v>
      </c>
      <c r="AC39" s="59">
        <v>0</v>
      </c>
      <c r="AD39" s="59">
        <v>0</v>
      </c>
      <c r="AE39" s="59">
        <v>0</v>
      </c>
      <c r="AF39" s="59">
        <v>0</v>
      </c>
      <c r="AG39" s="59">
        <v>0</v>
      </c>
      <c r="AH39" s="59">
        <f t="shared" si="36"/>
        <v>0</v>
      </c>
      <c r="AI39" s="59">
        <v>0</v>
      </c>
      <c r="AJ39" s="59">
        <v>0</v>
      </c>
      <c r="AK39" s="59">
        <v>0</v>
      </c>
      <c r="AL39" s="59">
        <f t="shared" si="40"/>
        <v>3432.4325769122702</v>
      </c>
      <c r="AM39" s="59">
        <v>0</v>
      </c>
      <c r="AN39" s="59">
        <v>0</v>
      </c>
      <c r="AO39" s="59">
        <v>0</v>
      </c>
      <c r="AP39" s="59">
        <v>0</v>
      </c>
      <c r="AQ39" s="59">
        <v>0</v>
      </c>
      <c r="AR39" s="59">
        <v>3432.4325769122702</v>
      </c>
      <c r="AS39" s="59">
        <v>0</v>
      </c>
      <c r="AT39" s="59">
        <v>0</v>
      </c>
      <c r="AU39" s="59">
        <v>0</v>
      </c>
      <c r="AV39" s="59">
        <v>0</v>
      </c>
      <c r="AW39" s="59">
        <v>0</v>
      </c>
      <c r="AX39" s="59">
        <v>0</v>
      </c>
      <c r="AY39" s="59">
        <v>0</v>
      </c>
      <c r="AZ39" s="59">
        <v>0</v>
      </c>
      <c r="BA39" s="59">
        <v>0</v>
      </c>
      <c r="BB39" s="59">
        <v>0</v>
      </c>
      <c r="BC39" s="59">
        <v>0</v>
      </c>
      <c r="BD39" s="59">
        <v>0</v>
      </c>
      <c r="BE39" s="59">
        <v>0</v>
      </c>
      <c r="BF39" s="59">
        <v>0</v>
      </c>
      <c r="BG39" s="59">
        <v>0</v>
      </c>
      <c r="BH39" s="59">
        <v>0</v>
      </c>
      <c r="BI39" s="59">
        <v>0</v>
      </c>
      <c r="BJ39" s="59">
        <v>0</v>
      </c>
      <c r="BK39" s="59">
        <v>0</v>
      </c>
      <c r="BL39" s="59">
        <v>0</v>
      </c>
      <c r="BM39" s="59">
        <v>0</v>
      </c>
      <c r="BN39" s="59">
        <v>0</v>
      </c>
      <c r="BO39" s="59">
        <v>0</v>
      </c>
      <c r="BP39" s="59">
        <v>0</v>
      </c>
      <c r="BQ39" s="59">
        <v>0</v>
      </c>
      <c r="BR39" s="59">
        <v>0</v>
      </c>
      <c r="BS39" s="59">
        <v>0</v>
      </c>
      <c r="BT39" s="59">
        <v>0</v>
      </c>
      <c r="BU39" s="59">
        <v>0</v>
      </c>
      <c r="BV39" s="59">
        <v>0</v>
      </c>
      <c r="BW39" s="59">
        <v>0</v>
      </c>
      <c r="BX39" s="59">
        <v>0</v>
      </c>
      <c r="BY39" s="59">
        <v>0</v>
      </c>
      <c r="BZ39" s="59">
        <v>0</v>
      </c>
      <c r="CA39" s="59">
        <v>0</v>
      </c>
      <c r="CB39" s="59">
        <v>0</v>
      </c>
      <c r="CC39" s="59">
        <f t="shared" si="83"/>
        <v>0</v>
      </c>
      <c r="CD39" s="59">
        <v>0</v>
      </c>
      <c r="CE39" s="59">
        <v>0</v>
      </c>
      <c r="CF39" s="59">
        <v>0</v>
      </c>
      <c r="CG39" s="59">
        <f t="shared" si="87"/>
        <v>0</v>
      </c>
      <c r="CH39" s="59">
        <v>0</v>
      </c>
      <c r="CI39" s="59">
        <v>0</v>
      </c>
      <c r="CJ39" s="59">
        <v>0</v>
      </c>
      <c r="CK39" s="59">
        <v>0</v>
      </c>
      <c r="CL39" s="59">
        <v>0</v>
      </c>
      <c r="CM39" s="59">
        <v>0</v>
      </c>
      <c r="CN39" s="59">
        <v>0</v>
      </c>
      <c r="CO39" s="59">
        <v>0</v>
      </c>
      <c r="CP39" s="59">
        <v>0</v>
      </c>
      <c r="CQ39" s="59">
        <v>0</v>
      </c>
      <c r="CR39" s="59">
        <v>0</v>
      </c>
      <c r="CS39" s="59">
        <f t="shared" si="99"/>
        <v>0</v>
      </c>
      <c r="CT39" s="59">
        <v>0</v>
      </c>
      <c r="CU39" s="59">
        <v>0</v>
      </c>
      <c r="CV39" s="59">
        <f t="shared" si="102"/>
        <v>0</v>
      </c>
      <c r="CW39" s="59">
        <v>0</v>
      </c>
      <c r="CX39" s="59">
        <v>0</v>
      </c>
      <c r="CY39" s="59">
        <v>0</v>
      </c>
      <c r="CZ39" s="59">
        <v>0</v>
      </c>
      <c r="DA39" s="59">
        <v>0</v>
      </c>
      <c r="DB39" s="59">
        <v>0</v>
      </c>
      <c r="DC39" s="59">
        <v>0</v>
      </c>
      <c r="DD39" s="59">
        <v>0</v>
      </c>
      <c r="DE39" s="59">
        <v>0</v>
      </c>
      <c r="DF39" s="59">
        <v>0</v>
      </c>
      <c r="DG39" s="59">
        <v>0</v>
      </c>
      <c r="DH39" s="59">
        <v>0</v>
      </c>
      <c r="DI39" s="59">
        <v>0</v>
      </c>
      <c r="DJ39" s="59">
        <v>0</v>
      </c>
      <c r="DK39" s="59">
        <v>0</v>
      </c>
      <c r="DL39" s="59">
        <v>0</v>
      </c>
      <c r="DM39" s="59">
        <v>0</v>
      </c>
      <c r="DN39" s="59">
        <v>0</v>
      </c>
      <c r="DO39" s="59">
        <v>0</v>
      </c>
      <c r="DP39" s="59">
        <v>0</v>
      </c>
      <c r="DQ39" s="59">
        <v>0</v>
      </c>
      <c r="DR39" s="59">
        <v>0</v>
      </c>
      <c r="DS39" s="59">
        <v>0</v>
      </c>
      <c r="DT39" s="59">
        <v>0</v>
      </c>
      <c r="DU39" s="59">
        <v>0</v>
      </c>
      <c r="DV39" s="59">
        <v>0</v>
      </c>
      <c r="DW39" s="59">
        <v>0</v>
      </c>
      <c r="DX39" s="59">
        <v>0</v>
      </c>
      <c r="DY39" s="59">
        <v>0</v>
      </c>
      <c r="DZ39" s="59">
        <v>0</v>
      </c>
      <c r="EA39" s="59">
        <v>0</v>
      </c>
      <c r="EB39" s="59">
        <v>0</v>
      </c>
      <c r="EC39" s="59">
        <v>0</v>
      </c>
      <c r="ED39" s="59">
        <v>0</v>
      </c>
      <c r="EE39" s="59">
        <v>0</v>
      </c>
      <c r="EF39" s="59">
        <v>0</v>
      </c>
      <c r="EG39" s="59">
        <v>0</v>
      </c>
      <c r="EH39" s="59">
        <v>0</v>
      </c>
      <c r="EI39" s="59">
        <v>0</v>
      </c>
      <c r="EJ39" s="59">
        <v>0</v>
      </c>
      <c r="EK39" s="59">
        <v>0</v>
      </c>
      <c r="EL39" s="59">
        <v>0</v>
      </c>
      <c r="EM39" s="59">
        <v>0</v>
      </c>
      <c r="EN39" s="59">
        <v>0</v>
      </c>
      <c r="EO39" s="59">
        <v>0</v>
      </c>
      <c r="EP39" s="59">
        <v>0</v>
      </c>
      <c r="EQ39" s="59">
        <v>0</v>
      </c>
      <c r="ER39" s="59">
        <v>0</v>
      </c>
      <c r="ES39" s="59">
        <v>0</v>
      </c>
      <c r="ET39" s="59">
        <v>0</v>
      </c>
      <c r="EU39" s="59">
        <v>0</v>
      </c>
      <c r="EV39" s="59">
        <v>0</v>
      </c>
      <c r="EW39" s="59">
        <v>0</v>
      </c>
      <c r="EX39" s="59">
        <v>0</v>
      </c>
      <c r="EY39" s="59">
        <v>0</v>
      </c>
      <c r="EZ39" s="59">
        <v>0</v>
      </c>
      <c r="FA39" s="59">
        <v>0</v>
      </c>
      <c r="FB39" s="59">
        <v>0</v>
      </c>
      <c r="FC39" s="59">
        <v>0</v>
      </c>
      <c r="FD39" s="59">
        <v>0</v>
      </c>
      <c r="FE39" s="59">
        <v>0</v>
      </c>
      <c r="FF39" s="59">
        <v>0</v>
      </c>
      <c r="FG39" s="59">
        <v>0</v>
      </c>
      <c r="FH39" s="59">
        <v>0</v>
      </c>
      <c r="FI39" s="59">
        <v>0</v>
      </c>
      <c r="FJ39" s="59">
        <v>0</v>
      </c>
      <c r="FK39" s="59">
        <v>0</v>
      </c>
      <c r="FL39" s="59">
        <v>0</v>
      </c>
      <c r="FM39" s="59">
        <v>0</v>
      </c>
      <c r="FN39" s="59">
        <v>0</v>
      </c>
      <c r="FO39" s="5"/>
      <c r="FP39" s="5"/>
      <c r="FQ39" s="59">
        <v>0</v>
      </c>
      <c r="FR39" s="5"/>
      <c r="FS39" s="59">
        <f t="shared" si="107"/>
        <v>3432.4325769122702</v>
      </c>
      <c r="FT39" s="142"/>
      <c r="FU39" s="88"/>
    </row>
    <row r="40" spans="2:177" ht="14.25" customHeight="1" x14ac:dyDescent="0.2">
      <c r="B40" s="114" t="s">
        <v>436</v>
      </c>
      <c r="C40" s="114" t="s">
        <v>270</v>
      </c>
      <c r="D40" s="60">
        <f t="shared" si="6"/>
        <v>8.2530458783999983</v>
      </c>
      <c r="E40" s="59">
        <v>0</v>
      </c>
      <c r="F40" s="59">
        <v>0</v>
      </c>
      <c r="G40" s="59">
        <v>0</v>
      </c>
      <c r="H40" s="59">
        <v>0</v>
      </c>
      <c r="I40" s="59">
        <v>0</v>
      </c>
      <c r="J40" s="59">
        <v>0</v>
      </c>
      <c r="K40" s="59">
        <v>0</v>
      </c>
      <c r="L40" s="59">
        <v>0</v>
      </c>
      <c r="M40" s="59">
        <v>0</v>
      </c>
      <c r="N40" s="59">
        <v>0</v>
      </c>
      <c r="O40" s="59">
        <v>0</v>
      </c>
      <c r="P40" s="59">
        <v>0</v>
      </c>
      <c r="Q40" s="59">
        <v>0</v>
      </c>
      <c r="R40" s="59">
        <v>0</v>
      </c>
      <c r="S40" s="59">
        <v>0</v>
      </c>
      <c r="T40" s="59">
        <v>0</v>
      </c>
      <c r="U40" s="59">
        <v>0</v>
      </c>
      <c r="V40" s="59">
        <v>0</v>
      </c>
      <c r="W40" s="59">
        <v>0</v>
      </c>
      <c r="X40" s="59">
        <v>0</v>
      </c>
      <c r="Y40" s="59">
        <v>0</v>
      </c>
      <c r="Z40" s="59">
        <v>5.1470608703999989</v>
      </c>
      <c r="AA40" s="59">
        <v>2.3073031488</v>
      </c>
      <c r="AB40" s="59">
        <v>0.7986818591999999</v>
      </c>
      <c r="AC40" s="59">
        <v>0</v>
      </c>
      <c r="AD40" s="59">
        <v>0</v>
      </c>
      <c r="AE40" s="59">
        <v>0</v>
      </c>
      <c r="AF40" s="59">
        <v>0</v>
      </c>
      <c r="AG40" s="59">
        <v>0</v>
      </c>
      <c r="AH40" s="59">
        <f t="shared" si="36"/>
        <v>0</v>
      </c>
      <c r="AI40" s="59">
        <v>0</v>
      </c>
      <c r="AJ40" s="59">
        <v>0</v>
      </c>
      <c r="AK40" s="59">
        <v>0</v>
      </c>
      <c r="AL40" s="59">
        <f t="shared" si="40"/>
        <v>0.62119700160000002</v>
      </c>
      <c r="AM40" s="59">
        <v>0.62119700160000002</v>
      </c>
      <c r="AN40" s="59">
        <v>0</v>
      </c>
      <c r="AO40" s="59">
        <v>0</v>
      </c>
      <c r="AP40" s="59">
        <v>0</v>
      </c>
      <c r="AQ40" s="59">
        <v>0</v>
      </c>
      <c r="AR40" s="59">
        <v>0</v>
      </c>
      <c r="AS40" s="59">
        <v>0</v>
      </c>
      <c r="AT40" s="59">
        <v>0</v>
      </c>
      <c r="AU40" s="59">
        <v>0</v>
      </c>
      <c r="AV40" s="59">
        <v>0</v>
      </c>
      <c r="AW40" s="59">
        <v>0</v>
      </c>
      <c r="AX40" s="59">
        <v>0</v>
      </c>
      <c r="AY40" s="59">
        <v>0</v>
      </c>
      <c r="AZ40" s="59">
        <v>0</v>
      </c>
      <c r="BA40" s="59">
        <v>0</v>
      </c>
      <c r="BB40" s="59">
        <v>0</v>
      </c>
      <c r="BC40" s="59">
        <v>0</v>
      </c>
      <c r="BD40" s="59">
        <v>0</v>
      </c>
      <c r="BE40" s="59">
        <v>0</v>
      </c>
      <c r="BF40" s="59">
        <v>0</v>
      </c>
      <c r="BG40" s="59">
        <v>0</v>
      </c>
      <c r="BH40" s="59">
        <v>0</v>
      </c>
      <c r="BI40" s="59">
        <v>0</v>
      </c>
      <c r="BJ40" s="59">
        <v>0</v>
      </c>
      <c r="BK40" s="59">
        <v>0</v>
      </c>
      <c r="BL40" s="59">
        <v>0</v>
      </c>
      <c r="BM40" s="59">
        <v>0</v>
      </c>
      <c r="BN40" s="59">
        <v>0</v>
      </c>
      <c r="BO40" s="59">
        <v>0</v>
      </c>
      <c r="BP40" s="59">
        <v>0</v>
      </c>
      <c r="BQ40" s="59">
        <v>0</v>
      </c>
      <c r="BR40" s="59">
        <v>0</v>
      </c>
      <c r="BS40" s="59">
        <v>0</v>
      </c>
      <c r="BT40" s="59">
        <v>0</v>
      </c>
      <c r="BU40" s="59">
        <v>0</v>
      </c>
      <c r="BV40" s="59">
        <v>0</v>
      </c>
      <c r="BW40" s="59">
        <v>0</v>
      </c>
      <c r="BX40" s="59">
        <v>0</v>
      </c>
      <c r="BY40" s="59">
        <v>0</v>
      </c>
      <c r="BZ40" s="59">
        <v>0</v>
      </c>
      <c r="CA40" s="59">
        <v>0</v>
      </c>
      <c r="CB40" s="59">
        <v>0</v>
      </c>
      <c r="CC40" s="59">
        <f t="shared" si="83"/>
        <v>0</v>
      </c>
      <c r="CD40" s="59">
        <v>0</v>
      </c>
      <c r="CE40" s="59">
        <v>0</v>
      </c>
      <c r="CF40" s="59">
        <v>0</v>
      </c>
      <c r="CG40" s="59">
        <f t="shared" si="87"/>
        <v>0</v>
      </c>
      <c r="CH40" s="59">
        <v>0</v>
      </c>
      <c r="CI40" s="59">
        <v>0</v>
      </c>
      <c r="CJ40" s="59">
        <v>0</v>
      </c>
      <c r="CK40" s="59">
        <v>0</v>
      </c>
      <c r="CL40" s="59">
        <v>0</v>
      </c>
      <c r="CM40" s="59">
        <v>0</v>
      </c>
      <c r="CN40" s="59">
        <v>0</v>
      </c>
      <c r="CO40" s="59">
        <v>0</v>
      </c>
      <c r="CP40" s="59">
        <v>0</v>
      </c>
      <c r="CQ40" s="59">
        <v>0</v>
      </c>
      <c r="CR40" s="59">
        <v>0</v>
      </c>
      <c r="CS40" s="59">
        <f t="shared" si="99"/>
        <v>0</v>
      </c>
      <c r="CT40" s="59">
        <v>0</v>
      </c>
      <c r="CU40" s="59">
        <v>0</v>
      </c>
      <c r="CV40" s="59">
        <f t="shared" si="102"/>
        <v>0</v>
      </c>
      <c r="CW40" s="59">
        <v>0</v>
      </c>
      <c r="CX40" s="59">
        <v>0</v>
      </c>
      <c r="CY40" s="59">
        <v>0</v>
      </c>
      <c r="CZ40" s="59">
        <v>0</v>
      </c>
      <c r="DA40" s="59">
        <v>0</v>
      </c>
      <c r="DB40" s="59">
        <v>0</v>
      </c>
      <c r="DC40" s="59">
        <v>0</v>
      </c>
      <c r="DD40" s="59">
        <v>0</v>
      </c>
      <c r="DE40" s="59">
        <v>0</v>
      </c>
      <c r="DF40" s="59">
        <v>0</v>
      </c>
      <c r="DG40" s="59">
        <v>0</v>
      </c>
      <c r="DH40" s="59">
        <v>0</v>
      </c>
      <c r="DI40" s="59">
        <v>0</v>
      </c>
      <c r="DJ40" s="59">
        <v>0</v>
      </c>
      <c r="DK40" s="59">
        <v>0</v>
      </c>
      <c r="DL40" s="59">
        <v>0</v>
      </c>
      <c r="DM40" s="59">
        <v>0</v>
      </c>
      <c r="DN40" s="59">
        <v>0</v>
      </c>
      <c r="DO40" s="59">
        <v>0</v>
      </c>
      <c r="DP40" s="59">
        <v>0</v>
      </c>
      <c r="DQ40" s="59">
        <v>0</v>
      </c>
      <c r="DR40" s="59">
        <v>0</v>
      </c>
      <c r="DS40" s="59">
        <v>0</v>
      </c>
      <c r="DT40" s="59">
        <v>0</v>
      </c>
      <c r="DU40" s="59">
        <v>0</v>
      </c>
      <c r="DV40" s="59">
        <v>0</v>
      </c>
      <c r="DW40" s="59">
        <v>0</v>
      </c>
      <c r="DX40" s="59">
        <v>0</v>
      </c>
      <c r="DY40" s="59">
        <v>0</v>
      </c>
      <c r="DZ40" s="59">
        <v>0</v>
      </c>
      <c r="EA40" s="59">
        <v>0</v>
      </c>
      <c r="EB40" s="59">
        <v>0</v>
      </c>
      <c r="EC40" s="59">
        <v>0</v>
      </c>
      <c r="ED40" s="59">
        <v>0</v>
      </c>
      <c r="EE40" s="59">
        <v>0</v>
      </c>
      <c r="EF40" s="59">
        <v>0</v>
      </c>
      <c r="EG40" s="59">
        <v>0</v>
      </c>
      <c r="EH40" s="59">
        <v>0</v>
      </c>
      <c r="EI40" s="59">
        <v>0</v>
      </c>
      <c r="EJ40" s="59">
        <v>0</v>
      </c>
      <c r="EK40" s="59">
        <v>0</v>
      </c>
      <c r="EL40" s="59">
        <v>0</v>
      </c>
      <c r="EM40" s="59">
        <v>0</v>
      </c>
      <c r="EN40" s="59">
        <v>0</v>
      </c>
      <c r="EO40" s="59">
        <v>0</v>
      </c>
      <c r="EP40" s="59">
        <v>0</v>
      </c>
      <c r="EQ40" s="59">
        <v>0</v>
      </c>
      <c r="ER40" s="59">
        <v>0</v>
      </c>
      <c r="ES40" s="59">
        <v>0</v>
      </c>
      <c r="ET40" s="59">
        <v>0</v>
      </c>
      <c r="EU40" s="59">
        <v>0</v>
      </c>
      <c r="EV40" s="59">
        <v>0</v>
      </c>
      <c r="EW40" s="59">
        <v>0</v>
      </c>
      <c r="EX40" s="59">
        <v>0</v>
      </c>
      <c r="EY40" s="59">
        <v>0</v>
      </c>
      <c r="EZ40" s="59">
        <v>0</v>
      </c>
      <c r="FA40" s="59">
        <v>0</v>
      </c>
      <c r="FB40" s="59">
        <v>0</v>
      </c>
      <c r="FC40" s="59">
        <v>0</v>
      </c>
      <c r="FD40" s="59">
        <v>0</v>
      </c>
      <c r="FE40" s="59">
        <v>0</v>
      </c>
      <c r="FF40" s="59">
        <v>0</v>
      </c>
      <c r="FG40" s="59">
        <v>0</v>
      </c>
      <c r="FH40" s="59">
        <v>0</v>
      </c>
      <c r="FI40" s="59">
        <v>0</v>
      </c>
      <c r="FJ40" s="59">
        <v>0</v>
      </c>
      <c r="FK40" s="59">
        <v>0</v>
      </c>
      <c r="FL40" s="59">
        <v>0</v>
      </c>
      <c r="FM40" s="59">
        <v>0</v>
      </c>
      <c r="FN40" s="59">
        <v>0</v>
      </c>
      <c r="FO40" s="5"/>
      <c r="FP40" s="5"/>
      <c r="FQ40" s="59">
        <v>0</v>
      </c>
      <c r="FR40" s="5"/>
      <c r="FS40" s="59">
        <f t="shared" si="107"/>
        <v>8.8742428799999988</v>
      </c>
      <c r="FT40" s="142"/>
      <c r="FU40" s="88"/>
    </row>
    <row r="41" spans="2:177" ht="14.25" customHeight="1" x14ac:dyDescent="0.2">
      <c r="B41" s="114" t="s">
        <v>437</v>
      </c>
      <c r="C41" s="114" t="s">
        <v>312</v>
      </c>
      <c r="D41" s="60">
        <f t="shared" si="6"/>
        <v>0</v>
      </c>
      <c r="E41" s="59">
        <v>0</v>
      </c>
      <c r="F41" s="59">
        <v>0</v>
      </c>
      <c r="G41" s="59">
        <v>0</v>
      </c>
      <c r="H41" s="59">
        <v>0</v>
      </c>
      <c r="I41" s="59">
        <v>0</v>
      </c>
      <c r="J41" s="59">
        <v>0</v>
      </c>
      <c r="K41" s="59">
        <v>0</v>
      </c>
      <c r="L41" s="59">
        <v>0</v>
      </c>
      <c r="M41" s="59">
        <v>0</v>
      </c>
      <c r="N41" s="59">
        <v>0</v>
      </c>
      <c r="O41" s="59">
        <v>0</v>
      </c>
      <c r="P41" s="59">
        <v>0</v>
      </c>
      <c r="Q41" s="59">
        <v>0</v>
      </c>
      <c r="R41" s="59">
        <v>0</v>
      </c>
      <c r="S41" s="59">
        <v>0</v>
      </c>
      <c r="T41" s="59">
        <v>0</v>
      </c>
      <c r="U41" s="59">
        <v>0</v>
      </c>
      <c r="V41" s="59">
        <v>0</v>
      </c>
      <c r="W41" s="59">
        <v>0</v>
      </c>
      <c r="X41" s="59">
        <v>0</v>
      </c>
      <c r="Y41" s="59">
        <v>0</v>
      </c>
      <c r="Z41" s="59">
        <v>0</v>
      </c>
      <c r="AA41" s="59">
        <v>0</v>
      </c>
      <c r="AB41" s="59">
        <v>0</v>
      </c>
      <c r="AC41" s="59">
        <v>0</v>
      </c>
      <c r="AD41" s="59">
        <v>0</v>
      </c>
      <c r="AE41" s="59">
        <v>0</v>
      </c>
      <c r="AF41" s="59">
        <v>0</v>
      </c>
      <c r="AG41" s="59">
        <v>0</v>
      </c>
      <c r="AH41" s="59">
        <f t="shared" si="36"/>
        <v>0</v>
      </c>
      <c r="AI41" s="59">
        <v>0</v>
      </c>
      <c r="AJ41" s="59">
        <v>0</v>
      </c>
      <c r="AK41" s="59">
        <v>0</v>
      </c>
      <c r="AL41" s="59">
        <f t="shared" si="40"/>
        <v>0</v>
      </c>
      <c r="AM41" s="59">
        <v>0</v>
      </c>
      <c r="AN41" s="59">
        <v>0</v>
      </c>
      <c r="AO41" s="59">
        <v>0</v>
      </c>
      <c r="AP41" s="59">
        <v>0</v>
      </c>
      <c r="AQ41" s="59">
        <v>0</v>
      </c>
      <c r="AR41" s="59">
        <v>0</v>
      </c>
      <c r="AS41" s="59">
        <v>0</v>
      </c>
      <c r="AT41" s="59">
        <v>0</v>
      </c>
      <c r="AU41" s="59">
        <v>0</v>
      </c>
      <c r="AV41" s="59">
        <v>0</v>
      </c>
      <c r="AW41" s="59">
        <v>0</v>
      </c>
      <c r="AX41" s="59">
        <v>0</v>
      </c>
      <c r="AY41" s="59">
        <v>0</v>
      </c>
      <c r="AZ41" s="59">
        <v>0</v>
      </c>
      <c r="BA41" s="59">
        <v>0</v>
      </c>
      <c r="BB41" s="59">
        <v>0</v>
      </c>
      <c r="BC41" s="59">
        <v>0</v>
      </c>
      <c r="BD41" s="59">
        <v>0</v>
      </c>
      <c r="BE41" s="59">
        <v>0</v>
      </c>
      <c r="BF41" s="59">
        <v>0</v>
      </c>
      <c r="BG41" s="59">
        <v>0</v>
      </c>
      <c r="BH41" s="59">
        <v>0</v>
      </c>
      <c r="BI41" s="59">
        <v>0</v>
      </c>
      <c r="BJ41" s="59">
        <v>0</v>
      </c>
      <c r="BK41" s="59">
        <v>0</v>
      </c>
      <c r="BL41" s="59">
        <v>0</v>
      </c>
      <c r="BM41" s="59">
        <v>0</v>
      </c>
      <c r="BN41" s="59">
        <v>0</v>
      </c>
      <c r="BO41" s="59">
        <v>0</v>
      </c>
      <c r="BP41" s="59">
        <v>0</v>
      </c>
      <c r="BQ41" s="59">
        <v>0</v>
      </c>
      <c r="BR41" s="59">
        <v>0</v>
      </c>
      <c r="BS41" s="59">
        <v>0</v>
      </c>
      <c r="BT41" s="59">
        <v>0</v>
      </c>
      <c r="BU41" s="59">
        <v>0</v>
      </c>
      <c r="BV41" s="59">
        <v>0</v>
      </c>
      <c r="BW41" s="59">
        <v>0</v>
      </c>
      <c r="BX41" s="59">
        <v>0</v>
      </c>
      <c r="BY41" s="59">
        <v>0</v>
      </c>
      <c r="BZ41" s="59">
        <v>0</v>
      </c>
      <c r="CA41" s="59">
        <v>0</v>
      </c>
      <c r="CB41" s="59">
        <v>0</v>
      </c>
      <c r="CC41" s="59">
        <f t="shared" si="83"/>
        <v>0</v>
      </c>
      <c r="CD41" s="59">
        <v>0</v>
      </c>
      <c r="CE41" s="59">
        <v>0</v>
      </c>
      <c r="CF41" s="59">
        <v>0</v>
      </c>
      <c r="CG41" s="59">
        <f t="shared" si="87"/>
        <v>0</v>
      </c>
      <c r="CH41" s="59">
        <v>0</v>
      </c>
      <c r="CI41" s="59">
        <v>0</v>
      </c>
      <c r="CJ41" s="59">
        <v>0</v>
      </c>
      <c r="CK41" s="59">
        <v>0</v>
      </c>
      <c r="CL41" s="59">
        <v>0</v>
      </c>
      <c r="CM41" s="59">
        <v>0</v>
      </c>
      <c r="CN41" s="59">
        <v>0</v>
      </c>
      <c r="CO41" s="59">
        <v>0</v>
      </c>
      <c r="CP41" s="59">
        <v>0</v>
      </c>
      <c r="CQ41" s="59">
        <v>0</v>
      </c>
      <c r="CR41" s="59">
        <v>0</v>
      </c>
      <c r="CS41" s="59">
        <f t="shared" si="99"/>
        <v>0</v>
      </c>
      <c r="CT41" s="59">
        <v>0</v>
      </c>
      <c r="CU41" s="59">
        <v>0</v>
      </c>
      <c r="CV41" s="59">
        <f t="shared" si="102"/>
        <v>0</v>
      </c>
      <c r="CW41" s="59">
        <v>0</v>
      </c>
      <c r="CX41" s="59">
        <v>0</v>
      </c>
      <c r="CY41" s="59">
        <v>0</v>
      </c>
      <c r="CZ41" s="59">
        <v>0</v>
      </c>
      <c r="DA41" s="59">
        <v>0</v>
      </c>
      <c r="DB41" s="59">
        <v>0</v>
      </c>
      <c r="DC41" s="59">
        <v>0</v>
      </c>
      <c r="DD41" s="59">
        <v>0</v>
      </c>
      <c r="DE41" s="59">
        <v>0</v>
      </c>
      <c r="DF41" s="59">
        <v>0</v>
      </c>
      <c r="DG41" s="59">
        <v>0</v>
      </c>
      <c r="DH41" s="59">
        <v>0</v>
      </c>
      <c r="DI41" s="59">
        <v>0</v>
      </c>
      <c r="DJ41" s="59">
        <v>0</v>
      </c>
      <c r="DK41" s="59">
        <v>0</v>
      </c>
      <c r="DL41" s="59">
        <v>0</v>
      </c>
      <c r="DM41" s="59">
        <v>0</v>
      </c>
      <c r="DN41" s="59">
        <v>0</v>
      </c>
      <c r="DO41" s="59">
        <v>0</v>
      </c>
      <c r="DP41" s="59">
        <v>0</v>
      </c>
      <c r="DQ41" s="59">
        <v>0</v>
      </c>
      <c r="DR41" s="59">
        <v>0</v>
      </c>
      <c r="DS41" s="59">
        <v>0</v>
      </c>
      <c r="DT41" s="59">
        <v>0</v>
      </c>
      <c r="DU41" s="59">
        <v>0</v>
      </c>
      <c r="DV41" s="59">
        <v>0</v>
      </c>
      <c r="DW41" s="59">
        <v>0</v>
      </c>
      <c r="DX41" s="59">
        <v>0</v>
      </c>
      <c r="DY41" s="59">
        <v>0</v>
      </c>
      <c r="DZ41" s="59">
        <v>0</v>
      </c>
      <c r="EA41" s="59">
        <v>0</v>
      </c>
      <c r="EB41" s="59">
        <v>0</v>
      </c>
      <c r="EC41" s="59">
        <v>0</v>
      </c>
      <c r="ED41" s="59">
        <v>0</v>
      </c>
      <c r="EE41" s="59">
        <v>0</v>
      </c>
      <c r="EF41" s="59">
        <v>0</v>
      </c>
      <c r="EG41" s="59">
        <v>0</v>
      </c>
      <c r="EH41" s="59">
        <v>0</v>
      </c>
      <c r="EI41" s="59">
        <v>0</v>
      </c>
      <c r="EJ41" s="59">
        <v>0</v>
      </c>
      <c r="EK41" s="59">
        <v>0</v>
      </c>
      <c r="EL41" s="59">
        <v>0</v>
      </c>
      <c r="EM41" s="59">
        <v>0</v>
      </c>
      <c r="EN41" s="59">
        <v>0</v>
      </c>
      <c r="EO41" s="59">
        <v>0</v>
      </c>
      <c r="EP41" s="59">
        <v>0</v>
      </c>
      <c r="EQ41" s="59">
        <v>0</v>
      </c>
      <c r="ER41" s="59">
        <v>0</v>
      </c>
      <c r="ES41" s="59">
        <v>0</v>
      </c>
      <c r="ET41" s="59">
        <v>0</v>
      </c>
      <c r="EU41" s="59">
        <v>0</v>
      </c>
      <c r="EV41" s="59">
        <v>0</v>
      </c>
      <c r="EW41" s="59">
        <v>0</v>
      </c>
      <c r="EX41" s="59">
        <v>0</v>
      </c>
      <c r="EY41" s="59">
        <v>0</v>
      </c>
      <c r="EZ41" s="59">
        <v>0</v>
      </c>
      <c r="FA41" s="59">
        <v>0</v>
      </c>
      <c r="FB41" s="59">
        <v>0</v>
      </c>
      <c r="FC41" s="59">
        <v>0</v>
      </c>
      <c r="FD41" s="59">
        <v>0</v>
      </c>
      <c r="FE41" s="59">
        <v>0</v>
      </c>
      <c r="FF41" s="59">
        <v>0</v>
      </c>
      <c r="FG41" s="59">
        <v>0</v>
      </c>
      <c r="FH41" s="59">
        <v>0</v>
      </c>
      <c r="FI41" s="59">
        <v>0</v>
      </c>
      <c r="FJ41" s="59">
        <v>0</v>
      </c>
      <c r="FK41" s="59">
        <v>0</v>
      </c>
      <c r="FL41" s="59">
        <v>0</v>
      </c>
      <c r="FM41" s="59">
        <v>0</v>
      </c>
      <c r="FN41" s="59">
        <v>0</v>
      </c>
      <c r="FO41" s="5"/>
      <c r="FP41" s="5"/>
      <c r="FQ41" s="59">
        <v>3534.5793708000001</v>
      </c>
      <c r="FR41" s="5"/>
      <c r="FS41" s="59">
        <f t="shared" si="107"/>
        <v>3534.5793708000001</v>
      </c>
      <c r="FT41" s="142"/>
      <c r="FU41" s="88"/>
    </row>
    <row r="42" spans="2:177" ht="14.25" customHeight="1" x14ac:dyDescent="0.2">
      <c r="B42" s="114" t="s">
        <v>438</v>
      </c>
      <c r="C42" s="114" t="s">
        <v>275</v>
      </c>
      <c r="D42" s="60">
        <f t="shared" si="6"/>
        <v>42.191881551666143</v>
      </c>
      <c r="E42" s="59">
        <v>0</v>
      </c>
      <c r="F42" s="59">
        <v>0</v>
      </c>
      <c r="G42" s="59">
        <v>0</v>
      </c>
      <c r="H42" s="59">
        <v>0</v>
      </c>
      <c r="I42" s="59">
        <v>0</v>
      </c>
      <c r="J42" s="59">
        <v>0</v>
      </c>
      <c r="K42" s="59">
        <v>0</v>
      </c>
      <c r="L42" s="59">
        <v>0</v>
      </c>
      <c r="M42" s="59">
        <v>0</v>
      </c>
      <c r="N42" s="59">
        <v>0</v>
      </c>
      <c r="O42" s="59">
        <v>0</v>
      </c>
      <c r="P42" s="59">
        <v>0</v>
      </c>
      <c r="Q42" s="59">
        <v>0</v>
      </c>
      <c r="R42" s="59">
        <v>0</v>
      </c>
      <c r="S42" s="59">
        <v>0</v>
      </c>
      <c r="T42" s="59">
        <v>0</v>
      </c>
      <c r="U42" s="59">
        <v>0</v>
      </c>
      <c r="V42" s="59">
        <v>0</v>
      </c>
      <c r="W42" s="59">
        <v>0</v>
      </c>
      <c r="X42" s="59">
        <v>0</v>
      </c>
      <c r="Y42" s="59">
        <v>0</v>
      </c>
      <c r="Z42" s="59">
        <v>0</v>
      </c>
      <c r="AA42" s="59">
        <v>0</v>
      </c>
      <c r="AB42" s="59">
        <v>0</v>
      </c>
      <c r="AC42" s="59">
        <v>0</v>
      </c>
      <c r="AD42" s="59">
        <v>0</v>
      </c>
      <c r="AE42" s="59">
        <v>42.191881551666143</v>
      </c>
      <c r="AF42" s="59">
        <v>0</v>
      </c>
      <c r="AG42" s="59">
        <v>0</v>
      </c>
      <c r="AH42" s="59">
        <f t="shared" si="36"/>
        <v>0</v>
      </c>
      <c r="AI42" s="59">
        <v>0</v>
      </c>
      <c r="AJ42" s="59">
        <v>0</v>
      </c>
      <c r="AK42" s="59">
        <v>0</v>
      </c>
      <c r="AL42" s="59">
        <f t="shared" si="40"/>
        <v>0</v>
      </c>
      <c r="AM42" s="59">
        <v>0</v>
      </c>
      <c r="AN42" s="59">
        <v>0</v>
      </c>
      <c r="AO42" s="59">
        <v>0</v>
      </c>
      <c r="AP42" s="59">
        <v>0</v>
      </c>
      <c r="AQ42" s="59">
        <v>0</v>
      </c>
      <c r="AR42" s="59">
        <v>0</v>
      </c>
      <c r="AS42" s="59">
        <v>0</v>
      </c>
      <c r="AT42" s="59">
        <v>0</v>
      </c>
      <c r="AU42" s="59">
        <v>0</v>
      </c>
      <c r="AV42" s="59">
        <v>0</v>
      </c>
      <c r="AW42" s="59">
        <v>0</v>
      </c>
      <c r="AX42" s="59">
        <v>0</v>
      </c>
      <c r="AY42" s="59">
        <v>0</v>
      </c>
      <c r="AZ42" s="59">
        <v>0</v>
      </c>
      <c r="BA42" s="59">
        <v>0</v>
      </c>
      <c r="BB42" s="59">
        <v>0</v>
      </c>
      <c r="BC42" s="59">
        <v>0</v>
      </c>
      <c r="BD42" s="59">
        <v>0</v>
      </c>
      <c r="BE42" s="59">
        <v>0</v>
      </c>
      <c r="BF42" s="59">
        <v>0</v>
      </c>
      <c r="BG42" s="59">
        <v>0</v>
      </c>
      <c r="BH42" s="59">
        <v>0</v>
      </c>
      <c r="BI42" s="59">
        <v>0</v>
      </c>
      <c r="BJ42" s="59">
        <v>0</v>
      </c>
      <c r="BK42" s="59">
        <v>0</v>
      </c>
      <c r="BL42" s="59">
        <v>0</v>
      </c>
      <c r="BM42" s="59">
        <v>0</v>
      </c>
      <c r="BN42" s="59">
        <v>0</v>
      </c>
      <c r="BO42" s="59">
        <v>0</v>
      </c>
      <c r="BP42" s="59">
        <v>0</v>
      </c>
      <c r="BQ42" s="59">
        <v>0</v>
      </c>
      <c r="BR42" s="59">
        <v>0</v>
      </c>
      <c r="BS42" s="59">
        <v>0</v>
      </c>
      <c r="BT42" s="59">
        <v>0</v>
      </c>
      <c r="BU42" s="59">
        <v>0</v>
      </c>
      <c r="BV42" s="59">
        <v>0</v>
      </c>
      <c r="BW42" s="59">
        <v>0</v>
      </c>
      <c r="BX42" s="59">
        <v>0</v>
      </c>
      <c r="BY42" s="59">
        <v>0</v>
      </c>
      <c r="BZ42" s="59">
        <v>0</v>
      </c>
      <c r="CA42" s="59">
        <v>0</v>
      </c>
      <c r="CB42" s="59">
        <v>0</v>
      </c>
      <c r="CC42" s="59">
        <f t="shared" si="83"/>
        <v>0</v>
      </c>
      <c r="CD42" s="59">
        <v>0</v>
      </c>
      <c r="CE42" s="59">
        <v>0</v>
      </c>
      <c r="CF42" s="59">
        <v>0</v>
      </c>
      <c r="CG42" s="59">
        <f t="shared" si="87"/>
        <v>0</v>
      </c>
      <c r="CH42" s="59">
        <v>0</v>
      </c>
      <c r="CI42" s="59">
        <v>0</v>
      </c>
      <c r="CJ42" s="59">
        <v>0</v>
      </c>
      <c r="CK42" s="59">
        <v>0</v>
      </c>
      <c r="CL42" s="59">
        <v>0</v>
      </c>
      <c r="CM42" s="59">
        <v>0</v>
      </c>
      <c r="CN42" s="59">
        <v>0</v>
      </c>
      <c r="CO42" s="59">
        <v>0</v>
      </c>
      <c r="CP42" s="59">
        <v>0</v>
      </c>
      <c r="CQ42" s="59">
        <v>0</v>
      </c>
      <c r="CR42" s="59">
        <v>0</v>
      </c>
      <c r="CS42" s="59">
        <f t="shared" si="99"/>
        <v>0</v>
      </c>
      <c r="CT42" s="59">
        <v>0</v>
      </c>
      <c r="CU42" s="59">
        <v>0</v>
      </c>
      <c r="CV42" s="59">
        <f t="shared" si="102"/>
        <v>0</v>
      </c>
      <c r="CW42" s="59">
        <v>0</v>
      </c>
      <c r="CX42" s="59">
        <v>0</v>
      </c>
      <c r="CY42" s="59">
        <v>0</v>
      </c>
      <c r="CZ42" s="59">
        <v>0</v>
      </c>
      <c r="DA42" s="59">
        <v>0</v>
      </c>
      <c r="DB42" s="59">
        <v>0</v>
      </c>
      <c r="DC42" s="59">
        <v>0</v>
      </c>
      <c r="DD42" s="59">
        <v>0</v>
      </c>
      <c r="DE42" s="59">
        <v>0</v>
      </c>
      <c r="DF42" s="59">
        <v>0</v>
      </c>
      <c r="DG42" s="59">
        <v>0</v>
      </c>
      <c r="DH42" s="59">
        <v>0</v>
      </c>
      <c r="DI42" s="59">
        <v>0</v>
      </c>
      <c r="DJ42" s="59">
        <v>0</v>
      </c>
      <c r="DK42" s="59">
        <v>0</v>
      </c>
      <c r="DL42" s="59">
        <v>0</v>
      </c>
      <c r="DM42" s="59">
        <v>0</v>
      </c>
      <c r="DN42" s="59">
        <v>0</v>
      </c>
      <c r="DO42" s="59">
        <v>0</v>
      </c>
      <c r="DP42" s="59">
        <v>0</v>
      </c>
      <c r="DQ42" s="59">
        <v>0</v>
      </c>
      <c r="DR42" s="59">
        <v>0</v>
      </c>
      <c r="DS42" s="59">
        <v>0</v>
      </c>
      <c r="DT42" s="59">
        <v>0</v>
      </c>
      <c r="DU42" s="59">
        <v>0</v>
      </c>
      <c r="DV42" s="59">
        <v>0</v>
      </c>
      <c r="DW42" s="59">
        <v>0</v>
      </c>
      <c r="DX42" s="59">
        <v>0</v>
      </c>
      <c r="DY42" s="59">
        <v>0</v>
      </c>
      <c r="DZ42" s="59">
        <v>0</v>
      </c>
      <c r="EA42" s="59">
        <v>0</v>
      </c>
      <c r="EB42" s="59">
        <v>0</v>
      </c>
      <c r="EC42" s="59">
        <v>0</v>
      </c>
      <c r="ED42" s="59">
        <v>0</v>
      </c>
      <c r="EE42" s="59">
        <v>0</v>
      </c>
      <c r="EF42" s="59">
        <v>0</v>
      </c>
      <c r="EG42" s="59">
        <v>0</v>
      </c>
      <c r="EH42" s="59">
        <v>0</v>
      </c>
      <c r="EI42" s="59">
        <v>0</v>
      </c>
      <c r="EJ42" s="59">
        <v>0</v>
      </c>
      <c r="EK42" s="59">
        <v>0</v>
      </c>
      <c r="EL42" s="59">
        <v>0</v>
      </c>
      <c r="EM42" s="59">
        <v>0</v>
      </c>
      <c r="EN42" s="59">
        <v>0</v>
      </c>
      <c r="EO42" s="59">
        <v>0</v>
      </c>
      <c r="EP42" s="59">
        <v>0</v>
      </c>
      <c r="EQ42" s="59">
        <v>0</v>
      </c>
      <c r="ER42" s="59">
        <v>0</v>
      </c>
      <c r="ES42" s="59">
        <v>0</v>
      </c>
      <c r="ET42" s="59">
        <v>0</v>
      </c>
      <c r="EU42" s="59">
        <v>0</v>
      </c>
      <c r="EV42" s="59">
        <v>0</v>
      </c>
      <c r="EW42" s="59">
        <v>0</v>
      </c>
      <c r="EX42" s="59">
        <v>0</v>
      </c>
      <c r="EY42" s="59">
        <v>0</v>
      </c>
      <c r="EZ42" s="59">
        <v>0</v>
      </c>
      <c r="FA42" s="59">
        <v>0</v>
      </c>
      <c r="FB42" s="59">
        <v>0</v>
      </c>
      <c r="FC42" s="59">
        <v>0</v>
      </c>
      <c r="FD42" s="59">
        <v>0</v>
      </c>
      <c r="FE42" s="59">
        <v>0</v>
      </c>
      <c r="FF42" s="59">
        <v>0</v>
      </c>
      <c r="FG42" s="59">
        <v>0</v>
      </c>
      <c r="FH42" s="59">
        <v>0</v>
      </c>
      <c r="FI42" s="59">
        <v>0</v>
      </c>
      <c r="FJ42" s="59">
        <v>0</v>
      </c>
      <c r="FK42" s="59">
        <v>0</v>
      </c>
      <c r="FL42" s="59">
        <v>0</v>
      </c>
      <c r="FM42" s="59">
        <v>0</v>
      </c>
      <c r="FN42" s="59">
        <v>0</v>
      </c>
      <c r="FO42" s="5"/>
      <c r="FP42" s="5"/>
      <c r="FQ42" s="59">
        <v>25.473655943219999</v>
      </c>
      <c r="FR42" s="5"/>
      <c r="FS42" s="59">
        <f t="shared" si="107"/>
        <v>67.665537494886138</v>
      </c>
      <c r="FT42" s="142"/>
      <c r="FU42" s="88"/>
    </row>
    <row r="43" spans="2:177" ht="14.25" customHeight="1" x14ac:dyDescent="0.2">
      <c r="B43" s="114" t="s">
        <v>439</v>
      </c>
      <c r="C43" s="114" t="s">
        <v>276</v>
      </c>
      <c r="D43" s="60">
        <f t="shared" si="6"/>
        <v>0</v>
      </c>
      <c r="E43" s="59">
        <v>0</v>
      </c>
      <c r="F43" s="59">
        <v>0</v>
      </c>
      <c r="G43" s="59">
        <v>0</v>
      </c>
      <c r="H43" s="59">
        <v>0</v>
      </c>
      <c r="I43" s="59">
        <v>0</v>
      </c>
      <c r="J43" s="59">
        <v>0</v>
      </c>
      <c r="K43" s="59">
        <v>0</v>
      </c>
      <c r="L43" s="59">
        <v>0</v>
      </c>
      <c r="M43" s="59">
        <v>0</v>
      </c>
      <c r="N43" s="59">
        <v>0</v>
      </c>
      <c r="O43" s="59">
        <v>0</v>
      </c>
      <c r="P43" s="59">
        <v>0</v>
      </c>
      <c r="Q43" s="59">
        <v>0</v>
      </c>
      <c r="R43" s="59">
        <v>0</v>
      </c>
      <c r="S43" s="59">
        <v>0</v>
      </c>
      <c r="T43" s="59">
        <v>0</v>
      </c>
      <c r="U43" s="59">
        <v>0</v>
      </c>
      <c r="V43" s="59">
        <v>0</v>
      </c>
      <c r="W43" s="59">
        <v>0</v>
      </c>
      <c r="X43" s="59">
        <v>0</v>
      </c>
      <c r="Y43" s="59">
        <v>0</v>
      </c>
      <c r="Z43" s="59">
        <v>0</v>
      </c>
      <c r="AA43" s="59">
        <v>0</v>
      </c>
      <c r="AB43" s="59">
        <v>0</v>
      </c>
      <c r="AC43" s="59">
        <v>0</v>
      </c>
      <c r="AD43" s="59">
        <v>0</v>
      </c>
      <c r="AE43" s="59">
        <v>0</v>
      </c>
      <c r="AF43" s="59">
        <v>0</v>
      </c>
      <c r="AG43" s="59">
        <v>0</v>
      </c>
      <c r="AH43" s="59">
        <f t="shared" si="36"/>
        <v>0</v>
      </c>
      <c r="AI43" s="59">
        <v>0</v>
      </c>
      <c r="AJ43" s="59">
        <v>0</v>
      </c>
      <c r="AK43" s="59">
        <v>0</v>
      </c>
      <c r="AL43" s="59">
        <f t="shared" si="40"/>
        <v>0</v>
      </c>
      <c r="AM43" s="59">
        <v>0</v>
      </c>
      <c r="AN43" s="59">
        <v>0</v>
      </c>
      <c r="AO43" s="59">
        <v>0</v>
      </c>
      <c r="AP43" s="59">
        <v>0</v>
      </c>
      <c r="AQ43" s="59">
        <v>0</v>
      </c>
      <c r="AR43" s="59">
        <v>0</v>
      </c>
      <c r="AS43" s="59">
        <v>0</v>
      </c>
      <c r="AT43" s="59">
        <v>0</v>
      </c>
      <c r="AU43" s="59">
        <v>0</v>
      </c>
      <c r="AV43" s="59">
        <v>0</v>
      </c>
      <c r="AW43" s="59">
        <v>0</v>
      </c>
      <c r="AX43" s="59">
        <v>0</v>
      </c>
      <c r="AY43" s="59">
        <v>0</v>
      </c>
      <c r="AZ43" s="59">
        <v>0</v>
      </c>
      <c r="BA43" s="59">
        <v>0</v>
      </c>
      <c r="BB43" s="59">
        <v>0</v>
      </c>
      <c r="BC43" s="59">
        <v>0</v>
      </c>
      <c r="BD43" s="59">
        <v>0</v>
      </c>
      <c r="BE43" s="59">
        <v>0</v>
      </c>
      <c r="BF43" s="59">
        <v>0</v>
      </c>
      <c r="BG43" s="59">
        <v>0</v>
      </c>
      <c r="BH43" s="59">
        <v>0</v>
      </c>
      <c r="BI43" s="59">
        <v>0</v>
      </c>
      <c r="BJ43" s="59">
        <v>0</v>
      </c>
      <c r="BK43" s="59">
        <v>0</v>
      </c>
      <c r="BL43" s="59">
        <v>0</v>
      </c>
      <c r="BM43" s="59">
        <v>0</v>
      </c>
      <c r="BN43" s="59">
        <v>0</v>
      </c>
      <c r="BO43" s="59">
        <v>0</v>
      </c>
      <c r="BP43" s="59">
        <v>0</v>
      </c>
      <c r="BQ43" s="59">
        <v>0</v>
      </c>
      <c r="BR43" s="59">
        <v>0</v>
      </c>
      <c r="BS43" s="59">
        <v>0</v>
      </c>
      <c r="BT43" s="59">
        <v>0</v>
      </c>
      <c r="BU43" s="59">
        <v>0</v>
      </c>
      <c r="BV43" s="59">
        <v>0</v>
      </c>
      <c r="BW43" s="59">
        <v>0</v>
      </c>
      <c r="BX43" s="59">
        <v>0</v>
      </c>
      <c r="BY43" s="59">
        <v>0</v>
      </c>
      <c r="BZ43" s="59">
        <v>0</v>
      </c>
      <c r="CA43" s="59">
        <v>0</v>
      </c>
      <c r="CB43" s="59">
        <v>0</v>
      </c>
      <c r="CC43" s="59">
        <f t="shared" si="83"/>
        <v>0</v>
      </c>
      <c r="CD43" s="59">
        <v>0</v>
      </c>
      <c r="CE43" s="59">
        <v>0</v>
      </c>
      <c r="CF43" s="59">
        <v>0</v>
      </c>
      <c r="CG43" s="59">
        <f t="shared" si="87"/>
        <v>0</v>
      </c>
      <c r="CH43" s="59">
        <v>0</v>
      </c>
      <c r="CI43" s="59">
        <v>0</v>
      </c>
      <c r="CJ43" s="59">
        <v>0</v>
      </c>
      <c r="CK43" s="59">
        <v>0</v>
      </c>
      <c r="CL43" s="59">
        <v>0</v>
      </c>
      <c r="CM43" s="59">
        <v>0</v>
      </c>
      <c r="CN43" s="59">
        <v>0</v>
      </c>
      <c r="CO43" s="59">
        <v>0</v>
      </c>
      <c r="CP43" s="59">
        <v>0</v>
      </c>
      <c r="CQ43" s="59">
        <v>0</v>
      </c>
      <c r="CR43" s="59">
        <v>0</v>
      </c>
      <c r="CS43" s="59">
        <f t="shared" si="99"/>
        <v>0</v>
      </c>
      <c r="CT43" s="59">
        <v>0</v>
      </c>
      <c r="CU43" s="59">
        <v>0</v>
      </c>
      <c r="CV43" s="59">
        <f t="shared" si="102"/>
        <v>0</v>
      </c>
      <c r="CW43" s="59">
        <v>0</v>
      </c>
      <c r="CX43" s="59">
        <v>0</v>
      </c>
      <c r="CY43" s="59">
        <v>0</v>
      </c>
      <c r="CZ43" s="59">
        <v>0</v>
      </c>
      <c r="DA43" s="59">
        <v>0</v>
      </c>
      <c r="DB43" s="59">
        <v>0</v>
      </c>
      <c r="DC43" s="59">
        <v>0</v>
      </c>
      <c r="DD43" s="59">
        <v>0</v>
      </c>
      <c r="DE43" s="59">
        <v>0</v>
      </c>
      <c r="DF43" s="59">
        <v>0</v>
      </c>
      <c r="DG43" s="59">
        <v>0</v>
      </c>
      <c r="DH43" s="59">
        <v>0</v>
      </c>
      <c r="DI43" s="59">
        <v>0</v>
      </c>
      <c r="DJ43" s="59">
        <v>0</v>
      </c>
      <c r="DK43" s="59">
        <v>0</v>
      </c>
      <c r="DL43" s="59">
        <v>0</v>
      </c>
      <c r="DM43" s="59">
        <v>0</v>
      </c>
      <c r="DN43" s="59">
        <v>0</v>
      </c>
      <c r="DO43" s="59">
        <v>0</v>
      </c>
      <c r="DP43" s="59">
        <v>0</v>
      </c>
      <c r="DQ43" s="59">
        <v>0</v>
      </c>
      <c r="DR43" s="59">
        <v>0</v>
      </c>
      <c r="DS43" s="59">
        <v>0</v>
      </c>
      <c r="DT43" s="59">
        <v>0</v>
      </c>
      <c r="DU43" s="59">
        <v>0</v>
      </c>
      <c r="DV43" s="59">
        <v>0</v>
      </c>
      <c r="DW43" s="59">
        <v>0</v>
      </c>
      <c r="DX43" s="59">
        <v>0</v>
      </c>
      <c r="DY43" s="59">
        <v>0</v>
      </c>
      <c r="DZ43" s="59">
        <v>0</v>
      </c>
      <c r="EA43" s="59">
        <v>0</v>
      </c>
      <c r="EB43" s="59">
        <v>0</v>
      </c>
      <c r="EC43" s="59">
        <v>0</v>
      </c>
      <c r="ED43" s="59">
        <v>0</v>
      </c>
      <c r="EE43" s="59">
        <v>0</v>
      </c>
      <c r="EF43" s="59">
        <v>0</v>
      </c>
      <c r="EG43" s="59">
        <v>0</v>
      </c>
      <c r="EH43" s="59">
        <v>0</v>
      </c>
      <c r="EI43" s="59">
        <v>0</v>
      </c>
      <c r="EJ43" s="59">
        <v>0</v>
      </c>
      <c r="EK43" s="59">
        <v>0</v>
      </c>
      <c r="EL43" s="59">
        <v>0</v>
      </c>
      <c r="EM43" s="59">
        <v>0</v>
      </c>
      <c r="EN43" s="59">
        <v>0</v>
      </c>
      <c r="EO43" s="59">
        <v>0</v>
      </c>
      <c r="EP43" s="59">
        <v>0</v>
      </c>
      <c r="EQ43" s="59">
        <v>0</v>
      </c>
      <c r="ER43" s="59">
        <v>0</v>
      </c>
      <c r="ES43" s="59">
        <v>0</v>
      </c>
      <c r="ET43" s="59">
        <v>0</v>
      </c>
      <c r="EU43" s="59">
        <v>0</v>
      </c>
      <c r="EV43" s="59">
        <v>0</v>
      </c>
      <c r="EW43" s="59">
        <v>0</v>
      </c>
      <c r="EX43" s="59">
        <v>0</v>
      </c>
      <c r="EY43" s="59">
        <v>0</v>
      </c>
      <c r="EZ43" s="59">
        <v>0</v>
      </c>
      <c r="FA43" s="59">
        <v>0</v>
      </c>
      <c r="FB43" s="59">
        <v>0</v>
      </c>
      <c r="FC43" s="59">
        <v>0</v>
      </c>
      <c r="FD43" s="59">
        <v>0</v>
      </c>
      <c r="FE43" s="59">
        <v>0</v>
      </c>
      <c r="FF43" s="59">
        <v>0</v>
      </c>
      <c r="FG43" s="59">
        <v>0</v>
      </c>
      <c r="FH43" s="59">
        <v>0</v>
      </c>
      <c r="FI43" s="59">
        <v>0</v>
      </c>
      <c r="FJ43" s="59">
        <v>0</v>
      </c>
      <c r="FK43" s="59">
        <v>0</v>
      </c>
      <c r="FL43" s="59">
        <v>0</v>
      </c>
      <c r="FM43" s="59">
        <v>0</v>
      </c>
      <c r="FN43" s="59">
        <v>0</v>
      </c>
      <c r="FO43" s="5"/>
      <c r="FP43" s="5"/>
      <c r="FQ43" s="59">
        <v>7960.0241098430779</v>
      </c>
      <c r="FR43" s="5"/>
      <c r="FS43" s="59">
        <f t="shared" si="107"/>
        <v>7960.0241098430779</v>
      </c>
      <c r="FT43" s="142"/>
      <c r="FU43" s="88"/>
    </row>
    <row r="44" spans="2:177" ht="14.25" customHeight="1" x14ac:dyDescent="0.2">
      <c r="B44" s="114" t="s">
        <v>440</v>
      </c>
      <c r="C44" s="114" t="s">
        <v>277</v>
      </c>
      <c r="D44" s="60">
        <f t="shared" si="6"/>
        <v>0</v>
      </c>
      <c r="E44" s="59">
        <v>0</v>
      </c>
      <c r="F44" s="59">
        <v>0</v>
      </c>
      <c r="G44" s="59">
        <v>0</v>
      </c>
      <c r="H44" s="59">
        <v>0</v>
      </c>
      <c r="I44" s="59">
        <v>0</v>
      </c>
      <c r="J44" s="59">
        <v>0</v>
      </c>
      <c r="K44" s="59">
        <v>0</v>
      </c>
      <c r="L44" s="59">
        <v>0</v>
      </c>
      <c r="M44" s="59">
        <v>0</v>
      </c>
      <c r="N44" s="59">
        <v>0</v>
      </c>
      <c r="O44" s="59">
        <v>0</v>
      </c>
      <c r="P44" s="59">
        <v>0</v>
      </c>
      <c r="Q44" s="59">
        <v>0</v>
      </c>
      <c r="R44" s="59">
        <v>0</v>
      </c>
      <c r="S44" s="59">
        <v>0</v>
      </c>
      <c r="T44" s="59">
        <v>0</v>
      </c>
      <c r="U44" s="59">
        <v>0</v>
      </c>
      <c r="V44" s="59">
        <v>0</v>
      </c>
      <c r="W44" s="59">
        <v>0</v>
      </c>
      <c r="X44" s="59">
        <v>0</v>
      </c>
      <c r="Y44" s="59">
        <v>0</v>
      </c>
      <c r="Z44" s="59">
        <v>0</v>
      </c>
      <c r="AA44" s="59">
        <v>0</v>
      </c>
      <c r="AB44" s="59">
        <v>0</v>
      </c>
      <c r="AC44" s="59">
        <v>0</v>
      </c>
      <c r="AD44" s="59">
        <v>0</v>
      </c>
      <c r="AE44" s="59">
        <v>0</v>
      </c>
      <c r="AF44" s="59">
        <v>0</v>
      </c>
      <c r="AG44" s="59">
        <v>0</v>
      </c>
      <c r="AH44" s="59">
        <f t="shared" si="36"/>
        <v>0</v>
      </c>
      <c r="AI44" s="59">
        <v>0</v>
      </c>
      <c r="AJ44" s="59">
        <v>0</v>
      </c>
      <c r="AK44" s="59">
        <v>0</v>
      </c>
      <c r="AL44" s="59">
        <f t="shared" si="40"/>
        <v>0</v>
      </c>
      <c r="AM44" s="59">
        <v>0</v>
      </c>
      <c r="AN44" s="59">
        <v>0</v>
      </c>
      <c r="AO44" s="59">
        <v>0</v>
      </c>
      <c r="AP44" s="59">
        <v>0</v>
      </c>
      <c r="AQ44" s="59">
        <v>0</v>
      </c>
      <c r="AR44" s="59">
        <v>0</v>
      </c>
      <c r="AS44" s="59">
        <v>0</v>
      </c>
      <c r="AT44" s="59">
        <v>0</v>
      </c>
      <c r="AU44" s="59">
        <v>0</v>
      </c>
      <c r="AV44" s="59">
        <v>0</v>
      </c>
      <c r="AW44" s="59">
        <v>0</v>
      </c>
      <c r="AX44" s="59">
        <v>0</v>
      </c>
      <c r="AY44" s="59">
        <v>0</v>
      </c>
      <c r="AZ44" s="59">
        <v>0</v>
      </c>
      <c r="BA44" s="59">
        <v>0</v>
      </c>
      <c r="BB44" s="59">
        <v>0</v>
      </c>
      <c r="BC44" s="59">
        <v>0</v>
      </c>
      <c r="BD44" s="59">
        <v>0</v>
      </c>
      <c r="BE44" s="59">
        <v>0</v>
      </c>
      <c r="BF44" s="59">
        <v>0</v>
      </c>
      <c r="BG44" s="59">
        <v>0</v>
      </c>
      <c r="BH44" s="59">
        <v>0</v>
      </c>
      <c r="BI44" s="59">
        <v>0</v>
      </c>
      <c r="BJ44" s="59">
        <v>0</v>
      </c>
      <c r="BK44" s="59">
        <v>0</v>
      </c>
      <c r="BL44" s="59">
        <v>0</v>
      </c>
      <c r="BM44" s="59">
        <v>0</v>
      </c>
      <c r="BN44" s="59">
        <v>0</v>
      </c>
      <c r="BO44" s="59">
        <v>0</v>
      </c>
      <c r="BP44" s="59">
        <v>0</v>
      </c>
      <c r="BQ44" s="59">
        <v>0</v>
      </c>
      <c r="BR44" s="59">
        <v>0</v>
      </c>
      <c r="BS44" s="59">
        <v>0</v>
      </c>
      <c r="BT44" s="59">
        <v>0</v>
      </c>
      <c r="BU44" s="59">
        <v>0</v>
      </c>
      <c r="BV44" s="59">
        <v>0</v>
      </c>
      <c r="BW44" s="59">
        <v>0</v>
      </c>
      <c r="BX44" s="59">
        <v>0</v>
      </c>
      <c r="BY44" s="59">
        <v>0</v>
      </c>
      <c r="BZ44" s="59">
        <v>0</v>
      </c>
      <c r="CA44" s="59">
        <v>0</v>
      </c>
      <c r="CB44" s="59">
        <v>0</v>
      </c>
      <c r="CC44" s="59">
        <f t="shared" si="83"/>
        <v>0</v>
      </c>
      <c r="CD44" s="59">
        <v>0</v>
      </c>
      <c r="CE44" s="59">
        <v>0</v>
      </c>
      <c r="CF44" s="59">
        <v>0</v>
      </c>
      <c r="CG44" s="59">
        <f t="shared" si="87"/>
        <v>0</v>
      </c>
      <c r="CH44" s="59">
        <v>0</v>
      </c>
      <c r="CI44" s="59">
        <v>0</v>
      </c>
      <c r="CJ44" s="59">
        <v>0</v>
      </c>
      <c r="CK44" s="59">
        <v>0</v>
      </c>
      <c r="CL44" s="59">
        <v>0</v>
      </c>
      <c r="CM44" s="59">
        <v>0</v>
      </c>
      <c r="CN44" s="59">
        <v>0</v>
      </c>
      <c r="CO44" s="59">
        <v>0</v>
      </c>
      <c r="CP44" s="59">
        <v>0</v>
      </c>
      <c r="CQ44" s="59">
        <v>0</v>
      </c>
      <c r="CR44" s="59">
        <v>0</v>
      </c>
      <c r="CS44" s="59">
        <f t="shared" si="99"/>
        <v>0</v>
      </c>
      <c r="CT44" s="59">
        <v>0</v>
      </c>
      <c r="CU44" s="59">
        <v>0</v>
      </c>
      <c r="CV44" s="59">
        <f t="shared" si="102"/>
        <v>0</v>
      </c>
      <c r="CW44" s="59">
        <v>0</v>
      </c>
      <c r="CX44" s="59">
        <v>0</v>
      </c>
      <c r="CY44" s="59">
        <v>0</v>
      </c>
      <c r="CZ44" s="59">
        <v>0</v>
      </c>
      <c r="DA44" s="59">
        <v>0</v>
      </c>
      <c r="DB44" s="59">
        <v>0</v>
      </c>
      <c r="DC44" s="59">
        <v>0</v>
      </c>
      <c r="DD44" s="59">
        <v>0</v>
      </c>
      <c r="DE44" s="59">
        <v>0</v>
      </c>
      <c r="DF44" s="59">
        <v>0</v>
      </c>
      <c r="DG44" s="59">
        <v>0</v>
      </c>
      <c r="DH44" s="59">
        <v>0</v>
      </c>
      <c r="DI44" s="59">
        <v>0</v>
      </c>
      <c r="DJ44" s="59">
        <v>0</v>
      </c>
      <c r="DK44" s="59">
        <v>0</v>
      </c>
      <c r="DL44" s="59">
        <v>0</v>
      </c>
      <c r="DM44" s="59">
        <v>0</v>
      </c>
      <c r="DN44" s="59">
        <v>0</v>
      </c>
      <c r="DO44" s="59">
        <v>0</v>
      </c>
      <c r="DP44" s="59">
        <v>0</v>
      </c>
      <c r="DQ44" s="59">
        <v>0</v>
      </c>
      <c r="DR44" s="59">
        <v>0</v>
      </c>
      <c r="DS44" s="59">
        <v>0</v>
      </c>
      <c r="DT44" s="59">
        <v>0</v>
      </c>
      <c r="DU44" s="59">
        <v>0</v>
      </c>
      <c r="DV44" s="59">
        <v>0</v>
      </c>
      <c r="DW44" s="59">
        <v>0</v>
      </c>
      <c r="DX44" s="59">
        <v>0</v>
      </c>
      <c r="DY44" s="59">
        <v>0</v>
      </c>
      <c r="DZ44" s="59">
        <v>0</v>
      </c>
      <c r="EA44" s="59">
        <v>0</v>
      </c>
      <c r="EB44" s="59">
        <v>0</v>
      </c>
      <c r="EC44" s="59">
        <v>0</v>
      </c>
      <c r="ED44" s="59">
        <v>0</v>
      </c>
      <c r="EE44" s="59">
        <v>0</v>
      </c>
      <c r="EF44" s="59">
        <v>0</v>
      </c>
      <c r="EG44" s="59">
        <v>0</v>
      </c>
      <c r="EH44" s="59">
        <v>0</v>
      </c>
      <c r="EI44" s="59">
        <v>0</v>
      </c>
      <c r="EJ44" s="59">
        <v>0</v>
      </c>
      <c r="EK44" s="59">
        <v>0</v>
      </c>
      <c r="EL44" s="59">
        <v>0</v>
      </c>
      <c r="EM44" s="59">
        <v>0</v>
      </c>
      <c r="EN44" s="59">
        <v>0</v>
      </c>
      <c r="EO44" s="59">
        <v>0</v>
      </c>
      <c r="EP44" s="59">
        <v>0</v>
      </c>
      <c r="EQ44" s="59">
        <v>0</v>
      </c>
      <c r="ER44" s="59">
        <v>0</v>
      </c>
      <c r="ES44" s="59">
        <v>0</v>
      </c>
      <c r="ET44" s="59">
        <v>0</v>
      </c>
      <c r="EU44" s="59">
        <v>0</v>
      </c>
      <c r="EV44" s="59">
        <v>0</v>
      </c>
      <c r="EW44" s="59">
        <v>0</v>
      </c>
      <c r="EX44" s="59">
        <v>0</v>
      </c>
      <c r="EY44" s="59">
        <v>0</v>
      </c>
      <c r="EZ44" s="59">
        <v>0</v>
      </c>
      <c r="FA44" s="59">
        <v>0</v>
      </c>
      <c r="FB44" s="59">
        <v>0</v>
      </c>
      <c r="FC44" s="59">
        <v>0</v>
      </c>
      <c r="FD44" s="59">
        <v>0</v>
      </c>
      <c r="FE44" s="59">
        <v>0</v>
      </c>
      <c r="FF44" s="59">
        <v>0</v>
      </c>
      <c r="FG44" s="59">
        <v>0</v>
      </c>
      <c r="FH44" s="59">
        <v>0</v>
      </c>
      <c r="FI44" s="59">
        <v>0</v>
      </c>
      <c r="FJ44" s="59">
        <v>0</v>
      </c>
      <c r="FK44" s="59">
        <v>0</v>
      </c>
      <c r="FL44" s="59">
        <v>0</v>
      </c>
      <c r="FM44" s="59">
        <v>0</v>
      </c>
      <c r="FN44" s="59">
        <v>0</v>
      </c>
      <c r="FO44" s="5"/>
      <c r="FP44" s="5"/>
      <c r="FQ44" s="59">
        <v>19670.796843569002</v>
      </c>
      <c r="FR44" s="5"/>
      <c r="FS44" s="59">
        <f t="shared" si="107"/>
        <v>19670.796843569002</v>
      </c>
      <c r="FT44" s="142"/>
      <c r="FU44" s="88"/>
    </row>
    <row r="45" spans="2:177" ht="14.25" customHeight="1" x14ac:dyDescent="0.2">
      <c r="B45" s="114" t="s">
        <v>440</v>
      </c>
      <c r="C45" s="114" t="s">
        <v>278</v>
      </c>
      <c r="D45" s="60">
        <f t="shared" si="6"/>
        <v>0</v>
      </c>
      <c r="E45" s="59">
        <v>0</v>
      </c>
      <c r="F45" s="59">
        <v>0</v>
      </c>
      <c r="G45" s="59">
        <v>0</v>
      </c>
      <c r="H45" s="59">
        <v>0</v>
      </c>
      <c r="I45" s="59">
        <v>0</v>
      </c>
      <c r="J45" s="59">
        <v>0</v>
      </c>
      <c r="K45" s="59">
        <v>0</v>
      </c>
      <c r="L45" s="59">
        <v>0</v>
      </c>
      <c r="M45" s="59">
        <v>0</v>
      </c>
      <c r="N45" s="59">
        <v>0</v>
      </c>
      <c r="O45" s="59">
        <v>0</v>
      </c>
      <c r="P45" s="59">
        <v>0</v>
      </c>
      <c r="Q45" s="59">
        <v>0</v>
      </c>
      <c r="R45" s="59">
        <v>0</v>
      </c>
      <c r="S45" s="59">
        <v>0</v>
      </c>
      <c r="T45" s="59">
        <v>0</v>
      </c>
      <c r="U45" s="59">
        <v>0</v>
      </c>
      <c r="V45" s="59">
        <v>0</v>
      </c>
      <c r="W45" s="59">
        <v>0</v>
      </c>
      <c r="X45" s="59">
        <v>0</v>
      </c>
      <c r="Y45" s="59">
        <v>0</v>
      </c>
      <c r="Z45" s="59">
        <v>0</v>
      </c>
      <c r="AA45" s="59">
        <v>0</v>
      </c>
      <c r="AB45" s="59">
        <v>0</v>
      </c>
      <c r="AC45" s="59">
        <v>0</v>
      </c>
      <c r="AD45" s="59">
        <v>0</v>
      </c>
      <c r="AE45" s="59">
        <v>0</v>
      </c>
      <c r="AF45" s="59">
        <v>0</v>
      </c>
      <c r="AG45" s="59">
        <v>0</v>
      </c>
      <c r="AH45" s="59">
        <f t="shared" si="36"/>
        <v>0</v>
      </c>
      <c r="AI45" s="59">
        <v>0</v>
      </c>
      <c r="AJ45" s="59">
        <v>0</v>
      </c>
      <c r="AK45" s="59">
        <v>0</v>
      </c>
      <c r="AL45" s="59">
        <f t="shared" si="40"/>
        <v>0</v>
      </c>
      <c r="AM45" s="59">
        <v>0</v>
      </c>
      <c r="AN45" s="59">
        <v>0</v>
      </c>
      <c r="AO45" s="59">
        <v>0</v>
      </c>
      <c r="AP45" s="59">
        <v>0</v>
      </c>
      <c r="AQ45" s="59">
        <v>0</v>
      </c>
      <c r="AR45" s="59">
        <v>0</v>
      </c>
      <c r="AS45" s="59">
        <v>0</v>
      </c>
      <c r="AT45" s="59">
        <v>0</v>
      </c>
      <c r="AU45" s="59">
        <v>0</v>
      </c>
      <c r="AV45" s="59">
        <v>0</v>
      </c>
      <c r="AW45" s="59">
        <v>0</v>
      </c>
      <c r="AX45" s="59">
        <v>0</v>
      </c>
      <c r="AY45" s="59">
        <v>0</v>
      </c>
      <c r="AZ45" s="59">
        <v>0</v>
      </c>
      <c r="BA45" s="59">
        <v>0</v>
      </c>
      <c r="BB45" s="59">
        <v>0</v>
      </c>
      <c r="BC45" s="59">
        <v>0</v>
      </c>
      <c r="BD45" s="59">
        <v>0</v>
      </c>
      <c r="BE45" s="59">
        <v>0</v>
      </c>
      <c r="BF45" s="59">
        <v>0</v>
      </c>
      <c r="BG45" s="59">
        <v>0</v>
      </c>
      <c r="BH45" s="59">
        <v>0</v>
      </c>
      <c r="BI45" s="59">
        <v>0</v>
      </c>
      <c r="BJ45" s="59">
        <v>0</v>
      </c>
      <c r="BK45" s="59">
        <v>0</v>
      </c>
      <c r="BL45" s="59">
        <v>0</v>
      </c>
      <c r="BM45" s="59">
        <v>0</v>
      </c>
      <c r="BN45" s="59">
        <v>0</v>
      </c>
      <c r="BO45" s="59">
        <v>0</v>
      </c>
      <c r="BP45" s="59">
        <v>0</v>
      </c>
      <c r="BQ45" s="59">
        <v>0</v>
      </c>
      <c r="BR45" s="59">
        <v>0</v>
      </c>
      <c r="BS45" s="59">
        <v>0</v>
      </c>
      <c r="BT45" s="59">
        <v>0</v>
      </c>
      <c r="BU45" s="59">
        <v>0</v>
      </c>
      <c r="BV45" s="59">
        <v>0</v>
      </c>
      <c r="BW45" s="59">
        <v>0</v>
      </c>
      <c r="BX45" s="59">
        <v>0</v>
      </c>
      <c r="BY45" s="59">
        <v>0</v>
      </c>
      <c r="BZ45" s="59">
        <v>0</v>
      </c>
      <c r="CA45" s="59">
        <v>0</v>
      </c>
      <c r="CB45" s="59">
        <v>0</v>
      </c>
      <c r="CC45" s="59">
        <f t="shared" si="83"/>
        <v>0</v>
      </c>
      <c r="CD45" s="59">
        <v>0</v>
      </c>
      <c r="CE45" s="59">
        <v>0</v>
      </c>
      <c r="CF45" s="59">
        <v>0</v>
      </c>
      <c r="CG45" s="59">
        <f t="shared" si="87"/>
        <v>0</v>
      </c>
      <c r="CH45" s="59">
        <v>0</v>
      </c>
      <c r="CI45" s="59">
        <v>0</v>
      </c>
      <c r="CJ45" s="59">
        <v>0</v>
      </c>
      <c r="CK45" s="59">
        <v>0</v>
      </c>
      <c r="CL45" s="59">
        <v>0</v>
      </c>
      <c r="CM45" s="59">
        <v>0</v>
      </c>
      <c r="CN45" s="59">
        <v>0</v>
      </c>
      <c r="CO45" s="59">
        <v>0</v>
      </c>
      <c r="CP45" s="59">
        <v>0</v>
      </c>
      <c r="CQ45" s="59">
        <v>0</v>
      </c>
      <c r="CR45" s="59">
        <v>0</v>
      </c>
      <c r="CS45" s="59">
        <f t="shared" si="99"/>
        <v>0</v>
      </c>
      <c r="CT45" s="59">
        <v>0</v>
      </c>
      <c r="CU45" s="59">
        <v>0</v>
      </c>
      <c r="CV45" s="59">
        <f t="shared" si="102"/>
        <v>0</v>
      </c>
      <c r="CW45" s="59">
        <v>0</v>
      </c>
      <c r="CX45" s="59">
        <v>0</v>
      </c>
      <c r="CY45" s="59">
        <v>0</v>
      </c>
      <c r="CZ45" s="59">
        <v>0</v>
      </c>
      <c r="DA45" s="59">
        <v>0</v>
      </c>
      <c r="DB45" s="59">
        <v>0</v>
      </c>
      <c r="DC45" s="59">
        <v>0</v>
      </c>
      <c r="DD45" s="59">
        <v>0</v>
      </c>
      <c r="DE45" s="59">
        <v>0</v>
      </c>
      <c r="DF45" s="59">
        <v>0</v>
      </c>
      <c r="DG45" s="59">
        <v>0</v>
      </c>
      <c r="DH45" s="59">
        <v>0</v>
      </c>
      <c r="DI45" s="59">
        <v>0</v>
      </c>
      <c r="DJ45" s="59">
        <v>0</v>
      </c>
      <c r="DK45" s="59">
        <v>0</v>
      </c>
      <c r="DL45" s="59">
        <v>0</v>
      </c>
      <c r="DM45" s="59">
        <v>0</v>
      </c>
      <c r="DN45" s="59">
        <v>0</v>
      </c>
      <c r="DO45" s="59">
        <v>0</v>
      </c>
      <c r="DP45" s="59">
        <v>0</v>
      </c>
      <c r="DQ45" s="59">
        <v>0</v>
      </c>
      <c r="DR45" s="59">
        <v>0</v>
      </c>
      <c r="DS45" s="59">
        <v>0</v>
      </c>
      <c r="DT45" s="59">
        <v>0</v>
      </c>
      <c r="DU45" s="59">
        <v>0</v>
      </c>
      <c r="DV45" s="59">
        <v>0</v>
      </c>
      <c r="DW45" s="59">
        <v>0</v>
      </c>
      <c r="DX45" s="59">
        <v>0</v>
      </c>
      <c r="DY45" s="59">
        <v>0</v>
      </c>
      <c r="DZ45" s="59">
        <v>0</v>
      </c>
      <c r="EA45" s="59">
        <v>0</v>
      </c>
      <c r="EB45" s="59">
        <v>0</v>
      </c>
      <c r="EC45" s="59">
        <v>0</v>
      </c>
      <c r="ED45" s="59">
        <v>0</v>
      </c>
      <c r="EE45" s="59">
        <v>0</v>
      </c>
      <c r="EF45" s="59">
        <v>0</v>
      </c>
      <c r="EG45" s="59">
        <v>0</v>
      </c>
      <c r="EH45" s="59">
        <v>0</v>
      </c>
      <c r="EI45" s="59">
        <v>0</v>
      </c>
      <c r="EJ45" s="59">
        <v>0</v>
      </c>
      <c r="EK45" s="59">
        <v>0</v>
      </c>
      <c r="EL45" s="59">
        <v>0</v>
      </c>
      <c r="EM45" s="59">
        <v>0</v>
      </c>
      <c r="EN45" s="59">
        <v>0</v>
      </c>
      <c r="EO45" s="59">
        <v>0</v>
      </c>
      <c r="EP45" s="59">
        <v>0</v>
      </c>
      <c r="EQ45" s="59">
        <v>0</v>
      </c>
      <c r="ER45" s="59">
        <v>0</v>
      </c>
      <c r="ES45" s="59">
        <v>0</v>
      </c>
      <c r="ET45" s="59">
        <v>0</v>
      </c>
      <c r="EU45" s="59">
        <v>0</v>
      </c>
      <c r="EV45" s="59">
        <v>0</v>
      </c>
      <c r="EW45" s="59">
        <v>0</v>
      </c>
      <c r="EX45" s="59">
        <v>0</v>
      </c>
      <c r="EY45" s="59">
        <v>0</v>
      </c>
      <c r="EZ45" s="59">
        <v>0</v>
      </c>
      <c r="FA45" s="59">
        <v>0</v>
      </c>
      <c r="FB45" s="59">
        <v>0</v>
      </c>
      <c r="FC45" s="59">
        <v>0</v>
      </c>
      <c r="FD45" s="59">
        <v>0</v>
      </c>
      <c r="FE45" s="59">
        <v>0</v>
      </c>
      <c r="FF45" s="59">
        <v>0</v>
      </c>
      <c r="FG45" s="59">
        <v>0</v>
      </c>
      <c r="FH45" s="59">
        <v>0</v>
      </c>
      <c r="FI45" s="59">
        <v>0</v>
      </c>
      <c r="FJ45" s="59">
        <v>0</v>
      </c>
      <c r="FK45" s="59">
        <v>0</v>
      </c>
      <c r="FL45" s="59">
        <v>0</v>
      </c>
      <c r="FM45" s="59">
        <v>0</v>
      </c>
      <c r="FN45" s="59">
        <v>0</v>
      </c>
      <c r="FO45" s="5"/>
      <c r="FP45" s="5"/>
      <c r="FQ45" s="59">
        <v>21314.026817028996</v>
      </c>
      <c r="FR45" s="5"/>
      <c r="FS45" s="59">
        <f t="shared" si="107"/>
        <v>21314.026817028996</v>
      </c>
      <c r="FT45" s="142"/>
      <c r="FU45" s="88"/>
    </row>
    <row r="46" spans="2:177" ht="14.25" customHeight="1" x14ac:dyDescent="0.2">
      <c r="B46" s="114" t="s">
        <v>441</v>
      </c>
      <c r="C46" s="114" t="s">
        <v>279</v>
      </c>
      <c r="D46" s="60">
        <f t="shared" si="6"/>
        <v>0</v>
      </c>
      <c r="E46" s="59">
        <v>0</v>
      </c>
      <c r="F46" s="59">
        <v>0</v>
      </c>
      <c r="G46" s="59">
        <v>0</v>
      </c>
      <c r="H46" s="59">
        <v>0</v>
      </c>
      <c r="I46" s="59">
        <v>0</v>
      </c>
      <c r="J46" s="59">
        <v>0</v>
      </c>
      <c r="K46" s="59">
        <v>0</v>
      </c>
      <c r="L46" s="59">
        <v>0</v>
      </c>
      <c r="M46" s="59">
        <v>0</v>
      </c>
      <c r="N46" s="59">
        <v>0</v>
      </c>
      <c r="O46" s="59">
        <v>0</v>
      </c>
      <c r="P46" s="59">
        <v>0</v>
      </c>
      <c r="Q46" s="59">
        <v>0</v>
      </c>
      <c r="R46" s="59">
        <v>0</v>
      </c>
      <c r="S46" s="59">
        <v>0</v>
      </c>
      <c r="T46" s="59">
        <v>0</v>
      </c>
      <c r="U46" s="59">
        <v>0</v>
      </c>
      <c r="V46" s="59">
        <v>0</v>
      </c>
      <c r="W46" s="59">
        <v>0</v>
      </c>
      <c r="X46" s="59">
        <v>0</v>
      </c>
      <c r="Y46" s="59">
        <v>0</v>
      </c>
      <c r="Z46" s="59">
        <v>0</v>
      </c>
      <c r="AA46" s="59">
        <v>0</v>
      </c>
      <c r="AB46" s="59">
        <v>0</v>
      </c>
      <c r="AC46" s="59">
        <v>0</v>
      </c>
      <c r="AD46" s="59">
        <v>0</v>
      </c>
      <c r="AE46" s="59">
        <v>0</v>
      </c>
      <c r="AF46" s="59">
        <v>0</v>
      </c>
      <c r="AG46" s="59">
        <v>0</v>
      </c>
      <c r="AH46" s="59">
        <f t="shared" si="36"/>
        <v>0</v>
      </c>
      <c r="AI46" s="59">
        <v>0</v>
      </c>
      <c r="AJ46" s="59">
        <v>0</v>
      </c>
      <c r="AK46" s="59">
        <v>0</v>
      </c>
      <c r="AL46" s="59">
        <f t="shared" si="40"/>
        <v>0</v>
      </c>
      <c r="AM46" s="59">
        <v>0</v>
      </c>
      <c r="AN46" s="59">
        <v>0</v>
      </c>
      <c r="AO46" s="59">
        <v>0</v>
      </c>
      <c r="AP46" s="59">
        <v>0</v>
      </c>
      <c r="AQ46" s="59">
        <v>0</v>
      </c>
      <c r="AR46" s="59">
        <v>0</v>
      </c>
      <c r="AS46" s="59">
        <v>0</v>
      </c>
      <c r="AT46" s="59">
        <v>0</v>
      </c>
      <c r="AU46" s="59">
        <v>0</v>
      </c>
      <c r="AV46" s="59">
        <v>0</v>
      </c>
      <c r="AW46" s="59">
        <v>0</v>
      </c>
      <c r="AX46" s="59">
        <v>0</v>
      </c>
      <c r="AY46" s="59">
        <v>0</v>
      </c>
      <c r="AZ46" s="59">
        <v>0</v>
      </c>
      <c r="BA46" s="59">
        <v>0</v>
      </c>
      <c r="BB46" s="59">
        <v>0</v>
      </c>
      <c r="BC46" s="59">
        <v>0</v>
      </c>
      <c r="BD46" s="59">
        <v>0</v>
      </c>
      <c r="BE46" s="59">
        <v>0</v>
      </c>
      <c r="BF46" s="59">
        <v>0</v>
      </c>
      <c r="BG46" s="59">
        <v>0</v>
      </c>
      <c r="BH46" s="59">
        <v>0</v>
      </c>
      <c r="BI46" s="59">
        <v>0</v>
      </c>
      <c r="BJ46" s="59">
        <v>0</v>
      </c>
      <c r="BK46" s="59">
        <v>0</v>
      </c>
      <c r="BL46" s="59">
        <v>0</v>
      </c>
      <c r="BM46" s="59">
        <v>0</v>
      </c>
      <c r="BN46" s="59">
        <v>0</v>
      </c>
      <c r="BO46" s="59">
        <v>0</v>
      </c>
      <c r="BP46" s="59">
        <v>0</v>
      </c>
      <c r="BQ46" s="59">
        <v>0</v>
      </c>
      <c r="BR46" s="59">
        <v>0</v>
      </c>
      <c r="BS46" s="59">
        <v>0</v>
      </c>
      <c r="BT46" s="59">
        <v>0</v>
      </c>
      <c r="BU46" s="59">
        <v>0</v>
      </c>
      <c r="BV46" s="59">
        <v>0</v>
      </c>
      <c r="BW46" s="59">
        <v>0</v>
      </c>
      <c r="BX46" s="59">
        <v>0</v>
      </c>
      <c r="BY46" s="59">
        <v>0</v>
      </c>
      <c r="BZ46" s="59">
        <v>0</v>
      </c>
      <c r="CA46" s="59">
        <v>0</v>
      </c>
      <c r="CB46" s="59">
        <v>0</v>
      </c>
      <c r="CC46" s="59">
        <f t="shared" si="83"/>
        <v>0</v>
      </c>
      <c r="CD46" s="59">
        <v>0</v>
      </c>
      <c r="CE46" s="59">
        <v>0</v>
      </c>
      <c r="CF46" s="59">
        <v>0</v>
      </c>
      <c r="CG46" s="59">
        <f t="shared" si="87"/>
        <v>0</v>
      </c>
      <c r="CH46" s="59">
        <v>0</v>
      </c>
      <c r="CI46" s="59">
        <v>0</v>
      </c>
      <c r="CJ46" s="59">
        <v>0</v>
      </c>
      <c r="CK46" s="59">
        <v>0</v>
      </c>
      <c r="CL46" s="59">
        <v>0</v>
      </c>
      <c r="CM46" s="59">
        <v>0</v>
      </c>
      <c r="CN46" s="59">
        <v>0</v>
      </c>
      <c r="CO46" s="59">
        <v>0</v>
      </c>
      <c r="CP46" s="59">
        <v>0</v>
      </c>
      <c r="CQ46" s="59">
        <v>0</v>
      </c>
      <c r="CR46" s="59">
        <v>0</v>
      </c>
      <c r="CS46" s="59">
        <f t="shared" si="99"/>
        <v>0</v>
      </c>
      <c r="CT46" s="59">
        <v>0</v>
      </c>
      <c r="CU46" s="59">
        <v>0</v>
      </c>
      <c r="CV46" s="59">
        <f t="shared" si="102"/>
        <v>0</v>
      </c>
      <c r="CW46" s="59">
        <v>0</v>
      </c>
      <c r="CX46" s="59">
        <v>0</v>
      </c>
      <c r="CY46" s="59">
        <v>0</v>
      </c>
      <c r="CZ46" s="59">
        <v>0</v>
      </c>
      <c r="DA46" s="59">
        <v>0</v>
      </c>
      <c r="DB46" s="59">
        <v>0</v>
      </c>
      <c r="DC46" s="59">
        <v>0</v>
      </c>
      <c r="DD46" s="59">
        <v>0</v>
      </c>
      <c r="DE46" s="59">
        <v>0</v>
      </c>
      <c r="DF46" s="59">
        <v>0</v>
      </c>
      <c r="DG46" s="59">
        <v>0</v>
      </c>
      <c r="DH46" s="59">
        <v>0</v>
      </c>
      <c r="DI46" s="59">
        <v>0</v>
      </c>
      <c r="DJ46" s="59">
        <v>0</v>
      </c>
      <c r="DK46" s="59">
        <v>0</v>
      </c>
      <c r="DL46" s="59">
        <v>0</v>
      </c>
      <c r="DM46" s="59">
        <v>0</v>
      </c>
      <c r="DN46" s="59">
        <v>0</v>
      </c>
      <c r="DO46" s="59">
        <v>0</v>
      </c>
      <c r="DP46" s="59">
        <v>0</v>
      </c>
      <c r="DQ46" s="59">
        <v>0</v>
      </c>
      <c r="DR46" s="59">
        <v>0</v>
      </c>
      <c r="DS46" s="59">
        <v>0</v>
      </c>
      <c r="DT46" s="59">
        <v>0</v>
      </c>
      <c r="DU46" s="59">
        <v>0</v>
      </c>
      <c r="DV46" s="59">
        <v>0</v>
      </c>
      <c r="DW46" s="59">
        <v>0</v>
      </c>
      <c r="DX46" s="59">
        <v>0</v>
      </c>
      <c r="DY46" s="59">
        <v>0</v>
      </c>
      <c r="DZ46" s="59">
        <v>0</v>
      </c>
      <c r="EA46" s="59">
        <v>0</v>
      </c>
      <c r="EB46" s="59">
        <v>0</v>
      </c>
      <c r="EC46" s="59">
        <v>0</v>
      </c>
      <c r="ED46" s="59">
        <v>0</v>
      </c>
      <c r="EE46" s="59">
        <v>0</v>
      </c>
      <c r="EF46" s="59">
        <v>0</v>
      </c>
      <c r="EG46" s="59">
        <v>0</v>
      </c>
      <c r="EH46" s="59">
        <v>0</v>
      </c>
      <c r="EI46" s="59">
        <v>0</v>
      </c>
      <c r="EJ46" s="59">
        <v>0</v>
      </c>
      <c r="EK46" s="59">
        <v>0</v>
      </c>
      <c r="EL46" s="59">
        <v>0</v>
      </c>
      <c r="EM46" s="59">
        <v>0</v>
      </c>
      <c r="EN46" s="59">
        <v>0</v>
      </c>
      <c r="EO46" s="59">
        <v>0</v>
      </c>
      <c r="EP46" s="59">
        <v>0</v>
      </c>
      <c r="EQ46" s="59">
        <v>0</v>
      </c>
      <c r="ER46" s="59">
        <v>0</v>
      </c>
      <c r="ES46" s="59">
        <v>0</v>
      </c>
      <c r="ET46" s="59">
        <v>0</v>
      </c>
      <c r="EU46" s="59">
        <v>0</v>
      </c>
      <c r="EV46" s="59">
        <v>0</v>
      </c>
      <c r="EW46" s="59">
        <v>0</v>
      </c>
      <c r="EX46" s="59">
        <v>0</v>
      </c>
      <c r="EY46" s="59">
        <v>0</v>
      </c>
      <c r="EZ46" s="59">
        <v>0</v>
      </c>
      <c r="FA46" s="59">
        <v>0</v>
      </c>
      <c r="FB46" s="59">
        <v>0</v>
      </c>
      <c r="FC46" s="59">
        <v>0</v>
      </c>
      <c r="FD46" s="59">
        <v>0</v>
      </c>
      <c r="FE46" s="59">
        <v>0</v>
      </c>
      <c r="FF46" s="59">
        <v>0</v>
      </c>
      <c r="FG46" s="59">
        <v>0</v>
      </c>
      <c r="FH46" s="59">
        <v>0</v>
      </c>
      <c r="FI46" s="59">
        <v>0</v>
      </c>
      <c r="FJ46" s="59">
        <v>0</v>
      </c>
      <c r="FK46" s="59">
        <v>0</v>
      </c>
      <c r="FL46" s="59">
        <v>0</v>
      </c>
      <c r="FM46" s="59">
        <v>0</v>
      </c>
      <c r="FN46" s="59">
        <v>0</v>
      </c>
      <c r="FO46" s="5"/>
      <c r="FP46" s="5"/>
      <c r="FQ46" s="59">
        <v>39.713423107205955</v>
      </c>
      <c r="FR46" s="5"/>
      <c r="FS46" s="59">
        <f t="shared" si="107"/>
        <v>39.713423107205955</v>
      </c>
      <c r="FT46" s="142"/>
      <c r="FU46" s="88"/>
    </row>
    <row r="47" spans="2:177" ht="14.25" customHeight="1" x14ac:dyDescent="0.2">
      <c r="B47" s="114" t="s">
        <v>442</v>
      </c>
      <c r="C47" s="114" t="s">
        <v>280</v>
      </c>
      <c r="D47" s="60">
        <f t="shared" si="6"/>
        <v>0</v>
      </c>
      <c r="E47" s="59">
        <v>0</v>
      </c>
      <c r="F47" s="59">
        <v>0</v>
      </c>
      <c r="G47" s="59">
        <v>0</v>
      </c>
      <c r="H47" s="59">
        <v>0</v>
      </c>
      <c r="I47" s="59">
        <v>0</v>
      </c>
      <c r="J47" s="59">
        <v>0</v>
      </c>
      <c r="K47" s="59">
        <v>0</v>
      </c>
      <c r="L47" s="59">
        <v>0</v>
      </c>
      <c r="M47" s="59">
        <v>0</v>
      </c>
      <c r="N47" s="59">
        <v>0</v>
      </c>
      <c r="O47" s="59">
        <v>0</v>
      </c>
      <c r="P47" s="59">
        <v>0</v>
      </c>
      <c r="Q47" s="59">
        <v>0</v>
      </c>
      <c r="R47" s="59">
        <v>0</v>
      </c>
      <c r="S47" s="59">
        <v>0</v>
      </c>
      <c r="T47" s="59">
        <v>0</v>
      </c>
      <c r="U47" s="59">
        <v>0</v>
      </c>
      <c r="V47" s="59">
        <v>0</v>
      </c>
      <c r="W47" s="59">
        <v>0</v>
      </c>
      <c r="X47" s="59">
        <v>0</v>
      </c>
      <c r="Y47" s="59">
        <v>0</v>
      </c>
      <c r="Z47" s="59">
        <v>0</v>
      </c>
      <c r="AA47" s="59">
        <v>0</v>
      </c>
      <c r="AB47" s="59">
        <v>0</v>
      </c>
      <c r="AC47" s="59">
        <v>0</v>
      </c>
      <c r="AD47" s="59">
        <v>0</v>
      </c>
      <c r="AE47" s="59">
        <v>0</v>
      </c>
      <c r="AF47" s="59">
        <v>0</v>
      </c>
      <c r="AG47" s="59">
        <v>0</v>
      </c>
      <c r="AH47" s="59">
        <f t="shared" si="36"/>
        <v>0</v>
      </c>
      <c r="AI47" s="59">
        <v>0</v>
      </c>
      <c r="AJ47" s="59">
        <v>0</v>
      </c>
      <c r="AK47" s="59">
        <v>0</v>
      </c>
      <c r="AL47" s="59">
        <f t="shared" si="40"/>
        <v>249.0107538274878</v>
      </c>
      <c r="AM47" s="59">
        <v>0</v>
      </c>
      <c r="AN47" s="59">
        <v>0</v>
      </c>
      <c r="AO47" s="59">
        <v>0</v>
      </c>
      <c r="AP47" s="59">
        <v>0</v>
      </c>
      <c r="AQ47" s="59">
        <v>0</v>
      </c>
      <c r="AR47" s="59">
        <v>0</v>
      </c>
      <c r="AS47" s="59">
        <v>0</v>
      </c>
      <c r="AT47" s="59">
        <v>0</v>
      </c>
      <c r="AU47" s="59">
        <v>0</v>
      </c>
      <c r="AV47" s="59">
        <v>0</v>
      </c>
      <c r="AW47" s="59">
        <v>0</v>
      </c>
      <c r="AX47" s="59">
        <v>0</v>
      </c>
      <c r="AY47" s="59">
        <v>0</v>
      </c>
      <c r="AZ47" s="59">
        <v>0</v>
      </c>
      <c r="BA47" s="59">
        <v>0</v>
      </c>
      <c r="BB47" s="59">
        <v>0</v>
      </c>
      <c r="BC47" s="59">
        <v>0</v>
      </c>
      <c r="BD47" s="59">
        <v>0</v>
      </c>
      <c r="BE47" s="59">
        <v>0</v>
      </c>
      <c r="BF47" s="59">
        <v>0</v>
      </c>
      <c r="BG47" s="59">
        <v>0</v>
      </c>
      <c r="BH47" s="59">
        <v>0</v>
      </c>
      <c r="BI47" s="59">
        <v>249.0107538274878</v>
      </c>
      <c r="BJ47" s="59">
        <v>0</v>
      </c>
      <c r="BK47" s="59">
        <v>0</v>
      </c>
      <c r="BL47" s="59">
        <v>0</v>
      </c>
      <c r="BM47" s="59">
        <v>0</v>
      </c>
      <c r="BN47" s="59">
        <v>0</v>
      </c>
      <c r="BO47" s="59">
        <v>0</v>
      </c>
      <c r="BP47" s="59">
        <v>0</v>
      </c>
      <c r="BQ47" s="59">
        <v>0</v>
      </c>
      <c r="BR47" s="59">
        <v>0</v>
      </c>
      <c r="BS47" s="59">
        <v>0</v>
      </c>
      <c r="BT47" s="59">
        <v>0</v>
      </c>
      <c r="BU47" s="59">
        <v>0</v>
      </c>
      <c r="BV47" s="59">
        <v>0</v>
      </c>
      <c r="BW47" s="59">
        <v>0</v>
      </c>
      <c r="BX47" s="59">
        <v>0</v>
      </c>
      <c r="BY47" s="59">
        <v>0</v>
      </c>
      <c r="BZ47" s="59">
        <v>0</v>
      </c>
      <c r="CA47" s="59">
        <v>0</v>
      </c>
      <c r="CB47" s="59">
        <v>0</v>
      </c>
      <c r="CC47" s="59">
        <f t="shared" si="83"/>
        <v>0</v>
      </c>
      <c r="CD47" s="59">
        <v>0</v>
      </c>
      <c r="CE47" s="59">
        <v>0</v>
      </c>
      <c r="CF47" s="59">
        <v>0</v>
      </c>
      <c r="CG47" s="59">
        <f t="shared" si="87"/>
        <v>0</v>
      </c>
      <c r="CH47" s="59">
        <v>0</v>
      </c>
      <c r="CI47" s="59">
        <v>0</v>
      </c>
      <c r="CJ47" s="59">
        <v>0</v>
      </c>
      <c r="CK47" s="59">
        <v>0</v>
      </c>
      <c r="CL47" s="59">
        <v>0</v>
      </c>
      <c r="CM47" s="59">
        <v>0</v>
      </c>
      <c r="CN47" s="59">
        <v>0</v>
      </c>
      <c r="CO47" s="59">
        <v>0</v>
      </c>
      <c r="CP47" s="59">
        <v>0</v>
      </c>
      <c r="CQ47" s="59">
        <v>0</v>
      </c>
      <c r="CR47" s="59">
        <v>0</v>
      </c>
      <c r="CS47" s="59">
        <f t="shared" si="99"/>
        <v>0</v>
      </c>
      <c r="CT47" s="59">
        <v>0</v>
      </c>
      <c r="CU47" s="59">
        <v>0</v>
      </c>
      <c r="CV47" s="59">
        <f t="shared" si="102"/>
        <v>0</v>
      </c>
      <c r="CW47" s="59">
        <v>0</v>
      </c>
      <c r="CX47" s="59">
        <v>0</v>
      </c>
      <c r="CY47" s="59">
        <v>0</v>
      </c>
      <c r="CZ47" s="59">
        <v>0</v>
      </c>
      <c r="DA47" s="59">
        <v>0</v>
      </c>
      <c r="DB47" s="59">
        <v>0</v>
      </c>
      <c r="DC47" s="59">
        <v>0</v>
      </c>
      <c r="DD47" s="59">
        <v>0</v>
      </c>
      <c r="DE47" s="59">
        <v>0</v>
      </c>
      <c r="DF47" s="59">
        <v>0</v>
      </c>
      <c r="DG47" s="59">
        <v>0</v>
      </c>
      <c r="DH47" s="59">
        <v>0</v>
      </c>
      <c r="DI47" s="59">
        <v>0</v>
      </c>
      <c r="DJ47" s="59">
        <v>0</v>
      </c>
      <c r="DK47" s="59">
        <v>0</v>
      </c>
      <c r="DL47" s="59">
        <v>0</v>
      </c>
      <c r="DM47" s="59">
        <v>0</v>
      </c>
      <c r="DN47" s="59">
        <v>0</v>
      </c>
      <c r="DO47" s="59">
        <v>0</v>
      </c>
      <c r="DP47" s="59">
        <v>0</v>
      </c>
      <c r="DQ47" s="59">
        <v>0</v>
      </c>
      <c r="DR47" s="59">
        <v>0</v>
      </c>
      <c r="DS47" s="59">
        <v>0</v>
      </c>
      <c r="DT47" s="59">
        <v>0</v>
      </c>
      <c r="DU47" s="59">
        <v>0</v>
      </c>
      <c r="DV47" s="59">
        <v>0</v>
      </c>
      <c r="DW47" s="59">
        <v>0</v>
      </c>
      <c r="DX47" s="59">
        <v>0</v>
      </c>
      <c r="DY47" s="59">
        <v>0</v>
      </c>
      <c r="DZ47" s="59">
        <v>0</v>
      </c>
      <c r="EA47" s="59">
        <v>0</v>
      </c>
      <c r="EB47" s="59">
        <v>0</v>
      </c>
      <c r="EC47" s="59">
        <v>0</v>
      </c>
      <c r="ED47" s="59">
        <v>0</v>
      </c>
      <c r="EE47" s="59">
        <v>0</v>
      </c>
      <c r="EF47" s="59">
        <v>0</v>
      </c>
      <c r="EG47" s="59">
        <v>0</v>
      </c>
      <c r="EH47" s="59">
        <v>0</v>
      </c>
      <c r="EI47" s="59">
        <v>0</v>
      </c>
      <c r="EJ47" s="59">
        <v>0</v>
      </c>
      <c r="EK47" s="59">
        <v>0</v>
      </c>
      <c r="EL47" s="59">
        <v>0</v>
      </c>
      <c r="EM47" s="59">
        <v>0</v>
      </c>
      <c r="EN47" s="59">
        <v>0</v>
      </c>
      <c r="EO47" s="59">
        <v>0</v>
      </c>
      <c r="EP47" s="59">
        <v>0</v>
      </c>
      <c r="EQ47" s="59">
        <v>0</v>
      </c>
      <c r="ER47" s="59">
        <v>0</v>
      </c>
      <c r="ES47" s="59">
        <v>0</v>
      </c>
      <c r="ET47" s="59">
        <v>0</v>
      </c>
      <c r="EU47" s="59">
        <v>0</v>
      </c>
      <c r="EV47" s="59">
        <v>0</v>
      </c>
      <c r="EW47" s="59">
        <v>0</v>
      </c>
      <c r="EX47" s="59">
        <v>0</v>
      </c>
      <c r="EY47" s="59">
        <v>0</v>
      </c>
      <c r="EZ47" s="59">
        <v>0</v>
      </c>
      <c r="FA47" s="59">
        <v>0</v>
      </c>
      <c r="FB47" s="59">
        <v>0</v>
      </c>
      <c r="FC47" s="59">
        <v>0</v>
      </c>
      <c r="FD47" s="59">
        <v>0</v>
      </c>
      <c r="FE47" s="59">
        <v>0</v>
      </c>
      <c r="FF47" s="59">
        <v>0</v>
      </c>
      <c r="FG47" s="59">
        <v>0</v>
      </c>
      <c r="FH47" s="59">
        <v>0</v>
      </c>
      <c r="FI47" s="59">
        <v>0</v>
      </c>
      <c r="FJ47" s="59">
        <v>0</v>
      </c>
      <c r="FK47" s="59">
        <v>0</v>
      </c>
      <c r="FL47" s="59">
        <v>0</v>
      </c>
      <c r="FM47" s="59">
        <v>0</v>
      </c>
      <c r="FN47" s="59">
        <v>0</v>
      </c>
      <c r="FO47" s="5"/>
      <c r="FP47" s="5"/>
      <c r="FQ47" s="59">
        <v>0</v>
      </c>
      <c r="FR47" s="5"/>
      <c r="FS47" s="59">
        <f t="shared" si="107"/>
        <v>249.0107538274878</v>
      </c>
      <c r="FT47" s="142"/>
      <c r="FU47" s="88"/>
    </row>
    <row r="48" spans="2:177" ht="14.25" customHeight="1" x14ac:dyDescent="0.2">
      <c r="B48" s="114">
        <v>4661</v>
      </c>
      <c r="C48" s="114" t="s">
        <v>281</v>
      </c>
      <c r="D48" s="60">
        <f t="shared" si="6"/>
        <v>0</v>
      </c>
      <c r="E48" s="59">
        <v>0</v>
      </c>
      <c r="F48" s="59">
        <v>0</v>
      </c>
      <c r="G48" s="59">
        <v>0</v>
      </c>
      <c r="H48" s="59">
        <v>0</v>
      </c>
      <c r="I48" s="59">
        <v>0</v>
      </c>
      <c r="J48" s="59">
        <v>0</v>
      </c>
      <c r="K48" s="59">
        <v>0</v>
      </c>
      <c r="L48" s="59">
        <v>0</v>
      </c>
      <c r="M48" s="59">
        <v>0</v>
      </c>
      <c r="N48" s="59">
        <v>0</v>
      </c>
      <c r="O48" s="59">
        <v>0</v>
      </c>
      <c r="P48" s="59">
        <v>0</v>
      </c>
      <c r="Q48" s="59">
        <v>0</v>
      </c>
      <c r="R48" s="59">
        <v>0</v>
      </c>
      <c r="S48" s="59">
        <v>0</v>
      </c>
      <c r="T48" s="59">
        <v>0</v>
      </c>
      <c r="U48" s="59">
        <v>0</v>
      </c>
      <c r="V48" s="59">
        <v>0</v>
      </c>
      <c r="W48" s="59">
        <v>0</v>
      </c>
      <c r="X48" s="59">
        <v>0</v>
      </c>
      <c r="Y48" s="59">
        <v>0</v>
      </c>
      <c r="Z48" s="59">
        <v>0</v>
      </c>
      <c r="AA48" s="59">
        <v>0</v>
      </c>
      <c r="AB48" s="59">
        <v>0</v>
      </c>
      <c r="AC48" s="59">
        <v>0</v>
      </c>
      <c r="AD48" s="59">
        <v>0</v>
      </c>
      <c r="AE48" s="59">
        <v>0</v>
      </c>
      <c r="AF48" s="59">
        <v>0</v>
      </c>
      <c r="AG48" s="59">
        <v>0</v>
      </c>
      <c r="AH48" s="59">
        <f t="shared" si="36"/>
        <v>0</v>
      </c>
      <c r="AI48" s="59">
        <v>0</v>
      </c>
      <c r="AJ48" s="59">
        <v>0</v>
      </c>
      <c r="AK48" s="59">
        <v>0</v>
      </c>
      <c r="AL48" s="59">
        <f t="shared" si="40"/>
        <v>0</v>
      </c>
      <c r="AM48" s="59">
        <v>0</v>
      </c>
      <c r="AN48" s="59">
        <v>0</v>
      </c>
      <c r="AO48" s="59">
        <v>0</v>
      </c>
      <c r="AP48" s="59">
        <v>0</v>
      </c>
      <c r="AQ48" s="59">
        <v>0</v>
      </c>
      <c r="AR48" s="59">
        <v>0</v>
      </c>
      <c r="AS48" s="59">
        <v>0</v>
      </c>
      <c r="AT48" s="59">
        <v>0</v>
      </c>
      <c r="AU48" s="59">
        <v>0</v>
      </c>
      <c r="AV48" s="59">
        <v>0</v>
      </c>
      <c r="AW48" s="59">
        <v>0</v>
      </c>
      <c r="AX48" s="59">
        <v>0</v>
      </c>
      <c r="AY48" s="59">
        <v>0</v>
      </c>
      <c r="AZ48" s="59">
        <v>0</v>
      </c>
      <c r="BA48" s="59">
        <v>0</v>
      </c>
      <c r="BB48" s="59">
        <v>0</v>
      </c>
      <c r="BC48" s="59">
        <v>0</v>
      </c>
      <c r="BD48" s="59">
        <v>0</v>
      </c>
      <c r="BE48" s="59">
        <v>0</v>
      </c>
      <c r="BF48" s="59">
        <v>0</v>
      </c>
      <c r="BG48" s="59">
        <v>0</v>
      </c>
      <c r="BH48" s="59">
        <v>0</v>
      </c>
      <c r="BI48" s="59">
        <v>0</v>
      </c>
      <c r="BJ48" s="59">
        <v>0</v>
      </c>
      <c r="BK48" s="59">
        <v>0</v>
      </c>
      <c r="BL48" s="59">
        <v>0</v>
      </c>
      <c r="BM48" s="59">
        <v>0</v>
      </c>
      <c r="BN48" s="59">
        <v>0</v>
      </c>
      <c r="BO48" s="59">
        <v>0</v>
      </c>
      <c r="BP48" s="59">
        <v>0</v>
      </c>
      <c r="BQ48" s="59">
        <v>0</v>
      </c>
      <c r="BR48" s="59">
        <v>0</v>
      </c>
      <c r="BS48" s="59">
        <v>0</v>
      </c>
      <c r="BT48" s="59">
        <v>0</v>
      </c>
      <c r="BU48" s="59">
        <v>0</v>
      </c>
      <c r="BV48" s="59">
        <v>0</v>
      </c>
      <c r="BW48" s="59">
        <v>0</v>
      </c>
      <c r="BX48" s="59">
        <v>0</v>
      </c>
      <c r="BY48" s="59">
        <v>0</v>
      </c>
      <c r="BZ48" s="59">
        <v>0</v>
      </c>
      <c r="CA48" s="59">
        <v>0</v>
      </c>
      <c r="CB48" s="59">
        <v>0</v>
      </c>
      <c r="CC48" s="59">
        <f t="shared" si="83"/>
        <v>0</v>
      </c>
      <c r="CD48" s="59">
        <v>0</v>
      </c>
      <c r="CE48" s="59">
        <v>0</v>
      </c>
      <c r="CF48" s="59">
        <v>0</v>
      </c>
      <c r="CG48" s="59">
        <f t="shared" si="87"/>
        <v>0</v>
      </c>
      <c r="CH48" s="59">
        <v>0</v>
      </c>
      <c r="CI48" s="59">
        <v>0</v>
      </c>
      <c r="CJ48" s="59">
        <v>0</v>
      </c>
      <c r="CK48" s="59">
        <v>0</v>
      </c>
      <c r="CL48" s="59">
        <v>0</v>
      </c>
      <c r="CM48" s="59">
        <v>0</v>
      </c>
      <c r="CN48" s="59">
        <v>0</v>
      </c>
      <c r="CO48" s="59">
        <v>0</v>
      </c>
      <c r="CP48" s="59">
        <v>0</v>
      </c>
      <c r="CQ48" s="59">
        <v>0</v>
      </c>
      <c r="CR48" s="59">
        <v>0</v>
      </c>
      <c r="CS48" s="59">
        <f t="shared" si="99"/>
        <v>0</v>
      </c>
      <c r="CT48" s="59">
        <v>0</v>
      </c>
      <c r="CU48" s="59">
        <v>0</v>
      </c>
      <c r="CV48" s="59">
        <f t="shared" si="102"/>
        <v>0</v>
      </c>
      <c r="CW48" s="59">
        <v>0</v>
      </c>
      <c r="CX48" s="59">
        <v>0</v>
      </c>
      <c r="CY48" s="59">
        <v>0</v>
      </c>
      <c r="CZ48" s="59">
        <v>0</v>
      </c>
      <c r="DA48" s="59">
        <v>0</v>
      </c>
      <c r="DB48" s="59">
        <v>0</v>
      </c>
      <c r="DC48" s="59">
        <v>0</v>
      </c>
      <c r="DD48" s="59">
        <v>0</v>
      </c>
      <c r="DE48" s="59">
        <v>0</v>
      </c>
      <c r="DF48" s="59">
        <v>0</v>
      </c>
      <c r="DG48" s="59">
        <v>0</v>
      </c>
      <c r="DH48" s="59">
        <v>0</v>
      </c>
      <c r="DI48" s="59">
        <v>0</v>
      </c>
      <c r="DJ48" s="59">
        <v>0</v>
      </c>
      <c r="DK48" s="59">
        <v>0</v>
      </c>
      <c r="DL48" s="59">
        <v>0</v>
      </c>
      <c r="DM48" s="59">
        <v>0</v>
      </c>
      <c r="DN48" s="59">
        <v>0</v>
      </c>
      <c r="DO48" s="59">
        <v>0</v>
      </c>
      <c r="DP48" s="59">
        <v>0</v>
      </c>
      <c r="DQ48" s="59">
        <v>0</v>
      </c>
      <c r="DR48" s="59">
        <v>0</v>
      </c>
      <c r="DS48" s="59">
        <v>0</v>
      </c>
      <c r="DT48" s="59">
        <v>0</v>
      </c>
      <c r="DU48" s="59">
        <v>0</v>
      </c>
      <c r="DV48" s="59">
        <v>0</v>
      </c>
      <c r="DW48" s="59">
        <v>0</v>
      </c>
      <c r="DX48" s="59">
        <v>0</v>
      </c>
      <c r="DY48" s="59">
        <v>0</v>
      </c>
      <c r="DZ48" s="59">
        <v>0</v>
      </c>
      <c r="EA48" s="59">
        <v>0</v>
      </c>
      <c r="EB48" s="59">
        <v>0</v>
      </c>
      <c r="EC48" s="59">
        <v>0</v>
      </c>
      <c r="ED48" s="59">
        <v>0</v>
      </c>
      <c r="EE48" s="59">
        <v>0</v>
      </c>
      <c r="EF48" s="59">
        <v>0</v>
      </c>
      <c r="EG48" s="59">
        <v>0</v>
      </c>
      <c r="EH48" s="59">
        <v>0</v>
      </c>
      <c r="EI48" s="59">
        <v>0</v>
      </c>
      <c r="EJ48" s="59">
        <v>0</v>
      </c>
      <c r="EK48" s="59">
        <v>0</v>
      </c>
      <c r="EL48" s="59">
        <v>0</v>
      </c>
      <c r="EM48" s="59">
        <v>0</v>
      </c>
      <c r="EN48" s="59">
        <v>0</v>
      </c>
      <c r="EO48" s="59">
        <v>0</v>
      </c>
      <c r="EP48" s="59">
        <v>0</v>
      </c>
      <c r="EQ48" s="59">
        <v>0</v>
      </c>
      <c r="ER48" s="59">
        <v>0</v>
      </c>
      <c r="ES48" s="59">
        <v>0</v>
      </c>
      <c r="ET48" s="59">
        <v>0</v>
      </c>
      <c r="EU48" s="59">
        <v>0</v>
      </c>
      <c r="EV48" s="59">
        <v>0</v>
      </c>
      <c r="EW48" s="59">
        <v>0</v>
      </c>
      <c r="EX48" s="59">
        <v>0</v>
      </c>
      <c r="EY48" s="59">
        <v>0</v>
      </c>
      <c r="EZ48" s="59">
        <v>0</v>
      </c>
      <c r="FA48" s="59">
        <v>0</v>
      </c>
      <c r="FB48" s="59">
        <v>0</v>
      </c>
      <c r="FC48" s="59">
        <v>0</v>
      </c>
      <c r="FD48" s="59">
        <v>0</v>
      </c>
      <c r="FE48" s="59">
        <v>0</v>
      </c>
      <c r="FF48" s="59">
        <v>0</v>
      </c>
      <c r="FG48" s="59">
        <v>0</v>
      </c>
      <c r="FH48" s="59">
        <v>0</v>
      </c>
      <c r="FI48" s="59">
        <v>0</v>
      </c>
      <c r="FJ48" s="59">
        <v>0</v>
      </c>
      <c r="FK48" s="59">
        <v>0</v>
      </c>
      <c r="FL48" s="59">
        <v>0</v>
      </c>
      <c r="FM48" s="59">
        <v>0</v>
      </c>
      <c r="FN48" s="59">
        <v>0</v>
      </c>
      <c r="FO48" s="5"/>
      <c r="FP48" s="5"/>
      <c r="FQ48" s="59">
        <v>9337.4961488509689</v>
      </c>
      <c r="FR48" s="5"/>
      <c r="FS48" s="59">
        <f t="shared" si="107"/>
        <v>9337.4961488509689</v>
      </c>
      <c r="FT48" s="142"/>
      <c r="FU48" s="88"/>
    </row>
    <row r="49" spans="2:177" ht="14.25" customHeight="1" x14ac:dyDescent="0.2">
      <c r="B49" s="114" t="s">
        <v>443</v>
      </c>
      <c r="C49" s="114" t="s">
        <v>282</v>
      </c>
      <c r="D49" s="60">
        <f t="shared" si="6"/>
        <v>0</v>
      </c>
      <c r="E49" s="59">
        <v>0</v>
      </c>
      <c r="F49" s="59">
        <v>0</v>
      </c>
      <c r="G49" s="59">
        <v>0</v>
      </c>
      <c r="H49" s="59">
        <v>0</v>
      </c>
      <c r="I49" s="59">
        <v>0</v>
      </c>
      <c r="J49" s="59">
        <v>0</v>
      </c>
      <c r="K49" s="59">
        <v>0</v>
      </c>
      <c r="L49" s="59">
        <v>0</v>
      </c>
      <c r="M49" s="59">
        <v>0</v>
      </c>
      <c r="N49" s="59">
        <v>0</v>
      </c>
      <c r="O49" s="59">
        <v>0</v>
      </c>
      <c r="P49" s="59">
        <v>0</v>
      </c>
      <c r="Q49" s="59">
        <v>0</v>
      </c>
      <c r="R49" s="59">
        <v>0</v>
      </c>
      <c r="S49" s="59">
        <v>0</v>
      </c>
      <c r="T49" s="59">
        <v>0</v>
      </c>
      <c r="U49" s="59">
        <v>0</v>
      </c>
      <c r="V49" s="59">
        <v>0</v>
      </c>
      <c r="W49" s="59">
        <v>0</v>
      </c>
      <c r="X49" s="59">
        <v>0</v>
      </c>
      <c r="Y49" s="59">
        <v>0</v>
      </c>
      <c r="Z49" s="59">
        <v>0</v>
      </c>
      <c r="AA49" s="59">
        <v>0</v>
      </c>
      <c r="AB49" s="59">
        <v>0</v>
      </c>
      <c r="AC49" s="59">
        <v>0</v>
      </c>
      <c r="AD49" s="59">
        <v>0</v>
      </c>
      <c r="AE49" s="59">
        <v>0</v>
      </c>
      <c r="AF49" s="59">
        <v>0</v>
      </c>
      <c r="AG49" s="59">
        <v>0</v>
      </c>
      <c r="AH49" s="59">
        <f t="shared" si="36"/>
        <v>0</v>
      </c>
      <c r="AI49" s="59">
        <v>0</v>
      </c>
      <c r="AJ49" s="59">
        <v>0</v>
      </c>
      <c r="AK49" s="59">
        <v>0</v>
      </c>
      <c r="AL49" s="59">
        <f t="shared" si="40"/>
        <v>0</v>
      </c>
      <c r="AM49" s="59">
        <v>0</v>
      </c>
      <c r="AN49" s="59">
        <v>0</v>
      </c>
      <c r="AO49" s="59">
        <v>0</v>
      </c>
      <c r="AP49" s="59">
        <v>0</v>
      </c>
      <c r="AQ49" s="59">
        <v>0</v>
      </c>
      <c r="AR49" s="59">
        <v>0</v>
      </c>
      <c r="AS49" s="59">
        <v>0</v>
      </c>
      <c r="AT49" s="59">
        <v>0</v>
      </c>
      <c r="AU49" s="59">
        <v>0</v>
      </c>
      <c r="AV49" s="59">
        <v>0</v>
      </c>
      <c r="AW49" s="59">
        <v>0</v>
      </c>
      <c r="AX49" s="59">
        <v>0</v>
      </c>
      <c r="AY49" s="59">
        <v>0</v>
      </c>
      <c r="AZ49" s="59">
        <v>0</v>
      </c>
      <c r="BA49" s="59">
        <v>0</v>
      </c>
      <c r="BB49" s="59">
        <v>0</v>
      </c>
      <c r="BC49" s="59">
        <v>0</v>
      </c>
      <c r="BD49" s="59">
        <v>0</v>
      </c>
      <c r="BE49" s="59">
        <v>0</v>
      </c>
      <c r="BF49" s="59">
        <v>0</v>
      </c>
      <c r="BG49" s="59">
        <v>0</v>
      </c>
      <c r="BH49" s="59">
        <v>0</v>
      </c>
      <c r="BI49" s="59">
        <v>0</v>
      </c>
      <c r="BJ49" s="59">
        <v>0</v>
      </c>
      <c r="BK49" s="59">
        <v>0</v>
      </c>
      <c r="BL49" s="59">
        <v>0</v>
      </c>
      <c r="BM49" s="59">
        <v>0</v>
      </c>
      <c r="BN49" s="59">
        <v>0</v>
      </c>
      <c r="BO49" s="59">
        <v>0</v>
      </c>
      <c r="BP49" s="59">
        <v>0</v>
      </c>
      <c r="BQ49" s="59">
        <v>0</v>
      </c>
      <c r="BR49" s="59">
        <v>0</v>
      </c>
      <c r="BS49" s="59">
        <v>0</v>
      </c>
      <c r="BT49" s="59">
        <v>0</v>
      </c>
      <c r="BU49" s="59">
        <v>0</v>
      </c>
      <c r="BV49" s="59">
        <v>0</v>
      </c>
      <c r="BW49" s="59">
        <v>0</v>
      </c>
      <c r="BX49" s="59">
        <v>0</v>
      </c>
      <c r="BY49" s="59">
        <v>0</v>
      </c>
      <c r="BZ49" s="59">
        <v>0</v>
      </c>
      <c r="CA49" s="59">
        <v>0</v>
      </c>
      <c r="CB49" s="59">
        <v>0</v>
      </c>
      <c r="CC49" s="59">
        <f t="shared" si="83"/>
        <v>0</v>
      </c>
      <c r="CD49" s="59">
        <v>0</v>
      </c>
      <c r="CE49" s="59">
        <v>0</v>
      </c>
      <c r="CF49" s="59">
        <v>0</v>
      </c>
      <c r="CG49" s="59">
        <f t="shared" si="87"/>
        <v>0</v>
      </c>
      <c r="CH49" s="59">
        <v>0</v>
      </c>
      <c r="CI49" s="59">
        <v>0</v>
      </c>
      <c r="CJ49" s="59">
        <v>0</v>
      </c>
      <c r="CK49" s="59">
        <v>0</v>
      </c>
      <c r="CL49" s="59">
        <v>0</v>
      </c>
      <c r="CM49" s="59">
        <v>0</v>
      </c>
      <c r="CN49" s="59">
        <v>0</v>
      </c>
      <c r="CO49" s="59">
        <v>0</v>
      </c>
      <c r="CP49" s="59">
        <v>0</v>
      </c>
      <c r="CQ49" s="59">
        <v>0</v>
      </c>
      <c r="CR49" s="59">
        <v>0</v>
      </c>
      <c r="CS49" s="59">
        <f t="shared" si="99"/>
        <v>0</v>
      </c>
      <c r="CT49" s="59">
        <v>0</v>
      </c>
      <c r="CU49" s="59">
        <v>0</v>
      </c>
      <c r="CV49" s="59">
        <f t="shared" si="102"/>
        <v>0</v>
      </c>
      <c r="CW49" s="59">
        <v>0</v>
      </c>
      <c r="CX49" s="59">
        <v>0</v>
      </c>
      <c r="CY49" s="59">
        <v>0</v>
      </c>
      <c r="CZ49" s="59">
        <v>0</v>
      </c>
      <c r="DA49" s="59">
        <v>0</v>
      </c>
      <c r="DB49" s="59">
        <v>0</v>
      </c>
      <c r="DC49" s="59">
        <v>0</v>
      </c>
      <c r="DD49" s="59">
        <v>0</v>
      </c>
      <c r="DE49" s="59">
        <v>0</v>
      </c>
      <c r="DF49" s="59">
        <v>0</v>
      </c>
      <c r="DG49" s="59">
        <v>0</v>
      </c>
      <c r="DH49" s="59">
        <v>0</v>
      </c>
      <c r="DI49" s="59">
        <v>0</v>
      </c>
      <c r="DJ49" s="59">
        <v>0</v>
      </c>
      <c r="DK49" s="59">
        <v>0</v>
      </c>
      <c r="DL49" s="59">
        <v>0</v>
      </c>
      <c r="DM49" s="59">
        <v>0</v>
      </c>
      <c r="DN49" s="59">
        <v>0</v>
      </c>
      <c r="DO49" s="59">
        <v>0</v>
      </c>
      <c r="DP49" s="59">
        <v>0</v>
      </c>
      <c r="DQ49" s="59">
        <v>0</v>
      </c>
      <c r="DR49" s="59">
        <v>0</v>
      </c>
      <c r="DS49" s="59">
        <v>0</v>
      </c>
      <c r="DT49" s="59">
        <v>0</v>
      </c>
      <c r="DU49" s="59">
        <v>0</v>
      </c>
      <c r="DV49" s="59">
        <v>0</v>
      </c>
      <c r="DW49" s="59">
        <v>0</v>
      </c>
      <c r="DX49" s="59">
        <v>0</v>
      </c>
      <c r="DY49" s="59">
        <v>0</v>
      </c>
      <c r="DZ49" s="59">
        <v>0</v>
      </c>
      <c r="EA49" s="59">
        <v>0</v>
      </c>
      <c r="EB49" s="59">
        <v>0</v>
      </c>
      <c r="EC49" s="59">
        <v>0</v>
      </c>
      <c r="ED49" s="59">
        <v>0</v>
      </c>
      <c r="EE49" s="59">
        <v>0</v>
      </c>
      <c r="EF49" s="59">
        <v>0</v>
      </c>
      <c r="EG49" s="59">
        <v>0</v>
      </c>
      <c r="EH49" s="59">
        <v>0</v>
      </c>
      <c r="EI49" s="59">
        <v>0</v>
      </c>
      <c r="EJ49" s="59">
        <v>0</v>
      </c>
      <c r="EK49" s="59">
        <v>0</v>
      </c>
      <c r="EL49" s="59">
        <v>0</v>
      </c>
      <c r="EM49" s="59">
        <v>0</v>
      </c>
      <c r="EN49" s="59">
        <v>0</v>
      </c>
      <c r="EO49" s="59">
        <v>0</v>
      </c>
      <c r="EP49" s="59">
        <v>0</v>
      </c>
      <c r="EQ49" s="59">
        <v>0</v>
      </c>
      <c r="ER49" s="59">
        <v>0</v>
      </c>
      <c r="ES49" s="59">
        <v>0</v>
      </c>
      <c r="ET49" s="59">
        <v>0</v>
      </c>
      <c r="EU49" s="59">
        <v>0</v>
      </c>
      <c r="EV49" s="59">
        <v>0</v>
      </c>
      <c r="EW49" s="59">
        <v>0</v>
      </c>
      <c r="EX49" s="59">
        <v>0</v>
      </c>
      <c r="EY49" s="59">
        <v>0</v>
      </c>
      <c r="EZ49" s="59">
        <v>0</v>
      </c>
      <c r="FA49" s="59">
        <v>0</v>
      </c>
      <c r="FB49" s="59">
        <v>0</v>
      </c>
      <c r="FC49" s="59">
        <v>0</v>
      </c>
      <c r="FD49" s="59">
        <v>0</v>
      </c>
      <c r="FE49" s="59">
        <v>0</v>
      </c>
      <c r="FF49" s="59">
        <v>0</v>
      </c>
      <c r="FG49" s="59">
        <v>0</v>
      </c>
      <c r="FH49" s="59">
        <v>0</v>
      </c>
      <c r="FI49" s="59">
        <v>0</v>
      </c>
      <c r="FJ49" s="59">
        <v>0</v>
      </c>
      <c r="FK49" s="59">
        <v>0</v>
      </c>
      <c r="FL49" s="59">
        <v>0</v>
      </c>
      <c r="FM49" s="59">
        <v>0</v>
      </c>
      <c r="FN49" s="59">
        <v>0</v>
      </c>
      <c r="FO49" s="5"/>
      <c r="FP49" s="5"/>
      <c r="FQ49" s="59">
        <v>44575.730327633668</v>
      </c>
      <c r="FR49" s="5"/>
      <c r="FS49" s="59">
        <f t="shared" si="107"/>
        <v>44575.730327633668</v>
      </c>
      <c r="FT49" s="142"/>
      <c r="FU49" s="88"/>
    </row>
    <row r="50" spans="2:177" ht="14.25" customHeight="1" x14ac:dyDescent="0.2">
      <c r="B50" s="114" t="s">
        <v>444</v>
      </c>
      <c r="C50" s="114" t="s">
        <v>283</v>
      </c>
      <c r="D50" s="60">
        <f t="shared" si="6"/>
        <v>0</v>
      </c>
      <c r="E50" s="59">
        <v>0</v>
      </c>
      <c r="F50" s="59">
        <v>0</v>
      </c>
      <c r="G50" s="59">
        <v>0</v>
      </c>
      <c r="H50" s="59">
        <v>0</v>
      </c>
      <c r="I50" s="59">
        <v>0</v>
      </c>
      <c r="J50" s="59">
        <v>0</v>
      </c>
      <c r="K50" s="59">
        <v>0</v>
      </c>
      <c r="L50" s="59">
        <v>0</v>
      </c>
      <c r="M50" s="59">
        <v>0</v>
      </c>
      <c r="N50" s="59">
        <v>0</v>
      </c>
      <c r="O50" s="59">
        <v>0</v>
      </c>
      <c r="P50" s="59">
        <v>0</v>
      </c>
      <c r="Q50" s="59">
        <v>0</v>
      </c>
      <c r="R50" s="59">
        <v>0</v>
      </c>
      <c r="S50" s="59">
        <v>0</v>
      </c>
      <c r="T50" s="59">
        <v>0</v>
      </c>
      <c r="U50" s="59">
        <v>0</v>
      </c>
      <c r="V50" s="59">
        <v>0</v>
      </c>
      <c r="W50" s="59">
        <v>0</v>
      </c>
      <c r="X50" s="59">
        <v>0</v>
      </c>
      <c r="Y50" s="59">
        <v>0</v>
      </c>
      <c r="Z50" s="59">
        <v>0</v>
      </c>
      <c r="AA50" s="59">
        <v>0</v>
      </c>
      <c r="AB50" s="59">
        <v>0</v>
      </c>
      <c r="AC50" s="59">
        <v>0</v>
      </c>
      <c r="AD50" s="59">
        <v>0</v>
      </c>
      <c r="AE50" s="59">
        <v>0</v>
      </c>
      <c r="AF50" s="59">
        <v>0</v>
      </c>
      <c r="AG50" s="59">
        <v>0</v>
      </c>
      <c r="AH50" s="59">
        <f t="shared" si="36"/>
        <v>0</v>
      </c>
      <c r="AI50" s="59">
        <v>0</v>
      </c>
      <c r="AJ50" s="59">
        <v>0</v>
      </c>
      <c r="AK50" s="59">
        <v>0</v>
      </c>
      <c r="AL50" s="59">
        <f t="shared" si="40"/>
        <v>365.18915318969778</v>
      </c>
      <c r="AM50" s="59">
        <v>0</v>
      </c>
      <c r="AN50" s="59">
        <v>0</v>
      </c>
      <c r="AO50" s="59">
        <v>0</v>
      </c>
      <c r="AP50" s="59">
        <v>0</v>
      </c>
      <c r="AQ50" s="59">
        <v>0</v>
      </c>
      <c r="AR50" s="59">
        <v>0</v>
      </c>
      <c r="AS50" s="59">
        <v>0</v>
      </c>
      <c r="AT50" s="59">
        <v>0</v>
      </c>
      <c r="AU50" s="59">
        <v>0</v>
      </c>
      <c r="AV50" s="59">
        <v>0</v>
      </c>
      <c r="AW50" s="59">
        <v>0</v>
      </c>
      <c r="AX50" s="59">
        <v>0</v>
      </c>
      <c r="AY50" s="59">
        <v>0</v>
      </c>
      <c r="AZ50" s="59">
        <v>0</v>
      </c>
      <c r="BA50" s="59">
        <v>0</v>
      </c>
      <c r="BB50" s="59">
        <v>0</v>
      </c>
      <c r="BC50" s="59">
        <v>0</v>
      </c>
      <c r="BD50" s="59">
        <v>0</v>
      </c>
      <c r="BE50" s="59">
        <v>0</v>
      </c>
      <c r="BF50" s="59">
        <v>0</v>
      </c>
      <c r="BG50" s="59">
        <v>0</v>
      </c>
      <c r="BH50" s="59">
        <v>0</v>
      </c>
      <c r="BI50" s="59">
        <v>365.18915318969778</v>
      </c>
      <c r="BJ50" s="59">
        <v>0</v>
      </c>
      <c r="BK50" s="59">
        <v>0</v>
      </c>
      <c r="BL50" s="59">
        <v>0</v>
      </c>
      <c r="BM50" s="59">
        <v>0</v>
      </c>
      <c r="BN50" s="59">
        <v>0</v>
      </c>
      <c r="BO50" s="59">
        <v>0</v>
      </c>
      <c r="BP50" s="59">
        <v>0</v>
      </c>
      <c r="BQ50" s="59">
        <v>0</v>
      </c>
      <c r="BR50" s="59">
        <v>0</v>
      </c>
      <c r="BS50" s="59">
        <v>0</v>
      </c>
      <c r="BT50" s="59">
        <v>0</v>
      </c>
      <c r="BU50" s="59">
        <v>0</v>
      </c>
      <c r="BV50" s="59">
        <v>0</v>
      </c>
      <c r="BW50" s="59">
        <v>0</v>
      </c>
      <c r="BX50" s="59">
        <v>0</v>
      </c>
      <c r="BY50" s="59">
        <v>0</v>
      </c>
      <c r="BZ50" s="59">
        <v>0</v>
      </c>
      <c r="CA50" s="59">
        <v>0</v>
      </c>
      <c r="CB50" s="59">
        <v>0</v>
      </c>
      <c r="CC50" s="59">
        <f t="shared" si="83"/>
        <v>0</v>
      </c>
      <c r="CD50" s="59">
        <v>0</v>
      </c>
      <c r="CE50" s="59">
        <v>0</v>
      </c>
      <c r="CF50" s="59">
        <v>0</v>
      </c>
      <c r="CG50" s="59">
        <f t="shared" si="87"/>
        <v>0</v>
      </c>
      <c r="CH50" s="59">
        <v>0</v>
      </c>
      <c r="CI50" s="59">
        <v>0</v>
      </c>
      <c r="CJ50" s="59">
        <v>0</v>
      </c>
      <c r="CK50" s="59">
        <v>0</v>
      </c>
      <c r="CL50" s="59">
        <v>0</v>
      </c>
      <c r="CM50" s="59">
        <v>0</v>
      </c>
      <c r="CN50" s="59">
        <v>0</v>
      </c>
      <c r="CO50" s="59">
        <v>0</v>
      </c>
      <c r="CP50" s="59">
        <v>0</v>
      </c>
      <c r="CQ50" s="59">
        <v>0</v>
      </c>
      <c r="CR50" s="59">
        <v>0</v>
      </c>
      <c r="CS50" s="59">
        <f t="shared" si="99"/>
        <v>0</v>
      </c>
      <c r="CT50" s="59">
        <v>0</v>
      </c>
      <c r="CU50" s="59">
        <v>0</v>
      </c>
      <c r="CV50" s="59">
        <f t="shared" si="102"/>
        <v>0</v>
      </c>
      <c r="CW50" s="59">
        <v>0</v>
      </c>
      <c r="CX50" s="59">
        <v>0</v>
      </c>
      <c r="CY50" s="59">
        <v>0</v>
      </c>
      <c r="CZ50" s="59">
        <v>0</v>
      </c>
      <c r="DA50" s="59">
        <v>0</v>
      </c>
      <c r="DB50" s="59">
        <v>0</v>
      </c>
      <c r="DC50" s="59">
        <v>0</v>
      </c>
      <c r="DD50" s="59">
        <v>0</v>
      </c>
      <c r="DE50" s="59">
        <v>0</v>
      </c>
      <c r="DF50" s="59">
        <v>0</v>
      </c>
      <c r="DG50" s="59">
        <v>0</v>
      </c>
      <c r="DH50" s="59">
        <v>0</v>
      </c>
      <c r="DI50" s="59">
        <v>0</v>
      </c>
      <c r="DJ50" s="59">
        <v>0</v>
      </c>
      <c r="DK50" s="59">
        <v>0</v>
      </c>
      <c r="DL50" s="59">
        <v>0</v>
      </c>
      <c r="DM50" s="59">
        <v>0</v>
      </c>
      <c r="DN50" s="59">
        <v>0</v>
      </c>
      <c r="DO50" s="59">
        <v>0</v>
      </c>
      <c r="DP50" s="59">
        <v>0</v>
      </c>
      <c r="DQ50" s="59">
        <v>0</v>
      </c>
      <c r="DR50" s="59">
        <v>0</v>
      </c>
      <c r="DS50" s="59">
        <v>0</v>
      </c>
      <c r="DT50" s="59">
        <v>0</v>
      </c>
      <c r="DU50" s="59">
        <v>0</v>
      </c>
      <c r="DV50" s="59">
        <v>0</v>
      </c>
      <c r="DW50" s="59">
        <v>0</v>
      </c>
      <c r="DX50" s="59">
        <v>0</v>
      </c>
      <c r="DY50" s="59">
        <v>0</v>
      </c>
      <c r="DZ50" s="59">
        <v>0</v>
      </c>
      <c r="EA50" s="59">
        <v>0</v>
      </c>
      <c r="EB50" s="59">
        <v>0</v>
      </c>
      <c r="EC50" s="59">
        <v>0</v>
      </c>
      <c r="ED50" s="59">
        <v>0</v>
      </c>
      <c r="EE50" s="59">
        <v>0</v>
      </c>
      <c r="EF50" s="59">
        <v>0</v>
      </c>
      <c r="EG50" s="59">
        <v>0</v>
      </c>
      <c r="EH50" s="59">
        <v>0</v>
      </c>
      <c r="EI50" s="59">
        <v>0</v>
      </c>
      <c r="EJ50" s="59">
        <v>0</v>
      </c>
      <c r="EK50" s="59">
        <v>0</v>
      </c>
      <c r="EL50" s="59">
        <v>0</v>
      </c>
      <c r="EM50" s="59">
        <v>0</v>
      </c>
      <c r="EN50" s="59">
        <v>0</v>
      </c>
      <c r="EO50" s="59">
        <v>0</v>
      </c>
      <c r="EP50" s="59">
        <v>0</v>
      </c>
      <c r="EQ50" s="59">
        <v>0</v>
      </c>
      <c r="ER50" s="59">
        <v>0</v>
      </c>
      <c r="ES50" s="59">
        <v>0</v>
      </c>
      <c r="ET50" s="59">
        <v>0</v>
      </c>
      <c r="EU50" s="59">
        <v>0</v>
      </c>
      <c r="EV50" s="59">
        <v>0</v>
      </c>
      <c r="EW50" s="59">
        <v>0</v>
      </c>
      <c r="EX50" s="59">
        <v>0</v>
      </c>
      <c r="EY50" s="59">
        <v>0</v>
      </c>
      <c r="EZ50" s="59">
        <v>0</v>
      </c>
      <c r="FA50" s="59">
        <v>0</v>
      </c>
      <c r="FB50" s="59">
        <v>0</v>
      </c>
      <c r="FC50" s="59">
        <v>0</v>
      </c>
      <c r="FD50" s="59">
        <v>0</v>
      </c>
      <c r="FE50" s="59">
        <v>0</v>
      </c>
      <c r="FF50" s="59">
        <v>0</v>
      </c>
      <c r="FG50" s="59">
        <v>0</v>
      </c>
      <c r="FH50" s="59">
        <v>0</v>
      </c>
      <c r="FI50" s="59">
        <v>0</v>
      </c>
      <c r="FJ50" s="59">
        <v>0</v>
      </c>
      <c r="FK50" s="59">
        <v>0</v>
      </c>
      <c r="FL50" s="59">
        <v>0</v>
      </c>
      <c r="FM50" s="59">
        <v>0</v>
      </c>
      <c r="FN50" s="59">
        <v>0</v>
      </c>
      <c r="FO50" s="5"/>
      <c r="FP50" s="5"/>
      <c r="FQ50" s="59">
        <v>0</v>
      </c>
      <c r="FR50" s="5"/>
      <c r="FS50" s="59">
        <f t="shared" si="107"/>
        <v>365.18915318969778</v>
      </c>
      <c r="FT50" s="142"/>
      <c r="FU50" s="88"/>
    </row>
    <row r="51" spans="2:177" ht="14.25" customHeight="1" x14ac:dyDescent="0.2">
      <c r="B51" s="114" t="s">
        <v>445</v>
      </c>
      <c r="C51" s="114" t="s">
        <v>284</v>
      </c>
      <c r="D51" s="60">
        <f t="shared" si="6"/>
        <v>0</v>
      </c>
      <c r="E51" s="59">
        <v>0</v>
      </c>
      <c r="F51" s="59">
        <v>0</v>
      </c>
      <c r="G51" s="59">
        <v>0</v>
      </c>
      <c r="H51" s="59">
        <v>0</v>
      </c>
      <c r="I51" s="59">
        <v>0</v>
      </c>
      <c r="J51" s="59">
        <v>0</v>
      </c>
      <c r="K51" s="59">
        <v>0</v>
      </c>
      <c r="L51" s="59">
        <v>0</v>
      </c>
      <c r="M51" s="59">
        <v>0</v>
      </c>
      <c r="N51" s="59">
        <v>0</v>
      </c>
      <c r="O51" s="59">
        <v>0</v>
      </c>
      <c r="P51" s="59">
        <v>0</v>
      </c>
      <c r="Q51" s="59">
        <v>0</v>
      </c>
      <c r="R51" s="59">
        <v>0</v>
      </c>
      <c r="S51" s="59">
        <v>0</v>
      </c>
      <c r="T51" s="59">
        <v>0</v>
      </c>
      <c r="U51" s="59">
        <v>0</v>
      </c>
      <c r="V51" s="59">
        <v>0</v>
      </c>
      <c r="W51" s="59">
        <v>0</v>
      </c>
      <c r="X51" s="59">
        <v>0</v>
      </c>
      <c r="Y51" s="59">
        <v>0</v>
      </c>
      <c r="Z51" s="59">
        <v>0</v>
      </c>
      <c r="AA51" s="59">
        <v>0</v>
      </c>
      <c r="AB51" s="59">
        <v>0</v>
      </c>
      <c r="AC51" s="59">
        <v>0</v>
      </c>
      <c r="AD51" s="59">
        <v>0</v>
      </c>
      <c r="AE51" s="59">
        <v>0</v>
      </c>
      <c r="AF51" s="59">
        <v>0</v>
      </c>
      <c r="AG51" s="59">
        <v>0</v>
      </c>
      <c r="AH51" s="59">
        <f t="shared" si="36"/>
        <v>0</v>
      </c>
      <c r="AI51" s="59">
        <v>0</v>
      </c>
      <c r="AJ51" s="59">
        <v>0</v>
      </c>
      <c r="AK51" s="59">
        <v>0</v>
      </c>
      <c r="AL51" s="59">
        <f t="shared" si="40"/>
        <v>0</v>
      </c>
      <c r="AM51" s="59">
        <v>0</v>
      </c>
      <c r="AN51" s="59">
        <v>0</v>
      </c>
      <c r="AO51" s="59">
        <v>0</v>
      </c>
      <c r="AP51" s="59">
        <v>0</v>
      </c>
      <c r="AQ51" s="59">
        <v>0</v>
      </c>
      <c r="AR51" s="59">
        <v>0</v>
      </c>
      <c r="AS51" s="59">
        <v>0</v>
      </c>
      <c r="AT51" s="59">
        <v>0</v>
      </c>
      <c r="AU51" s="59">
        <v>0</v>
      </c>
      <c r="AV51" s="59">
        <v>0</v>
      </c>
      <c r="AW51" s="59">
        <v>0</v>
      </c>
      <c r="AX51" s="59">
        <v>0</v>
      </c>
      <c r="AY51" s="59">
        <v>0</v>
      </c>
      <c r="AZ51" s="59">
        <v>0</v>
      </c>
      <c r="BA51" s="59">
        <v>0</v>
      </c>
      <c r="BB51" s="59">
        <v>0</v>
      </c>
      <c r="BC51" s="59">
        <v>0</v>
      </c>
      <c r="BD51" s="59">
        <v>0</v>
      </c>
      <c r="BE51" s="59">
        <v>0</v>
      </c>
      <c r="BF51" s="59">
        <v>0</v>
      </c>
      <c r="BG51" s="59">
        <v>0</v>
      </c>
      <c r="BH51" s="59">
        <v>0</v>
      </c>
      <c r="BI51" s="59">
        <v>0</v>
      </c>
      <c r="BJ51" s="59">
        <v>0</v>
      </c>
      <c r="BK51" s="59">
        <v>0</v>
      </c>
      <c r="BL51" s="59">
        <v>0</v>
      </c>
      <c r="BM51" s="59">
        <v>0</v>
      </c>
      <c r="BN51" s="59">
        <v>0</v>
      </c>
      <c r="BO51" s="59">
        <v>0</v>
      </c>
      <c r="BP51" s="59">
        <v>0</v>
      </c>
      <c r="BQ51" s="59">
        <v>0</v>
      </c>
      <c r="BR51" s="59">
        <v>0</v>
      </c>
      <c r="BS51" s="59">
        <v>0</v>
      </c>
      <c r="BT51" s="59">
        <v>0</v>
      </c>
      <c r="BU51" s="59">
        <v>0</v>
      </c>
      <c r="BV51" s="59">
        <v>0</v>
      </c>
      <c r="BW51" s="59">
        <v>0</v>
      </c>
      <c r="BX51" s="59">
        <v>0</v>
      </c>
      <c r="BY51" s="59">
        <v>0</v>
      </c>
      <c r="BZ51" s="59">
        <v>0</v>
      </c>
      <c r="CA51" s="59">
        <v>0</v>
      </c>
      <c r="CB51" s="59">
        <v>0</v>
      </c>
      <c r="CC51" s="59">
        <f t="shared" si="83"/>
        <v>0</v>
      </c>
      <c r="CD51" s="59">
        <v>0</v>
      </c>
      <c r="CE51" s="59">
        <v>0</v>
      </c>
      <c r="CF51" s="59">
        <v>0</v>
      </c>
      <c r="CG51" s="59">
        <f t="shared" si="87"/>
        <v>0</v>
      </c>
      <c r="CH51" s="59">
        <v>0</v>
      </c>
      <c r="CI51" s="59">
        <v>0</v>
      </c>
      <c r="CJ51" s="59">
        <v>0</v>
      </c>
      <c r="CK51" s="59">
        <v>0</v>
      </c>
      <c r="CL51" s="59">
        <v>0</v>
      </c>
      <c r="CM51" s="59">
        <v>0</v>
      </c>
      <c r="CN51" s="59">
        <v>0</v>
      </c>
      <c r="CO51" s="59">
        <v>0</v>
      </c>
      <c r="CP51" s="59">
        <v>0</v>
      </c>
      <c r="CQ51" s="59">
        <v>0</v>
      </c>
      <c r="CR51" s="59">
        <v>0</v>
      </c>
      <c r="CS51" s="59">
        <f t="shared" si="99"/>
        <v>0</v>
      </c>
      <c r="CT51" s="59">
        <v>0</v>
      </c>
      <c r="CU51" s="59">
        <v>0</v>
      </c>
      <c r="CV51" s="59">
        <f t="shared" si="102"/>
        <v>0</v>
      </c>
      <c r="CW51" s="59">
        <v>0</v>
      </c>
      <c r="CX51" s="59">
        <v>0</v>
      </c>
      <c r="CY51" s="59">
        <v>0</v>
      </c>
      <c r="CZ51" s="59">
        <v>0</v>
      </c>
      <c r="DA51" s="59">
        <v>0</v>
      </c>
      <c r="DB51" s="59">
        <v>0</v>
      </c>
      <c r="DC51" s="59">
        <v>0</v>
      </c>
      <c r="DD51" s="59">
        <v>0</v>
      </c>
      <c r="DE51" s="59">
        <v>0</v>
      </c>
      <c r="DF51" s="59">
        <v>0</v>
      </c>
      <c r="DG51" s="59">
        <v>0</v>
      </c>
      <c r="DH51" s="59">
        <v>0</v>
      </c>
      <c r="DI51" s="59">
        <v>0</v>
      </c>
      <c r="DJ51" s="59">
        <v>0</v>
      </c>
      <c r="DK51" s="59">
        <v>0</v>
      </c>
      <c r="DL51" s="59">
        <v>0</v>
      </c>
      <c r="DM51" s="59">
        <v>0</v>
      </c>
      <c r="DN51" s="59">
        <v>0</v>
      </c>
      <c r="DO51" s="59">
        <v>0</v>
      </c>
      <c r="DP51" s="59">
        <v>0</v>
      </c>
      <c r="DQ51" s="59">
        <v>0</v>
      </c>
      <c r="DR51" s="59">
        <v>0</v>
      </c>
      <c r="DS51" s="59">
        <v>0</v>
      </c>
      <c r="DT51" s="59">
        <v>0</v>
      </c>
      <c r="DU51" s="59">
        <v>0</v>
      </c>
      <c r="DV51" s="59">
        <v>0</v>
      </c>
      <c r="DW51" s="59">
        <v>0</v>
      </c>
      <c r="DX51" s="59">
        <v>0</v>
      </c>
      <c r="DY51" s="59">
        <v>0</v>
      </c>
      <c r="DZ51" s="59">
        <v>0</v>
      </c>
      <c r="EA51" s="59">
        <v>0</v>
      </c>
      <c r="EB51" s="59">
        <v>0</v>
      </c>
      <c r="EC51" s="59">
        <v>0</v>
      </c>
      <c r="ED51" s="59">
        <v>0</v>
      </c>
      <c r="EE51" s="59">
        <v>0</v>
      </c>
      <c r="EF51" s="59">
        <v>0</v>
      </c>
      <c r="EG51" s="59">
        <v>0</v>
      </c>
      <c r="EH51" s="59">
        <v>0</v>
      </c>
      <c r="EI51" s="59">
        <v>0</v>
      </c>
      <c r="EJ51" s="59">
        <v>0</v>
      </c>
      <c r="EK51" s="59">
        <v>0</v>
      </c>
      <c r="EL51" s="59">
        <v>0</v>
      </c>
      <c r="EM51" s="59">
        <v>0</v>
      </c>
      <c r="EN51" s="59">
        <v>0</v>
      </c>
      <c r="EO51" s="59">
        <v>0</v>
      </c>
      <c r="EP51" s="59">
        <v>0</v>
      </c>
      <c r="EQ51" s="59">
        <v>0</v>
      </c>
      <c r="ER51" s="59">
        <v>0</v>
      </c>
      <c r="ES51" s="59">
        <v>0</v>
      </c>
      <c r="ET51" s="59">
        <v>0</v>
      </c>
      <c r="EU51" s="59">
        <v>0</v>
      </c>
      <c r="EV51" s="59">
        <v>0</v>
      </c>
      <c r="EW51" s="59">
        <v>0</v>
      </c>
      <c r="EX51" s="59">
        <v>0</v>
      </c>
      <c r="EY51" s="59">
        <v>0</v>
      </c>
      <c r="EZ51" s="59">
        <v>0</v>
      </c>
      <c r="FA51" s="59">
        <v>0</v>
      </c>
      <c r="FB51" s="59">
        <v>0</v>
      </c>
      <c r="FC51" s="59">
        <v>0</v>
      </c>
      <c r="FD51" s="59">
        <v>0</v>
      </c>
      <c r="FE51" s="59">
        <v>0</v>
      </c>
      <c r="FF51" s="59">
        <v>0</v>
      </c>
      <c r="FG51" s="59">
        <v>0</v>
      </c>
      <c r="FH51" s="59">
        <v>0</v>
      </c>
      <c r="FI51" s="59">
        <v>0</v>
      </c>
      <c r="FJ51" s="59">
        <v>0</v>
      </c>
      <c r="FK51" s="59">
        <v>0</v>
      </c>
      <c r="FL51" s="59">
        <v>0</v>
      </c>
      <c r="FM51" s="59">
        <v>0</v>
      </c>
      <c r="FN51" s="59">
        <v>0</v>
      </c>
      <c r="FO51" s="5"/>
      <c r="FP51" s="5"/>
      <c r="FQ51" s="59">
        <v>0</v>
      </c>
      <c r="FR51" s="5"/>
      <c r="FS51" s="59">
        <f t="shared" si="107"/>
        <v>0</v>
      </c>
      <c r="FT51" s="142"/>
      <c r="FU51" s="88"/>
    </row>
    <row r="52" spans="2:177" ht="14.25" customHeight="1" x14ac:dyDescent="0.2">
      <c r="B52" s="114" t="s">
        <v>445</v>
      </c>
      <c r="C52" s="114" t="s">
        <v>285</v>
      </c>
      <c r="D52" s="60">
        <f t="shared" si="6"/>
        <v>0</v>
      </c>
      <c r="E52" s="59">
        <v>0</v>
      </c>
      <c r="F52" s="59">
        <v>0</v>
      </c>
      <c r="G52" s="59">
        <v>0</v>
      </c>
      <c r="H52" s="59">
        <v>0</v>
      </c>
      <c r="I52" s="59">
        <v>0</v>
      </c>
      <c r="J52" s="59">
        <v>0</v>
      </c>
      <c r="K52" s="59">
        <v>0</v>
      </c>
      <c r="L52" s="59">
        <v>0</v>
      </c>
      <c r="M52" s="59">
        <v>0</v>
      </c>
      <c r="N52" s="59">
        <v>0</v>
      </c>
      <c r="O52" s="59">
        <v>0</v>
      </c>
      <c r="P52" s="59">
        <v>0</v>
      </c>
      <c r="Q52" s="59">
        <v>0</v>
      </c>
      <c r="R52" s="59">
        <v>0</v>
      </c>
      <c r="S52" s="59">
        <v>0</v>
      </c>
      <c r="T52" s="59">
        <v>0</v>
      </c>
      <c r="U52" s="59">
        <v>0</v>
      </c>
      <c r="V52" s="59">
        <v>0</v>
      </c>
      <c r="W52" s="59">
        <v>0</v>
      </c>
      <c r="X52" s="59">
        <v>0</v>
      </c>
      <c r="Y52" s="59">
        <v>0</v>
      </c>
      <c r="Z52" s="59">
        <v>0</v>
      </c>
      <c r="AA52" s="59">
        <v>0</v>
      </c>
      <c r="AB52" s="59">
        <v>0</v>
      </c>
      <c r="AC52" s="59">
        <v>0</v>
      </c>
      <c r="AD52" s="59">
        <v>0</v>
      </c>
      <c r="AE52" s="59">
        <v>0</v>
      </c>
      <c r="AF52" s="59">
        <v>0</v>
      </c>
      <c r="AG52" s="59">
        <v>0</v>
      </c>
      <c r="AH52" s="59">
        <f t="shared" si="36"/>
        <v>0</v>
      </c>
      <c r="AI52" s="59">
        <v>0</v>
      </c>
      <c r="AJ52" s="59">
        <v>0</v>
      </c>
      <c r="AK52" s="59">
        <v>0</v>
      </c>
      <c r="AL52" s="59">
        <f t="shared" si="40"/>
        <v>0</v>
      </c>
      <c r="AM52" s="59">
        <v>0</v>
      </c>
      <c r="AN52" s="59">
        <v>0</v>
      </c>
      <c r="AO52" s="59">
        <v>0</v>
      </c>
      <c r="AP52" s="59">
        <v>0</v>
      </c>
      <c r="AQ52" s="59">
        <v>0</v>
      </c>
      <c r="AR52" s="59">
        <v>0</v>
      </c>
      <c r="AS52" s="59">
        <v>0</v>
      </c>
      <c r="AT52" s="59">
        <v>0</v>
      </c>
      <c r="AU52" s="59">
        <v>0</v>
      </c>
      <c r="AV52" s="59">
        <v>0</v>
      </c>
      <c r="AW52" s="59">
        <v>0</v>
      </c>
      <c r="AX52" s="59">
        <v>0</v>
      </c>
      <c r="AY52" s="59">
        <v>0</v>
      </c>
      <c r="AZ52" s="59">
        <v>0</v>
      </c>
      <c r="BA52" s="59">
        <v>0</v>
      </c>
      <c r="BB52" s="59">
        <v>0</v>
      </c>
      <c r="BC52" s="59">
        <v>0</v>
      </c>
      <c r="BD52" s="59">
        <v>0</v>
      </c>
      <c r="BE52" s="59">
        <v>0</v>
      </c>
      <c r="BF52" s="59">
        <v>0</v>
      </c>
      <c r="BG52" s="59">
        <v>0</v>
      </c>
      <c r="BH52" s="59">
        <v>0</v>
      </c>
      <c r="BI52" s="59">
        <v>0</v>
      </c>
      <c r="BJ52" s="59">
        <v>0</v>
      </c>
      <c r="BK52" s="59">
        <v>0</v>
      </c>
      <c r="BL52" s="59">
        <v>0</v>
      </c>
      <c r="BM52" s="59">
        <v>0</v>
      </c>
      <c r="BN52" s="59">
        <v>0</v>
      </c>
      <c r="BO52" s="59">
        <v>0</v>
      </c>
      <c r="BP52" s="59">
        <v>0</v>
      </c>
      <c r="BQ52" s="59">
        <v>0</v>
      </c>
      <c r="BR52" s="59">
        <v>0</v>
      </c>
      <c r="BS52" s="59">
        <v>0</v>
      </c>
      <c r="BT52" s="59">
        <v>0</v>
      </c>
      <c r="BU52" s="59">
        <v>0</v>
      </c>
      <c r="BV52" s="59">
        <v>0</v>
      </c>
      <c r="BW52" s="59">
        <v>0</v>
      </c>
      <c r="BX52" s="59">
        <v>0</v>
      </c>
      <c r="BY52" s="59">
        <v>0</v>
      </c>
      <c r="BZ52" s="59">
        <v>0</v>
      </c>
      <c r="CA52" s="59">
        <v>0</v>
      </c>
      <c r="CB52" s="59">
        <v>0</v>
      </c>
      <c r="CC52" s="59">
        <f t="shared" si="83"/>
        <v>0</v>
      </c>
      <c r="CD52" s="59">
        <v>0</v>
      </c>
      <c r="CE52" s="59">
        <v>0</v>
      </c>
      <c r="CF52" s="59">
        <v>0</v>
      </c>
      <c r="CG52" s="59">
        <f t="shared" si="87"/>
        <v>0</v>
      </c>
      <c r="CH52" s="59">
        <v>0</v>
      </c>
      <c r="CI52" s="59">
        <v>0</v>
      </c>
      <c r="CJ52" s="59">
        <v>0</v>
      </c>
      <c r="CK52" s="59">
        <v>0</v>
      </c>
      <c r="CL52" s="59">
        <v>0</v>
      </c>
      <c r="CM52" s="59">
        <v>0</v>
      </c>
      <c r="CN52" s="59">
        <v>0</v>
      </c>
      <c r="CO52" s="59">
        <v>0</v>
      </c>
      <c r="CP52" s="59">
        <v>0</v>
      </c>
      <c r="CQ52" s="59">
        <v>0</v>
      </c>
      <c r="CR52" s="59">
        <v>0</v>
      </c>
      <c r="CS52" s="59">
        <f t="shared" si="99"/>
        <v>0</v>
      </c>
      <c r="CT52" s="59">
        <v>0</v>
      </c>
      <c r="CU52" s="59">
        <v>0</v>
      </c>
      <c r="CV52" s="59">
        <f t="shared" si="102"/>
        <v>0</v>
      </c>
      <c r="CW52" s="59">
        <v>0</v>
      </c>
      <c r="CX52" s="59">
        <v>0</v>
      </c>
      <c r="CY52" s="59">
        <v>0</v>
      </c>
      <c r="CZ52" s="59">
        <v>0</v>
      </c>
      <c r="DA52" s="59">
        <v>0</v>
      </c>
      <c r="DB52" s="59">
        <v>0</v>
      </c>
      <c r="DC52" s="59">
        <v>0</v>
      </c>
      <c r="DD52" s="59">
        <v>0</v>
      </c>
      <c r="DE52" s="59">
        <v>0</v>
      </c>
      <c r="DF52" s="59">
        <v>0</v>
      </c>
      <c r="DG52" s="59">
        <v>0</v>
      </c>
      <c r="DH52" s="59">
        <v>0</v>
      </c>
      <c r="DI52" s="59">
        <v>0</v>
      </c>
      <c r="DJ52" s="59">
        <v>0</v>
      </c>
      <c r="DK52" s="59">
        <v>0</v>
      </c>
      <c r="DL52" s="59">
        <v>0</v>
      </c>
      <c r="DM52" s="59">
        <v>0</v>
      </c>
      <c r="DN52" s="59">
        <v>0</v>
      </c>
      <c r="DO52" s="59">
        <v>0</v>
      </c>
      <c r="DP52" s="59">
        <v>0</v>
      </c>
      <c r="DQ52" s="59">
        <v>0</v>
      </c>
      <c r="DR52" s="59">
        <v>0</v>
      </c>
      <c r="DS52" s="59">
        <v>0</v>
      </c>
      <c r="DT52" s="59">
        <v>0</v>
      </c>
      <c r="DU52" s="59">
        <v>0</v>
      </c>
      <c r="DV52" s="59">
        <v>0</v>
      </c>
      <c r="DW52" s="59">
        <v>0</v>
      </c>
      <c r="DX52" s="59">
        <v>0</v>
      </c>
      <c r="DY52" s="59">
        <v>0</v>
      </c>
      <c r="DZ52" s="59">
        <v>0</v>
      </c>
      <c r="EA52" s="59">
        <v>0</v>
      </c>
      <c r="EB52" s="59">
        <v>0</v>
      </c>
      <c r="EC52" s="59">
        <v>0</v>
      </c>
      <c r="ED52" s="59">
        <v>0</v>
      </c>
      <c r="EE52" s="59">
        <v>0</v>
      </c>
      <c r="EF52" s="59">
        <v>0</v>
      </c>
      <c r="EG52" s="59">
        <v>0</v>
      </c>
      <c r="EH52" s="59">
        <v>0</v>
      </c>
      <c r="EI52" s="59">
        <v>0</v>
      </c>
      <c r="EJ52" s="59">
        <v>0</v>
      </c>
      <c r="EK52" s="59">
        <v>0</v>
      </c>
      <c r="EL52" s="59">
        <v>0</v>
      </c>
      <c r="EM52" s="59">
        <v>0</v>
      </c>
      <c r="EN52" s="59">
        <v>0</v>
      </c>
      <c r="EO52" s="59">
        <v>0</v>
      </c>
      <c r="EP52" s="59">
        <v>0</v>
      </c>
      <c r="EQ52" s="59">
        <v>0</v>
      </c>
      <c r="ER52" s="59">
        <v>0</v>
      </c>
      <c r="ES52" s="59">
        <v>0</v>
      </c>
      <c r="ET52" s="59">
        <v>0</v>
      </c>
      <c r="EU52" s="59">
        <v>0</v>
      </c>
      <c r="EV52" s="59">
        <v>0</v>
      </c>
      <c r="EW52" s="59">
        <v>0</v>
      </c>
      <c r="EX52" s="59">
        <v>0</v>
      </c>
      <c r="EY52" s="59">
        <v>0</v>
      </c>
      <c r="EZ52" s="59">
        <v>0</v>
      </c>
      <c r="FA52" s="59">
        <v>0</v>
      </c>
      <c r="FB52" s="59">
        <v>0</v>
      </c>
      <c r="FC52" s="59">
        <v>0</v>
      </c>
      <c r="FD52" s="59">
        <v>0</v>
      </c>
      <c r="FE52" s="59">
        <v>0</v>
      </c>
      <c r="FF52" s="59">
        <v>0</v>
      </c>
      <c r="FG52" s="59">
        <v>0</v>
      </c>
      <c r="FH52" s="59">
        <v>0</v>
      </c>
      <c r="FI52" s="59">
        <v>0</v>
      </c>
      <c r="FJ52" s="59">
        <v>0</v>
      </c>
      <c r="FK52" s="59">
        <v>0</v>
      </c>
      <c r="FL52" s="59">
        <v>0</v>
      </c>
      <c r="FM52" s="59">
        <v>0</v>
      </c>
      <c r="FN52" s="59">
        <v>0</v>
      </c>
      <c r="FO52" s="5"/>
      <c r="FP52" s="5"/>
      <c r="FQ52" s="59">
        <v>5117.3551020997011</v>
      </c>
      <c r="FR52" s="5"/>
      <c r="FS52" s="59">
        <f t="shared" si="107"/>
        <v>5117.3551020997011</v>
      </c>
      <c r="FT52" s="142"/>
      <c r="FU52" s="88"/>
    </row>
    <row r="53" spans="2:177" ht="14.25" customHeight="1" x14ac:dyDescent="0.2">
      <c r="B53" s="114" t="s">
        <v>446</v>
      </c>
      <c r="C53" s="114" t="s">
        <v>287</v>
      </c>
      <c r="D53" s="60">
        <f t="shared" si="6"/>
        <v>56.911321395345311</v>
      </c>
      <c r="E53" s="59">
        <v>0</v>
      </c>
      <c r="F53" s="59">
        <v>0</v>
      </c>
      <c r="G53" s="59">
        <v>0</v>
      </c>
      <c r="H53" s="59">
        <v>0</v>
      </c>
      <c r="I53" s="59">
        <v>0</v>
      </c>
      <c r="J53" s="59">
        <v>0</v>
      </c>
      <c r="K53" s="59">
        <v>0</v>
      </c>
      <c r="L53" s="59">
        <v>0</v>
      </c>
      <c r="M53" s="59">
        <v>0</v>
      </c>
      <c r="N53" s="59">
        <v>0</v>
      </c>
      <c r="O53" s="59">
        <v>0</v>
      </c>
      <c r="P53" s="59">
        <v>0</v>
      </c>
      <c r="Q53" s="59">
        <v>0</v>
      </c>
      <c r="R53" s="59">
        <v>0</v>
      </c>
      <c r="S53" s="59">
        <v>0</v>
      </c>
      <c r="T53" s="59">
        <v>0</v>
      </c>
      <c r="U53" s="59">
        <v>56.232386272629725</v>
      </c>
      <c r="V53" s="59">
        <v>0</v>
      </c>
      <c r="W53" s="59">
        <v>0</v>
      </c>
      <c r="X53" s="59">
        <v>0</v>
      </c>
      <c r="Y53" s="59">
        <v>0</v>
      </c>
      <c r="Z53" s="59">
        <v>0.67893512271558742</v>
      </c>
      <c r="AA53" s="59">
        <v>0</v>
      </c>
      <c r="AB53" s="59">
        <v>0</v>
      </c>
      <c r="AC53" s="59">
        <v>0</v>
      </c>
      <c r="AD53" s="59">
        <v>0</v>
      </c>
      <c r="AE53" s="59">
        <v>0</v>
      </c>
      <c r="AF53" s="59">
        <v>0</v>
      </c>
      <c r="AG53" s="59">
        <v>0</v>
      </c>
      <c r="AH53" s="59">
        <f t="shared" si="36"/>
        <v>0</v>
      </c>
      <c r="AI53" s="59">
        <v>0</v>
      </c>
      <c r="AJ53" s="59">
        <v>0</v>
      </c>
      <c r="AK53" s="59">
        <v>0</v>
      </c>
      <c r="AL53" s="59">
        <f t="shared" si="40"/>
        <v>568.27755371151181</v>
      </c>
      <c r="AM53" s="59">
        <v>0</v>
      </c>
      <c r="AN53" s="59">
        <v>0</v>
      </c>
      <c r="AO53" s="59">
        <v>0</v>
      </c>
      <c r="AP53" s="59">
        <v>0</v>
      </c>
      <c r="AQ53" s="59">
        <v>0</v>
      </c>
      <c r="AR53" s="59">
        <v>0</v>
      </c>
      <c r="AS53" s="59">
        <v>0</v>
      </c>
      <c r="AT53" s="59">
        <v>0</v>
      </c>
      <c r="AU53" s="59">
        <v>568.27755371151181</v>
      </c>
      <c r="AV53" s="59">
        <v>0</v>
      </c>
      <c r="AW53" s="59">
        <v>0</v>
      </c>
      <c r="AX53" s="59">
        <v>0</v>
      </c>
      <c r="AY53" s="59">
        <v>0</v>
      </c>
      <c r="AZ53" s="59">
        <v>0</v>
      </c>
      <c r="BA53" s="59">
        <v>0</v>
      </c>
      <c r="BB53" s="59">
        <v>0</v>
      </c>
      <c r="BC53" s="59">
        <v>0</v>
      </c>
      <c r="BD53" s="59">
        <v>0</v>
      </c>
      <c r="BE53" s="59">
        <v>0</v>
      </c>
      <c r="BF53" s="59">
        <v>0</v>
      </c>
      <c r="BG53" s="59">
        <v>0</v>
      </c>
      <c r="BH53" s="59">
        <v>0</v>
      </c>
      <c r="BI53" s="59">
        <v>0</v>
      </c>
      <c r="BJ53" s="59">
        <v>0</v>
      </c>
      <c r="BK53" s="59">
        <v>0</v>
      </c>
      <c r="BL53" s="59">
        <v>0</v>
      </c>
      <c r="BM53" s="59">
        <v>0</v>
      </c>
      <c r="BN53" s="59">
        <v>0</v>
      </c>
      <c r="BO53" s="59">
        <v>0</v>
      </c>
      <c r="BP53" s="59">
        <v>0</v>
      </c>
      <c r="BQ53" s="59">
        <v>0</v>
      </c>
      <c r="BR53" s="59">
        <v>0</v>
      </c>
      <c r="BS53" s="59">
        <v>0</v>
      </c>
      <c r="BT53" s="59">
        <v>0</v>
      </c>
      <c r="BU53" s="59">
        <v>0</v>
      </c>
      <c r="BV53" s="59">
        <v>0</v>
      </c>
      <c r="BW53" s="59">
        <v>0</v>
      </c>
      <c r="BX53" s="59">
        <v>0</v>
      </c>
      <c r="BY53" s="59">
        <v>0</v>
      </c>
      <c r="BZ53" s="59">
        <v>0</v>
      </c>
      <c r="CA53" s="59">
        <v>0</v>
      </c>
      <c r="CB53" s="59">
        <v>36803.901790833414</v>
      </c>
      <c r="CC53" s="59">
        <f t="shared" si="83"/>
        <v>0</v>
      </c>
      <c r="CD53" s="59">
        <v>0</v>
      </c>
      <c r="CE53" s="59">
        <v>0</v>
      </c>
      <c r="CF53" s="59">
        <v>0</v>
      </c>
      <c r="CG53" s="59">
        <f t="shared" si="87"/>
        <v>0</v>
      </c>
      <c r="CH53" s="59">
        <v>0</v>
      </c>
      <c r="CI53" s="59">
        <v>0</v>
      </c>
      <c r="CJ53" s="59">
        <v>0</v>
      </c>
      <c r="CK53" s="59">
        <v>0</v>
      </c>
      <c r="CL53" s="59">
        <v>0</v>
      </c>
      <c r="CM53" s="59">
        <v>0</v>
      </c>
      <c r="CN53" s="59">
        <v>0</v>
      </c>
      <c r="CO53" s="59">
        <v>0</v>
      </c>
      <c r="CP53" s="59">
        <v>0</v>
      </c>
      <c r="CQ53" s="59">
        <v>0</v>
      </c>
      <c r="CR53" s="59">
        <v>0</v>
      </c>
      <c r="CS53" s="59">
        <f t="shared" si="99"/>
        <v>0</v>
      </c>
      <c r="CT53" s="59">
        <v>0</v>
      </c>
      <c r="CU53" s="59">
        <v>0</v>
      </c>
      <c r="CV53" s="59">
        <f t="shared" si="102"/>
        <v>0</v>
      </c>
      <c r="CW53" s="59">
        <v>0</v>
      </c>
      <c r="CX53" s="59">
        <v>0</v>
      </c>
      <c r="CY53" s="59">
        <v>0</v>
      </c>
      <c r="CZ53" s="59">
        <v>0</v>
      </c>
      <c r="DA53" s="59">
        <v>0</v>
      </c>
      <c r="DB53" s="59">
        <v>0</v>
      </c>
      <c r="DC53" s="59">
        <v>0</v>
      </c>
      <c r="DD53" s="59">
        <v>0</v>
      </c>
      <c r="DE53" s="59">
        <v>0</v>
      </c>
      <c r="DF53" s="59">
        <v>0</v>
      </c>
      <c r="DG53" s="59">
        <v>0</v>
      </c>
      <c r="DH53" s="59">
        <v>0</v>
      </c>
      <c r="DI53" s="59">
        <v>0</v>
      </c>
      <c r="DJ53" s="59">
        <v>0</v>
      </c>
      <c r="DK53" s="59">
        <v>0</v>
      </c>
      <c r="DL53" s="59">
        <v>0</v>
      </c>
      <c r="DM53" s="59">
        <v>0</v>
      </c>
      <c r="DN53" s="59">
        <v>0</v>
      </c>
      <c r="DO53" s="59">
        <v>0</v>
      </c>
      <c r="DP53" s="59">
        <v>0</v>
      </c>
      <c r="DQ53" s="59">
        <v>0</v>
      </c>
      <c r="DR53" s="59">
        <v>0</v>
      </c>
      <c r="DS53" s="59">
        <v>0</v>
      </c>
      <c r="DT53" s="59">
        <v>0</v>
      </c>
      <c r="DU53" s="59">
        <v>0</v>
      </c>
      <c r="DV53" s="59">
        <v>0</v>
      </c>
      <c r="DW53" s="59">
        <v>0</v>
      </c>
      <c r="DX53" s="59">
        <v>0</v>
      </c>
      <c r="DY53" s="59">
        <v>0</v>
      </c>
      <c r="DZ53" s="59">
        <v>0</v>
      </c>
      <c r="EA53" s="59">
        <v>0</v>
      </c>
      <c r="EB53" s="59">
        <v>0</v>
      </c>
      <c r="EC53" s="59">
        <v>0</v>
      </c>
      <c r="ED53" s="59">
        <v>0</v>
      </c>
      <c r="EE53" s="59">
        <v>0</v>
      </c>
      <c r="EF53" s="59">
        <v>0</v>
      </c>
      <c r="EG53" s="59">
        <v>0</v>
      </c>
      <c r="EH53" s="59">
        <v>0</v>
      </c>
      <c r="EI53" s="59">
        <v>0</v>
      </c>
      <c r="EJ53" s="59">
        <v>0</v>
      </c>
      <c r="EK53" s="59">
        <v>0</v>
      </c>
      <c r="EL53" s="59">
        <v>0</v>
      </c>
      <c r="EM53" s="59">
        <v>0</v>
      </c>
      <c r="EN53" s="59">
        <v>0</v>
      </c>
      <c r="EO53" s="59">
        <v>0</v>
      </c>
      <c r="EP53" s="59">
        <v>0</v>
      </c>
      <c r="EQ53" s="59">
        <v>0</v>
      </c>
      <c r="ER53" s="59">
        <v>0</v>
      </c>
      <c r="ES53" s="59">
        <v>0</v>
      </c>
      <c r="ET53" s="59">
        <v>0</v>
      </c>
      <c r="EU53" s="59">
        <v>0</v>
      </c>
      <c r="EV53" s="59">
        <v>0</v>
      </c>
      <c r="EW53" s="59">
        <v>0</v>
      </c>
      <c r="EX53" s="59">
        <v>0</v>
      </c>
      <c r="EY53" s="59">
        <v>0</v>
      </c>
      <c r="EZ53" s="59">
        <v>0</v>
      </c>
      <c r="FA53" s="59">
        <v>0</v>
      </c>
      <c r="FB53" s="59">
        <v>0</v>
      </c>
      <c r="FC53" s="59">
        <v>0</v>
      </c>
      <c r="FD53" s="59">
        <v>0</v>
      </c>
      <c r="FE53" s="59">
        <v>0</v>
      </c>
      <c r="FF53" s="59">
        <v>0</v>
      </c>
      <c r="FG53" s="59">
        <v>0</v>
      </c>
      <c r="FH53" s="59">
        <v>0</v>
      </c>
      <c r="FI53" s="59">
        <v>0</v>
      </c>
      <c r="FJ53" s="59">
        <v>0</v>
      </c>
      <c r="FK53" s="59">
        <v>0</v>
      </c>
      <c r="FL53" s="59">
        <v>0</v>
      </c>
      <c r="FM53" s="59">
        <v>0</v>
      </c>
      <c r="FN53" s="59">
        <v>0</v>
      </c>
      <c r="FO53" s="5"/>
      <c r="FP53" s="5"/>
      <c r="FQ53" s="59">
        <v>2085.0078565809058</v>
      </c>
      <c r="FR53" s="5"/>
      <c r="FS53" s="59">
        <f t="shared" si="107"/>
        <v>39514.098522521177</v>
      </c>
      <c r="FT53" s="142"/>
      <c r="FU53" s="88"/>
    </row>
    <row r="54" spans="2:177" ht="14.25" customHeight="1" x14ac:dyDescent="0.2">
      <c r="B54" s="114">
        <v>8000</v>
      </c>
      <c r="C54" s="114" t="s">
        <v>458</v>
      </c>
      <c r="D54" s="60">
        <f t="shared" si="6"/>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f t="shared" si="36"/>
        <v>0</v>
      </c>
      <c r="AI54" s="100">
        <v>0</v>
      </c>
      <c r="AJ54" s="100">
        <v>0</v>
      </c>
      <c r="AK54" s="100">
        <v>0</v>
      </c>
      <c r="AL54" s="100">
        <f t="shared" si="4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30838.129770573032</v>
      </c>
      <c r="CC54" s="100">
        <f t="shared" si="83"/>
        <v>0</v>
      </c>
      <c r="CD54" s="100">
        <v>0</v>
      </c>
      <c r="CE54" s="100">
        <v>0</v>
      </c>
      <c r="CF54" s="100">
        <v>0</v>
      </c>
      <c r="CG54" s="100">
        <f t="shared" si="87"/>
        <v>0</v>
      </c>
      <c r="CH54" s="100">
        <v>0</v>
      </c>
      <c r="CI54" s="100">
        <v>0</v>
      </c>
      <c r="CJ54" s="100">
        <v>0</v>
      </c>
      <c r="CK54" s="100">
        <v>0</v>
      </c>
      <c r="CL54" s="100">
        <v>0</v>
      </c>
      <c r="CM54" s="100">
        <v>0</v>
      </c>
      <c r="CN54" s="100">
        <v>0</v>
      </c>
      <c r="CO54" s="100">
        <v>0</v>
      </c>
      <c r="CP54" s="100">
        <v>0</v>
      </c>
      <c r="CQ54" s="100">
        <v>0</v>
      </c>
      <c r="CR54" s="100">
        <v>0</v>
      </c>
      <c r="CS54" s="100">
        <f t="shared" si="99"/>
        <v>0</v>
      </c>
      <c r="CT54" s="100">
        <v>0</v>
      </c>
      <c r="CU54" s="100">
        <v>0</v>
      </c>
      <c r="CV54" s="100">
        <f t="shared" si="102"/>
        <v>0</v>
      </c>
      <c r="CW54" s="100">
        <v>0</v>
      </c>
      <c r="CX54" s="100">
        <v>0</v>
      </c>
      <c r="CY54" s="100">
        <v>0</v>
      </c>
      <c r="CZ54" s="100">
        <v>0</v>
      </c>
      <c r="DA54" s="100">
        <v>0</v>
      </c>
      <c r="DB54" s="100">
        <v>0</v>
      </c>
      <c r="DC54" s="100">
        <v>0</v>
      </c>
      <c r="DD54" s="100">
        <v>0</v>
      </c>
      <c r="DE54" s="100">
        <v>0</v>
      </c>
      <c r="DF54" s="100">
        <v>0</v>
      </c>
      <c r="DG54" s="100">
        <v>0</v>
      </c>
      <c r="DH54" s="100">
        <v>0</v>
      </c>
      <c r="DI54" s="100">
        <v>0</v>
      </c>
      <c r="DJ54" s="100">
        <v>0</v>
      </c>
      <c r="DK54" s="100">
        <v>0</v>
      </c>
      <c r="DL54" s="100">
        <v>0</v>
      </c>
      <c r="DM54" s="100">
        <v>0</v>
      </c>
      <c r="DN54" s="100">
        <v>0</v>
      </c>
      <c r="DO54" s="100">
        <v>0</v>
      </c>
      <c r="DP54" s="100">
        <v>0</v>
      </c>
      <c r="DQ54" s="100">
        <v>0</v>
      </c>
      <c r="DR54" s="100">
        <v>0</v>
      </c>
      <c r="DS54" s="100">
        <v>0</v>
      </c>
      <c r="DT54" s="100">
        <v>0</v>
      </c>
      <c r="DU54" s="100">
        <v>0</v>
      </c>
      <c r="DV54" s="100">
        <v>0</v>
      </c>
      <c r="DW54" s="100">
        <v>0</v>
      </c>
      <c r="DX54" s="100">
        <v>0</v>
      </c>
      <c r="DY54" s="100">
        <v>0</v>
      </c>
      <c r="DZ54" s="100">
        <v>0</v>
      </c>
      <c r="EA54" s="100">
        <v>0</v>
      </c>
      <c r="EB54" s="100">
        <v>0</v>
      </c>
      <c r="EC54" s="100">
        <v>0</v>
      </c>
      <c r="ED54" s="100">
        <v>0</v>
      </c>
      <c r="EE54" s="100">
        <v>0</v>
      </c>
      <c r="EF54" s="100">
        <v>0</v>
      </c>
      <c r="EG54" s="100">
        <v>0</v>
      </c>
      <c r="EH54" s="100">
        <v>0</v>
      </c>
      <c r="EI54" s="100">
        <v>0</v>
      </c>
      <c r="EJ54" s="100">
        <v>0</v>
      </c>
      <c r="EK54" s="100">
        <v>0</v>
      </c>
      <c r="EL54" s="100">
        <v>0</v>
      </c>
      <c r="EM54" s="100">
        <v>0</v>
      </c>
      <c r="EN54" s="100">
        <v>0</v>
      </c>
      <c r="EO54" s="100">
        <v>0</v>
      </c>
      <c r="EP54" s="100">
        <v>0</v>
      </c>
      <c r="EQ54" s="100">
        <v>0</v>
      </c>
      <c r="ER54" s="100">
        <v>0</v>
      </c>
      <c r="ES54" s="100">
        <v>0</v>
      </c>
      <c r="ET54" s="100">
        <v>0</v>
      </c>
      <c r="EU54" s="100">
        <v>0</v>
      </c>
      <c r="EV54" s="100">
        <v>0</v>
      </c>
      <c r="EW54" s="100">
        <v>0</v>
      </c>
      <c r="EX54" s="100">
        <v>0</v>
      </c>
      <c r="EY54" s="100">
        <v>0</v>
      </c>
      <c r="EZ54" s="100">
        <v>0</v>
      </c>
      <c r="FA54" s="100">
        <v>0</v>
      </c>
      <c r="FB54" s="100">
        <v>0</v>
      </c>
      <c r="FC54" s="100">
        <v>0</v>
      </c>
      <c r="FD54" s="100">
        <v>0</v>
      </c>
      <c r="FE54" s="100">
        <v>0</v>
      </c>
      <c r="FF54" s="100">
        <v>0</v>
      </c>
      <c r="FG54" s="100">
        <v>0</v>
      </c>
      <c r="FH54" s="100">
        <v>0</v>
      </c>
      <c r="FI54" s="100">
        <v>0</v>
      </c>
      <c r="FJ54" s="100">
        <v>0</v>
      </c>
      <c r="FK54" s="100">
        <v>0</v>
      </c>
      <c r="FL54" s="100">
        <v>0</v>
      </c>
      <c r="FM54" s="100">
        <v>0</v>
      </c>
      <c r="FN54" s="100">
        <v>0</v>
      </c>
      <c r="FO54" s="5"/>
      <c r="FP54" s="5"/>
      <c r="FQ54" s="59">
        <v>0</v>
      </c>
      <c r="FR54" s="5"/>
      <c r="FS54" s="59">
        <f t="shared" si="107"/>
        <v>30838.129770573032</v>
      </c>
      <c r="FT54" s="142"/>
      <c r="FU54" s="88"/>
    </row>
    <row r="55" spans="2:177" ht="14.25" customHeight="1" x14ac:dyDescent="0.2">
      <c r="B55" s="114" t="s">
        <v>447</v>
      </c>
      <c r="C55" s="114" t="s">
        <v>288</v>
      </c>
      <c r="D55" s="60">
        <f t="shared" si="6"/>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f t="shared" si="36"/>
        <v>0</v>
      </c>
      <c r="AI55" s="100">
        <v>0</v>
      </c>
      <c r="AJ55" s="100">
        <v>0</v>
      </c>
      <c r="AK55" s="100">
        <v>0</v>
      </c>
      <c r="AL55" s="100">
        <f t="shared" si="4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f t="shared" si="83"/>
        <v>0</v>
      </c>
      <c r="CD55" s="100">
        <v>0</v>
      </c>
      <c r="CE55" s="100">
        <v>0</v>
      </c>
      <c r="CF55" s="100">
        <v>0</v>
      </c>
      <c r="CG55" s="100">
        <f t="shared" si="87"/>
        <v>0</v>
      </c>
      <c r="CH55" s="100">
        <v>0</v>
      </c>
      <c r="CI55" s="100">
        <v>0</v>
      </c>
      <c r="CJ55" s="100">
        <v>0</v>
      </c>
      <c r="CK55" s="100">
        <v>0</v>
      </c>
      <c r="CL55" s="100">
        <v>0</v>
      </c>
      <c r="CM55" s="100">
        <v>0</v>
      </c>
      <c r="CN55" s="100">
        <v>0</v>
      </c>
      <c r="CO55" s="100">
        <v>0</v>
      </c>
      <c r="CP55" s="100">
        <v>0</v>
      </c>
      <c r="CQ55" s="100">
        <v>0</v>
      </c>
      <c r="CR55" s="100">
        <v>0</v>
      </c>
      <c r="CS55" s="100">
        <f t="shared" si="99"/>
        <v>0</v>
      </c>
      <c r="CT55" s="100">
        <v>0</v>
      </c>
      <c r="CU55" s="100">
        <v>0</v>
      </c>
      <c r="CV55" s="100">
        <f t="shared" si="102"/>
        <v>0</v>
      </c>
      <c r="CW55" s="100">
        <v>0</v>
      </c>
      <c r="CX55" s="100">
        <v>0</v>
      </c>
      <c r="CY55" s="100">
        <v>0</v>
      </c>
      <c r="CZ55" s="100">
        <v>0</v>
      </c>
      <c r="DA55" s="100">
        <v>0</v>
      </c>
      <c r="DB55" s="100">
        <v>0</v>
      </c>
      <c r="DC55" s="100">
        <v>0</v>
      </c>
      <c r="DD55" s="100">
        <v>0</v>
      </c>
      <c r="DE55" s="100">
        <v>0</v>
      </c>
      <c r="DF55" s="100">
        <v>0</v>
      </c>
      <c r="DG55" s="100">
        <v>0</v>
      </c>
      <c r="DH55" s="100">
        <v>0</v>
      </c>
      <c r="DI55" s="100">
        <v>0</v>
      </c>
      <c r="DJ55" s="100">
        <v>0</v>
      </c>
      <c r="DK55" s="100">
        <v>0</v>
      </c>
      <c r="DL55" s="100">
        <v>0</v>
      </c>
      <c r="DM55" s="100">
        <v>0</v>
      </c>
      <c r="DN55" s="100">
        <v>0</v>
      </c>
      <c r="DO55" s="100">
        <v>0</v>
      </c>
      <c r="DP55" s="100">
        <v>0</v>
      </c>
      <c r="DQ55" s="100">
        <v>0</v>
      </c>
      <c r="DR55" s="100">
        <v>0</v>
      </c>
      <c r="DS55" s="100">
        <v>0</v>
      </c>
      <c r="DT55" s="100">
        <v>0</v>
      </c>
      <c r="DU55" s="100">
        <v>0</v>
      </c>
      <c r="DV55" s="100">
        <v>0</v>
      </c>
      <c r="DW55" s="100">
        <v>0</v>
      </c>
      <c r="DX55" s="100">
        <v>0</v>
      </c>
      <c r="DY55" s="100">
        <v>0</v>
      </c>
      <c r="DZ55" s="100">
        <v>0</v>
      </c>
      <c r="EA55" s="100">
        <v>0</v>
      </c>
      <c r="EB55" s="100">
        <v>0</v>
      </c>
      <c r="EC55" s="100">
        <v>0</v>
      </c>
      <c r="ED55" s="100">
        <v>0</v>
      </c>
      <c r="EE55" s="100">
        <v>0</v>
      </c>
      <c r="EF55" s="100">
        <v>0</v>
      </c>
      <c r="EG55" s="100">
        <v>0</v>
      </c>
      <c r="EH55" s="100">
        <v>0</v>
      </c>
      <c r="EI55" s="100">
        <v>0</v>
      </c>
      <c r="EJ55" s="100">
        <v>0</v>
      </c>
      <c r="EK55" s="100">
        <v>0</v>
      </c>
      <c r="EL55" s="100">
        <v>0</v>
      </c>
      <c r="EM55" s="100">
        <v>0</v>
      </c>
      <c r="EN55" s="100">
        <v>0</v>
      </c>
      <c r="EO55" s="100">
        <v>0</v>
      </c>
      <c r="EP55" s="100">
        <v>0</v>
      </c>
      <c r="EQ55" s="100">
        <v>0</v>
      </c>
      <c r="ER55" s="100">
        <v>0</v>
      </c>
      <c r="ES55" s="100">
        <v>0</v>
      </c>
      <c r="ET55" s="100">
        <v>0</v>
      </c>
      <c r="EU55" s="100">
        <v>0</v>
      </c>
      <c r="EV55" s="100">
        <v>0</v>
      </c>
      <c r="EW55" s="100">
        <v>0</v>
      </c>
      <c r="EX55" s="100">
        <v>0</v>
      </c>
      <c r="EY55" s="100">
        <v>0</v>
      </c>
      <c r="EZ55" s="100">
        <v>0</v>
      </c>
      <c r="FA55" s="100">
        <v>0</v>
      </c>
      <c r="FB55" s="100">
        <v>0</v>
      </c>
      <c r="FC55" s="100">
        <v>0</v>
      </c>
      <c r="FD55" s="100">
        <v>0</v>
      </c>
      <c r="FE55" s="100">
        <v>0</v>
      </c>
      <c r="FF55" s="100">
        <v>0</v>
      </c>
      <c r="FG55" s="100">
        <v>0</v>
      </c>
      <c r="FH55" s="100">
        <v>0</v>
      </c>
      <c r="FI55" s="100">
        <v>0</v>
      </c>
      <c r="FJ55" s="100">
        <v>0</v>
      </c>
      <c r="FK55" s="100">
        <v>0</v>
      </c>
      <c r="FL55" s="100">
        <v>0</v>
      </c>
      <c r="FM55" s="100">
        <v>0</v>
      </c>
      <c r="FN55" s="100">
        <v>0</v>
      </c>
      <c r="FO55" s="5"/>
      <c r="FP55" s="5"/>
      <c r="FQ55" s="59">
        <v>0</v>
      </c>
      <c r="FR55" s="5"/>
      <c r="FS55" s="59">
        <f t="shared" si="107"/>
        <v>0</v>
      </c>
      <c r="FT55" s="142"/>
      <c r="FU55" s="88"/>
    </row>
    <row r="56" spans="2:177" ht="14.25" customHeight="1" x14ac:dyDescent="0.2">
      <c r="B56" s="114" t="s">
        <v>448</v>
      </c>
      <c r="C56" s="114" t="s">
        <v>289</v>
      </c>
      <c r="D56" s="60">
        <f t="shared" si="6"/>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f t="shared" si="36"/>
        <v>0</v>
      </c>
      <c r="AI56" s="100">
        <v>0</v>
      </c>
      <c r="AJ56" s="100">
        <v>0</v>
      </c>
      <c r="AK56" s="100">
        <v>0</v>
      </c>
      <c r="AL56" s="100">
        <f t="shared" si="40"/>
        <v>342.26218141107302</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342.26218141107302</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f t="shared" si="83"/>
        <v>0</v>
      </c>
      <c r="CD56" s="100">
        <v>0</v>
      </c>
      <c r="CE56" s="100">
        <v>0</v>
      </c>
      <c r="CF56" s="100">
        <v>0</v>
      </c>
      <c r="CG56" s="100">
        <f t="shared" si="87"/>
        <v>0</v>
      </c>
      <c r="CH56" s="100">
        <v>0</v>
      </c>
      <c r="CI56" s="100">
        <v>0</v>
      </c>
      <c r="CJ56" s="100">
        <v>0</v>
      </c>
      <c r="CK56" s="100">
        <v>0</v>
      </c>
      <c r="CL56" s="100">
        <v>0</v>
      </c>
      <c r="CM56" s="100">
        <v>0</v>
      </c>
      <c r="CN56" s="100">
        <v>0</v>
      </c>
      <c r="CO56" s="100">
        <v>0</v>
      </c>
      <c r="CP56" s="100">
        <v>0</v>
      </c>
      <c r="CQ56" s="100">
        <v>0</v>
      </c>
      <c r="CR56" s="100">
        <v>0</v>
      </c>
      <c r="CS56" s="100">
        <f t="shared" si="99"/>
        <v>0</v>
      </c>
      <c r="CT56" s="100">
        <v>0</v>
      </c>
      <c r="CU56" s="100">
        <v>0</v>
      </c>
      <c r="CV56" s="100">
        <f t="shared" si="102"/>
        <v>0</v>
      </c>
      <c r="CW56" s="100">
        <v>0</v>
      </c>
      <c r="CX56" s="100">
        <v>0</v>
      </c>
      <c r="CY56" s="100">
        <v>0</v>
      </c>
      <c r="CZ56" s="100">
        <v>0</v>
      </c>
      <c r="DA56" s="100">
        <v>0</v>
      </c>
      <c r="DB56" s="100">
        <v>0</v>
      </c>
      <c r="DC56" s="100">
        <v>0</v>
      </c>
      <c r="DD56" s="100">
        <v>0</v>
      </c>
      <c r="DE56" s="100">
        <v>0</v>
      </c>
      <c r="DF56" s="100">
        <v>0</v>
      </c>
      <c r="DG56" s="100">
        <v>0</v>
      </c>
      <c r="DH56" s="100">
        <v>0</v>
      </c>
      <c r="DI56" s="100">
        <v>0</v>
      </c>
      <c r="DJ56" s="100">
        <v>0</v>
      </c>
      <c r="DK56" s="100">
        <v>0</v>
      </c>
      <c r="DL56" s="100">
        <v>0</v>
      </c>
      <c r="DM56" s="100">
        <v>0</v>
      </c>
      <c r="DN56" s="100">
        <v>0</v>
      </c>
      <c r="DO56" s="100">
        <v>0</v>
      </c>
      <c r="DP56" s="100">
        <v>0</v>
      </c>
      <c r="DQ56" s="100">
        <v>0</v>
      </c>
      <c r="DR56" s="100">
        <v>0</v>
      </c>
      <c r="DS56" s="100">
        <v>0</v>
      </c>
      <c r="DT56" s="100">
        <v>0</v>
      </c>
      <c r="DU56" s="100">
        <v>0</v>
      </c>
      <c r="DV56" s="100">
        <v>0</v>
      </c>
      <c r="DW56" s="100">
        <v>0</v>
      </c>
      <c r="DX56" s="100">
        <v>0</v>
      </c>
      <c r="DY56" s="100">
        <v>0</v>
      </c>
      <c r="DZ56" s="100">
        <v>0</v>
      </c>
      <c r="EA56" s="100">
        <v>0</v>
      </c>
      <c r="EB56" s="100">
        <v>0</v>
      </c>
      <c r="EC56" s="100">
        <v>0</v>
      </c>
      <c r="ED56" s="100">
        <v>0</v>
      </c>
      <c r="EE56" s="100">
        <v>0</v>
      </c>
      <c r="EF56" s="100">
        <v>0</v>
      </c>
      <c r="EG56" s="100">
        <v>0</v>
      </c>
      <c r="EH56" s="100">
        <v>0</v>
      </c>
      <c r="EI56" s="100">
        <v>0</v>
      </c>
      <c r="EJ56" s="100">
        <v>0</v>
      </c>
      <c r="EK56" s="100">
        <v>0</v>
      </c>
      <c r="EL56" s="100">
        <v>0</v>
      </c>
      <c r="EM56" s="100">
        <v>0</v>
      </c>
      <c r="EN56" s="100">
        <v>0</v>
      </c>
      <c r="EO56" s="100">
        <v>0</v>
      </c>
      <c r="EP56" s="100">
        <v>0</v>
      </c>
      <c r="EQ56" s="100">
        <v>0</v>
      </c>
      <c r="ER56" s="100">
        <v>0</v>
      </c>
      <c r="ES56" s="100">
        <v>0</v>
      </c>
      <c r="ET56" s="100">
        <v>0</v>
      </c>
      <c r="EU56" s="100">
        <v>0</v>
      </c>
      <c r="EV56" s="100">
        <v>0</v>
      </c>
      <c r="EW56" s="100">
        <v>0</v>
      </c>
      <c r="EX56" s="100">
        <v>0</v>
      </c>
      <c r="EY56" s="100">
        <v>0</v>
      </c>
      <c r="EZ56" s="100">
        <v>0</v>
      </c>
      <c r="FA56" s="100">
        <v>0</v>
      </c>
      <c r="FB56" s="100">
        <v>0</v>
      </c>
      <c r="FC56" s="100">
        <v>0</v>
      </c>
      <c r="FD56" s="100">
        <v>0</v>
      </c>
      <c r="FE56" s="100">
        <v>0</v>
      </c>
      <c r="FF56" s="100">
        <v>0</v>
      </c>
      <c r="FG56" s="100">
        <v>0</v>
      </c>
      <c r="FH56" s="100">
        <v>0</v>
      </c>
      <c r="FI56" s="100">
        <v>0</v>
      </c>
      <c r="FJ56" s="100">
        <v>0</v>
      </c>
      <c r="FK56" s="100">
        <v>0</v>
      </c>
      <c r="FL56" s="100">
        <v>0</v>
      </c>
      <c r="FM56" s="100">
        <v>0</v>
      </c>
      <c r="FN56" s="100">
        <v>0</v>
      </c>
      <c r="FO56" s="5"/>
      <c r="FP56" s="5"/>
      <c r="FQ56" s="59">
        <v>0</v>
      </c>
      <c r="FR56" s="5"/>
      <c r="FS56" s="59">
        <f t="shared" si="107"/>
        <v>342.26218141107302</v>
      </c>
      <c r="FT56" s="142"/>
      <c r="FU56" s="88"/>
    </row>
    <row r="57" spans="2:177" ht="14.25" customHeight="1" x14ac:dyDescent="0.2">
      <c r="B57" s="114" t="s">
        <v>448</v>
      </c>
      <c r="C57" s="114" t="s">
        <v>290</v>
      </c>
      <c r="D57" s="60">
        <f t="shared" si="6"/>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f t="shared" si="36"/>
        <v>0</v>
      </c>
      <c r="AI57" s="100">
        <v>0</v>
      </c>
      <c r="AJ57" s="100">
        <v>0</v>
      </c>
      <c r="AK57" s="100">
        <v>0</v>
      </c>
      <c r="AL57" s="100">
        <f t="shared" si="4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f t="shared" si="83"/>
        <v>0</v>
      </c>
      <c r="CD57" s="100">
        <v>0</v>
      </c>
      <c r="CE57" s="100">
        <v>0</v>
      </c>
      <c r="CF57" s="100">
        <v>0</v>
      </c>
      <c r="CG57" s="100">
        <f t="shared" si="87"/>
        <v>0</v>
      </c>
      <c r="CH57" s="100">
        <v>0</v>
      </c>
      <c r="CI57" s="100">
        <v>0</v>
      </c>
      <c r="CJ57" s="100">
        <v>0</v>
      </c>
      <c r="CK57" s="100">
        <v>0</v>
      </c>
      <c r="CL57" s="100">
        <v>0</v>
      </c>
      <c r="CM57" s="100">
        <v>0</v>
      </c>
      <c r="CN57" s="100">
        <v>0</v>
      </c>
      <c r="CO57" s="100">
        <v>0</v>
      </c>
      <c r="CP57" s="100">
        <v>0</v>
      </c>
      <c r="CQ57" s="100">
        <v>0</v>
      </c>
      <c r="CR57" s="100">
        <v>0</v>
      </c>
      <c r="CS57" s="100">
        <f t="shared" si="99"/>
        <v>0</v>
      </c>
      <c r="CT57" s="100">
        <v>0</v>
      </c>
      <c r="CU57" s="100">
        <v>0</v>
      </c>
      <c r="CV57" s="100">
        <f t="shared" si="102"/>
        <v>0</v>
      </c>
      <c r="CW57" s="100">
        <v>0</v>
      </c>
      <c r="CX57" s="100">
        <v>0</v>
      </c>
      <c r="CY57" s="100">
        <v>0</v>
      </c>
      <c r="CZ57" s="100">
        <v>0</v>
      </c>
      <c r="DA57" s="100">
        <v>0</v>
      </c>
      <c r="DB57" s="100">
        <v>0</v>
      </c>
      <c r="DC57" s="100">
        <v>0</v>
      </c>
      <c r="DD57" s="100">
        <v>0</v>
      </c>
      <c r="DE57" s="100">
        <v>0</v>
      </c>
      <c r="DF57" s="100">
        <v>0</v>
      </c>
      <c r="DG57" s="100">
        <v>0</v>
      </c>
      <c r="DH57" s="100">
        <v>0</v>
      </c>
      <c r="DI57" s="100">
        <v>0</v>
      </c>
      <c r="DJ57" s="100">
        <v>0</v>
      </c>
      <c r="DK57" s="100">
        <v>0</v>
      </c>
      <c r="DL57" s="100">
        <v>0</v>
      </c>
      <c r="DM57" s="100">
        <v>0</v>
      </c>
      <c r="DN57" s="100">
        <v>0</v>
      </c>
      <c r="DO57" s="100">
        <v>0</v>
      </c>
      <c r="DP57" s="100">
        <v>0</v>
      </c>
      <c r="DQ57" s="100">
        <v>0</v>
      </c>
      <c r="DR57" s="100">
        <v>0</v>
      </c>
      <c r="DS57" s="100">
        <v>0</v>
      </c>
      <c r="DT57" s="100">
        <v>0</v>
      </c>
      <c r="DU57" s="100">
        <v>0</v>
      </c>
      <c r="DV57" s="100">
        <v>0</v>
      </c>
      <c r="DW57" s="100">
        <v>0</v>
      </c>
      <c r="DX57" s="100">
        <v>0</v>
      </c>
      <c r="DY57" s="100">
        <v>0</v>
      </c>
      <c r="DZ57" s="100">
        <v>0</v>
      </c>
      <c r="EA57" s="100">
        <v>0</v>
      </c>
      <c r="EB57" s="100">
        <v>0</v>
      </c>
      <c r="EC57" s="100">
        <v>0</v>
      </c>
      <c r="ED57" s="100">
        <v>0</v>
      </c>
      <c r="EE57" s="100">
        <v>0</v>
      </c>
      <c r="EF57" s="100">
        <v>0</v>
      </c>
      <c r="EG57" s="100">
        <v>0</v>
      </c>
      <c r="EH57" s="100">
        <v>0</v>
      </c>
      <c r="EI57" s="100">
        <v>0</v>
      </c>
      <c r="EJ57" s="100">
        <v>0</v>
      </c>
      <c r="EK57" s="100">
        <v>0</v>
      </c>
      <c r="EL57" s="100">
        <v>0</v>
      </c>
      <c r="EM57" s="100">
        <v>0</v>
      </c>
      <c r="EN57" s="100">
        <v>0</v>
      </c>
      <c r="EO57" s="100">
        <v>0</v>
      </c>
      <c r="EP57" s="100">
        <v>0</v>
      </c>
      <c r="EQ57" s="100">
        <v>0</v>
      </c>
      <c r="ER57" s="100">
        <v>0</v>
      </c>
      <c r="ES57" s="100">
        <v>0</v>
      </c>
      <c r="ET57" s="100">
        <v>0</v>
      </c>
      <c r="EU57" s="100">
        <v>0</v>
      </c>
      <c r="EV57" s="100">
        <v>0</v>
      </c>
      <c r="EW57" s="100">
        <v>0</v>
      </c>
      <c r="EX57" s="100">
        <v>0</v>
      </c>
      <c r="EY57" s="100">
        <v>0</v>
      </c>
      <c r="EZ57" s="100">
        <v>0</v>
      </c>
      <c r="FA57" s="100">
        <v>0</v>
      </c>
      <c r="FB57" s="100">
        <v>0</v>
      </c>
      <c r="FC57" s="100">
        <v>0</v>
      </c>
      <c r="FD57" s="100">
        <v>0</v>
      </c>
      <c r="FE57" s="100">
        <v>0</v>
      </c>
      <c r="FF57" s="100">
        <v>0</v>
      </c>
      <c r="FG57" s="100">
        <v>0</v>
      </c>
      <c r="FH57" s="100">
        <v>0</v>
      </c>
      <c r="FI57" s="100">
        <v>0</v>
      </c>
      <c r="FJ57" s="100">
        <v>0</v>
      </c>
      <c r="FK57" s="100">
        <v>0</v>
      </c>
      <c r="FL57" s="100">
        <v>0</v>
      </c>
      <c r="FM57" s="100">
        <v>0</v>
      </c>
      <c r="FN57" s="100">
        <v>0</v>
      </c>
      <c r="FO57" s="5"/>
      <c r="FP57" s="5"/>
      <c r="FQ57" s="59">
        <v>4077.7229084833884</v>
      </c>
      <c r="FR57" s="5"/>
      <c r="FS57" s="59">
        <f t="shared" si="107"/>
        <v>4077.7229084833884</v>
      </c>
      <c r="FT57" s="142"/>
      <c r="FU57" s="88"/>
    </row>
    <row r="58" spans="2:177" ht="14.25" customHeight="1" x14ac:dyDescent="0.2">
      <c r="B58" s="114">
        <v>5210</v>
      </c>
      <c r="C58" s="117" t="s">
        <v>291</v>
      </c>
      <c r="D58" s="60">
        <f t="shared" si="6"/>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f t="shared" si="36"/>
        <v>0</v>
      </c>
      <c r="AI58" s="100">
        <v>0</v>
      </c>
      <c r="AJ58" s="100">
        <v>0</v>
      </c>
      <c r="AK58" s="100">
        <v>0</v>
      </c>
      <c r="AL58" s="100">
        <f t="shared" si="40"/>
        <v>608.19097429202202</v>
      </c>
      <c r="AM58" s="100">
        <v>0</v>
      </c>
      <c r="AN58" s="100">
        <v>0</v>
      </c>
      <c r="AO58" s="100">
        <v>0</v>
      </c>
      <c r="AP58" s="100">
        <v>0</v>
      </c>
      <c r="AQ58" s="100">
        <v>0</v>
      </c>
      <c r="AR58" s="100">
        <v>0</v>
      </c>
      <c r="AS58" s="100">
        <v>0</v>
      </c>
      <c r="AT58" s="100">
        <v>0</v>
      </c>
      <c r="AU58" s="100">
        <v>608.19097429202202</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f t="shared" si="83"/>
        <v>0</v>
      </c>
      <c r="CD58" s="100">
        <v>0</v>
      </c>
      <c r="CE58" s="100">
        <v>0</v>
      </c>
      <c r="CF58" s="100">
        <v>0</v>
      </c>
      <c r="CG58" s="100">
        <f t="shared" si="87"/>
        <v>0</v>
      </c>
      <c r="CH58" s="100">
        <v>0</v>
      </c>
      <c r="CI58" s="100">
        <v>0</v>
      </c>
      <c r="CJ58" s="100">
        <v>0</v>
      </c>
      <c r="CK58" s="100">
        <v>0</v>
      </c>
      <c r="CL58" s="100">
        <v>0</v>
      </c>
      <c r="CM58" s="100">
        <v>0</v>
      </c>
      <c r="CN58" s="100">
        <v>0</v>
      </c>
      <c r="CO58" s="100">
        <v>0</v>
      </c>
      <c r="CP58" s="100">
        <v>0</v>
      </c>
      <c r="CQ58" s="100">
        <v>0</v>
      </c>
      <c r="CR58" s="100">
        <v>0</v>
      </c>
      <c r="CS58" s="100">
        <f t="shared" si="99"/>
        <v>0</v>
      </c>
      <c r="CT58" s="100">
        <v>0</v>
      </c>
      <c r="CU58" s="100">
        <v>0</v>
      </c>
      <c r="CV58" s="100">
        <f t="shared" si="102"/>
        <v>0</v>
      </c>
      <c r="CW58" s="100">
        <v>0</v>
      </c>
      <c r="CX58" s="100">
        <v>0</v>
      </c>
      <c r="CY58" s="100">
        <v>0</v>
      </c>
      <c r="CZ58" s="100">
        <v>0</v>
      </c>
      <c r="DA58" s="100">
        <v>0</v>
      </c>
      <c r="DB58" s="100">
        <v>0</v>
      </c>
      <c r="DC58" s="100">
        <v>0</v>
      </c>
      <c r="DD58" s="100">
        <v>0</v>
      </c>
      <c r="DE58" s="100">
        <v>0</v>
      </c>
      <c r="DF58" s="100">
        <v>0</v>
      </c>
      <c r="DG58" s="100">
        <v>0</v>
      </c>
      <c r="DH58" s="100">
        <v>0</v>
      </c>
      <c r="DI58" s="100">
        <v>0</v>
      </c>
      <c r="DJ58" s="100">
        <v>0</v>
      </c>
      <c r="DK58" s="100">
        <v>0</v>
      </c>
      <c r="DL58" s="100">
        <v>0</v>
      </c>
      <c r="DM58" s="100">
        <v>0</v>
      </c>
      <c r="DN58" s="100">
        <v>0</v>
      </c>
      <c r="DO58" s="100">
        <v>0</v>
      </c>
      <c r="DP58" s="100">
        <v>0</v>
      </c>
      <c r="DQ58" s="100">
        <v>0</v>
      </c>
      <c r="DR58" s="100">
        <v>0</v>
      </c>
      <c r="DS58" s="100">
        <v>0</v>
      </c>
      <c r="DT58" s="100">
        <v>0</v>
      </c>
      <c r="DU58" s="100">
        <v>0</v>
      </c>
      <c r="DV58" s="100">
        <v>0</v>
      </c>
      <c r="DW58" s="100">
        <v>0</v>
      </c>
      <c r="DX58" s="100">
        <v>0</v>
      </c>
      <c r="DY58" s="100">
        <v>0</v>
      </c>
      <c r="DZ58" s="100">
        <v>0</v>
      </c>
      <c r="EA58" s="100">
        <v>0</v>
      </c>
      <c r="EB58" s="100">
        <v>0</v>
      </c>
      <c r="EC58" s="100">
        <v>0</v>
      </c>
      <c r="ED58" s="100">
        <v>0</v>
      </c>
      <c r="EE58" s="100">
        <v>0</v>
      </c>
      <c r="EF58" s="100">
        <v>0</v>
      </c>
      <c r="EG58" s="100">
        <v>0</v>
      </c>
      <c r="EH58" s="100">
        <v>0</v>
      </c>
      <c r="EI58" s="100">
        <v>0</v>
      </c>
      <c r="EJ58" s="100">
        <v>0</v>
      </c>
      <c r="EK58" s="100">
        <v>0</v>
      </c>
      <c r="EL58" s="100">
        <v>0</v>
      </c>
      <c r="EM58" s="100">
        <v>0</v>
      </c>
      <c r="EN58" s="100">
        <v>0</v>
      </c>
      <c r="EO58" s="100">
        <v>0</v>
      </c>
      <c r="EP58" s="100">
        <v>0</v>
      </c>
      <c r="EQ58" s="100">
        <v>0</v>
      </c>
      <c r="ER58" s="100">
        <v>0</v>
      </c>
      <c r="ES58" s="100">
        <v>0</v>
      </c>
      <c r="ET58" s="100">
        <v>0</v>
      </c>
      <c r="EU58" s="100">
        <v>0</v>
      </c>
      <c r="EV58" s="100">
        <v>0</v>
      </c>
      <c r="EW58" s="100">
        <v>0</v>
      </c>
      <c r="EX58" s="100">
        <v>0</v>
      </c>
      <c r="EY58" s="100">
        <v>0</v>
      </c>
      <c r="EZ58" s="100">
        <v>0</v>
      </c>
      <c r="FA58" s="100">
        <v>0</v>
      </c>
      <c r="FB58" s="100">
        <v>0</v>
      </c>
      <c r="FC58" s="100">
        <v>0</v>
      </c>
      <c r="FD58" s="100">
        <v>0</v>
      </c>
      <c r="FE58" s="100">
        <v>0</v>
      </c>
      <c r="FF58" s="100">
        <v>0</v>
      </c>
      <c r="FG58" s="100">
        <v>0</v>
      </c>
      <c r="FH58" s="100">
        <v>0</v>
      </c>
      <c r="FI58" s="100">
        <v>0</v>
      </c>
      <c r="FJ58" s="100">
        <v>0</v>
      </c>
      <c r="FK58" s="100">
        <v>0</v>
      </c>
      <c r="FL58" s="100">
        <v>0</v>
      </c>
      <c r="FM58" s="100">
        <v>0</v>
      </c>
      <c r="FN58" s="100">
        <v>0</v>
      </c>
      <c r="FO58" s="5"/>
      <c r="FP58" s="5"/>
      <c r="FQ58" s="59">
        <v>0.31520228006140982</v>
      </c>
      <c r="FR58" s="5"/>
      <c r="FS58" s="59">
        <f t="shared" si="107"/>
        <v>608.5061765720834</v>
      </c>
      <c r="FT58" s="142"/>
      <c r="FU58" s="88"/>
    </row>
    <row r="59" spans="2:177" ht="14.25" customHeight="1" x14ac:dyDescent="0.2">
      <c r="B59" s="89" t="s">
        <v>292</v>
      </c>
      <c r="C59" s="89"/>
      <c r="D59" s="7">
        <f t="shared" si="6"/>
        <v>10113.998711552325</v>
      </c>
      <c r="E59" s="101">
        <f>+E60+E61+E62+E63+E70</f>
        <v>26.799974820869156</v>
      </c>
      <c r="F59" s="101">
        <f t="shared" ref="F59:BQ59" si="108">+F60+F61+F62+F63+F70</f>
        <v>2.9428977408930317</v>
      </c>
      <c r="G59" s="101">
        <f t="shared" si="108"/>
        <v>6.8471978351064742</v>
      </c>
      <c r="H59" s="101">
        <f t="shared" si="108"/>
        <v>34.624132763489236</v>
      </c>
      <c r="I59" s="101">
        <f t="shared" si="108"/>
        <v>73.541225505937106</v>
      </c>
      <c r="J59" s="101">
        <f t="shared" si="108"/>
        <v>51.855789040469006</v>
      </c>
      <c r="K59" s="101">
        <f t="shared" si="108"/>
        <v>12.709230783321585</v>
      </c>
      <c r="L59" s="101">
        <f t="shared" si="108"/>
        <v>137.25277783444778</v>
      </c>
      <c r="M59" s="101">
        <f t="shared" si="108"/>
        <v>507.80165084311614</v>
      </c>
      <c r="N59" s="101">
        <f t="shared" si="108"/>
        <v>44.096858375160643</v>
      </c>
      <c r="O59" s="101">
        <f t="shared" si="108"/>
        <v>752.16776778811732</v>
      </c>
      <c r="P59" s="101">
        <f t="shared" si="108"/>
        <v>32.565673747010337</v>
      </c>
      <c r="Q59" s="101">
        <f t="shared" si="108"/>
        <v>210.98208405783487</v>
      </c>
      <c r="R59" s="101">
        <f t="shared" si="108"/>
        <v>438.59964450900071</v>
      </c>
      <c r="S59" s="101">
        <f t="shared" si="108"/>
        <v>8.0813170802256593</v>
      </c>
      <c r="T59" s="101">
        <f t="shared" si="108"/>
        <v>1947.5385097973888</v>
      </c>
      <c r="U59" s="101">
        <f t="shared" si="108"/>
        <v>168.99965965754609</v>
      </c>
      <c r="V59" s="101">
        <f t="shared" si="108"/>
        <v>362.50882251350686</v>
      </c>
      <c r="W59" s="101">
        <f t="shared" si="108"/>
        <v>318.06947212325241</v>
      </c>
      <c r="X59" s="101">
        <f t="shared" si="108"/>
        <v>16.054118516558674</v>
      </c>
      <c r="Y59" s="101">
        <f t="shared" si="108"/>
        <v>190.97624713489682</v>
      </c>
      <c r="Z59" s="101">
        <f t="shared" si="108"/>
        <v>1030.4809750400884</v>
      </c>
      <c r="AA59" s="101">
        <f t="shared" si="108"/>
        <v>136.18816056091663</v>
      </c>
      <c r="AB59" s="101">
        <f t="shared" si="108"/>
        <v>166.83599625124191</v>
      </c>
      <c r="AC59" s="101">
        <f t="shared" si="108"/>
        <v>24.773367638553097</v>
      </c>
      <c r="AD59" s="101">
        <f t="shared" si="108"/>
        <v>1512.8023848047062</v>
      </c>
      <c r="AE59" s="101">
        <f t="shared" si="108"/>
        <v>45.76850208577828</v>
      </c>
      <c r="AF59" s="101">
        <f t="shared" si="108"/>
        <v>1630.7423313295235</v>
      </c>
      <c r="AG59" s="101">
        <f t="shared" si="108"/>
        <v>221.39194137336671</v>
      </c>
      <c r="AH59" s="101">
        <f t="shared" si="36"/>
        <v>1272.5084439057759</v>
      </c>
      <c r="AI59" s="101">
        <f t="shared" si="108"/>
        <v>1227.6189144258533</v>
      </c>
      <c r="AJ59" s="101">
        <f t="shared" si="108"/>
        <v>0.14720332050405482</v>
      </c>
      <c r="AK59" s="101">
        <f t="shared" si="108"/>
        <v>44.74232615941866</v>
      </c>
      <c r="AL59" s="101">
        <f t="shared" si="40"/>
        <v>41954.128164150294</v>
      </c>
      <c r="AM59" s="101">
        <f t="shared" si="108"/>
        <v>1597.9638363381514</v>
      </c>
      <c r="AN59" s="101">
        <f t="shared" si="108"/>
        <v>173.6307642039738</v>
      </c>
      <c r="AO59" s="101">
        <f t="shared" si="108"/>
        <v>1317.6287622079089</v>
      </c>
      <c r="AP59" s="101">
        <f t="shared" si="108"/>
        <v>1994.9787470845401</v>
      </c>
      <c r="AQ59" s="101">
        <f t="shared" si="108"/>
        <v>1414.5645251577969</v>
      </c>
      <c r="AR59" s="101">
        <f t="shared" si="108"/>
        <v>737.35218431005137</v>
      </c>
      <c r="AS59" s="101">
        <f t="shared" si="108"/>
        <v>643.79338662675855</v>
      </c>
      <c r="AT59" s="101">
        <f t="shared" si="108"/>
        <v>1663.1758658161493</v>
      </c>
      <c r="AU59" s="101">
        <f t="shared" si="108"/>
        <v>11381.107154686062</v>
      </c>
      <c r="AV59" s="101">
        <f t="shared" si="108"/>
        <v>43.639601553156133</v>
      </c>
      <c r="AW59" s="101">
        <f t="shared" si="108"/>
        <v>430.66226413353604</v>
      </c>
      <c r="AX59" s="101">
        <f t="shared" si="108"/>
        <v>138.83833907003282</v>
      </c>
      <c r="AY59" s="101">
        <f t="shared" si="108"/>
        <v>441.14775592217518</v>
      </c>
      <c r="AZ59" s="101">
        <f t="shared" si="108"/>
        <v>403.46162645115703</v>
      </c>
      <c r="BA59" s="101">
        <f t="shared" si="108"/>
        <v>706.72391136296278</v>
      </c>
      <c r="BB59" s="101">
        <f t="shared" si="108"/>
        <v>439.66325103845872</v>
      </c>
      <c r="BC59" s="101">
        <f t="shared" si="108"/>
        <v>262.73237241635184</v>
      </c>
      <c r="BD59" s="101">
        <f t="shared" si="108"/>
        <v>57.847412876705206</v>
      </c>
      <c r="BE59" s="101">
        <f t="shared" si="108"/>
        <v>2.7899417299515155</v>
      </c>
      <c r="BF59" s="101">
        <f t="shared" si="108"/>
        <v>5050.7746105855913</v>
      </c>
      <c r="BG59" s="101">
        <f t="shared" si="108"/>
        <v>833.81633012956308</v>
      </c>
      <c r="BH59" s="101">
        <f t="shared" si="108"/>
        <v>526.58774165506975</v>
      </c>
      <c r="BI59" s="101">
        <f t="shared" si="108"/>
        <v>262.8899266522277</v>
      </c>
      <c r="BJ59" s="101">
        <f t="shared" si="108"/>
        <v>760.68640786537321</v>
      </c>
      <c r="BK59" s="101">
        <f t="shared" si="108"/>
        <v>68.817678470921408</v>
      </c>
      <c r="BL59" s="101">
        <f t="shared" si="108"/>
        <v>158.55250175740952</v>
      </c>
      <c r="BM59" s="101">
        <f t="shared" si="108"/>
        <v>77.005674740966228</v>
      </c>
      <c r="BN59" s="101">
        <f t="shared" si="108"/>
        <v>474.06201692198744</v>
      </c>
      <c r="BO59" s="101">
        <f t="shared" si="108"/>
        <v>992.33262927981446</v>
      </c>
      <c r="BP59" s="101">
        <f t="shared" si="108"/>
        <v>128.15040218768391</v>
      </c>
      <c r="BQ59" s="101">
        <f t="shared" si="108"/>
        <v>5790.9976319755679</v>
      </c>
      <c r="BR59" s="101">
        <f t="shared" ref="BR59:CW59" si="109">+BR60+BR61+BR62+BR63+BR70</f>
        <v>529.12142146387191</v>
      </c>
      <c r="BS59" s="101">
        <f t="shared" si="109"/>
        <v>288.29348062134551</v>
      </c>
      <c r="BT59" s="101">
        <f t="shared" si="109"/>
        <v>6.2052109041329295</v>
      </c>
      <c r="BU59" s="101">
        <f t="shared" si="109"/>
        <v>54.636725451708273</v>
      </c>
      <c r="BV59" s="101">
        <f t="shared" si="109"/>
        <v>274.8399984816383</v>
      </c>
      <c r="BW59" s="101">
        <f t="shared" si="109"/>
        <v>31.397356929224745</v>
      </c>
      <c r="BX59" s="101">
        <f t="shared" si="109"/>
        <v>275.9378999382169</v>
      </c>
      <c r="BY59" s="101">
        <f t="shared" si="109"/>
        <v>704.52370354028778</v>
      </c>
      <c r="BZ59" s="101">
        <f t="shared" si="109"/>
        <v>501.19483960300408</v>
      </c>
      <c r="CA59" s="101">
        <f t="shared" si="109"/>
        <v>311.60227200880962</v>
      </c>
      <c r="CB59" s="101">
        <f t="shared" si="109"/>
        <v>46446.277460547019</v>
      </c>
      <c r="CC59" s="101">
        <f t="shared" si="83"/>
        <v>927.96131382924386</v>
      </c>
      <c r="CD59" s="101">
        <f t="shared" si="109"/>
        <v>494.99072533500754</v>
      </c>
      <c r="CE59" s="101">
        <f t="shared" si="109"/>
        <v>301.02393323996114</v>
      </c>
      <c r="CF59" s="101">
        <f t="shared" si="109"/>
        <v>131.94665525427516</v>
      </c>
      <c r="CG59" s="101">
        <f t="shared" si="87"/>
        <v>4569.6049892320179</v>
      </c>
      <c r="CH59" s="101">
        <f t="shared" si="109"/>
        <v>213.39887054254217</v>
      </c>
      <c r="CI59" s="101">
        <f t="shared" si="109"/>
        <v>13.346973616071995</v>
      </c>
      <c r="CJ59" s="101">
        <f t="shared" si="109"/>
        <v>0.82695554973755525</v>
      </c>
      <c r="CK59" s="101">
        <f t="shared" si="109"/>
        <v>126.27121685031879</v>
      </c>
      <c r="CL59" s="101">
        <f t="shared" si="109"/>
        <v>0</v>
      </c>
      <c r="CM59" s="101">
        <f t="shared" si="109"/>
        <v>2.0267669122043107E-2</v>
      </c>
      <c r="CN59" s="101">
        <f t="shared" si="109"/>
        <v>1807.1420908060657</v>
      </c>
      <c r="CO59" s="101">
        <f t="shared" si="109"/>
        <v>299.19810121792443</v>
      </c>
      <c r="CP59" s="101">
        <f t="shared" si="109"/>
        <v>347.95798712057928</v>
      </c>
      <c r="CQ59" s="101">
        <f t="shared" si="109"/>
        <v>66.967526074597799</v>
      </c>
      <c r="CR59" s="101">
        <f t="shared" si="109"/>
        <v>1694.4749997850586</v>
      </c>
      <c r="CS59" s="101">
        <f t="shared" si="99"/>
        <v>5139.5689498326974</v>
      </c>
      <c r="CT59" s="101">
        <f t="shared" si="109"/>
        <v>4735.1061400900799</v>
      </c>
      <c r="CU59" s="101">
        <f t="shared" si="109"/>
        <v>404.46280974261759</v>
      </c>
      <c r="CV59" s="101">
        <f t="shared" si="102"/>
        <v>19906.253188214348</v>
      </c>
      <c r="CW59" s="101">
        <f t="shared" si="109"/>
        <v>0</v>
      </c>
      <c r="CX59" s="101">
        <f t="shared" ref="CX59:CY59" si="110">+CX60+CX61+CX62+CX63+CX70</f>
        <v>59.369792136088698</v>
      </c>
      <c r="CY59" s="101">
        <f t="shared" si="110"/>
        <v>5874.023236275907</v>
      </c>
      <c r="CZ59" s="101">
        <f t="shared" ref="CZ59:FK59" si="111">+CZ60+CZ61+CZ62+CZ63+CZ70</f>
        <v>4922.1549858495355</v>
      </c>
      <c r="DA59" s="101">
        <f t="shared" si="111"/>
        <v>6732.4253346120713</v>
      </c>
      <c r="DB59" s="101">
        <f t="shared" si="111"/>
        <v>1470.1683597347239</v>
      </c>
      <c r="DC59" s="101">
        <f t="shared" si="111"/>
        <v>105.04501265800177</v>
      </c>
      <c r="DD59" s="101">
        <f t="shared" si="111"/>
        <v>667.97587890652892</v>
      </c>
      <c r="DE59" s="101">
        <f t="shared" si="111"/>
        <v>75.09058804148944</v>
      </c>
      <c r="DF59" s="101">
        <f t="shared" si="111"/>
        <v>5558.6167680294866</v>
      </c>
      <c r="DG59" s="101">
        <f t="shared" si="111"/>
        <v>1849.0181379661171</v>
      </c>
      <c r="DH59" s="101">
        <f t="shared" si="111"/>
        <v>3620.6941935347813</v>
      </c>
      <c r="DI59" s="101">
        <f t="shared" si="111"/>
        <v>88.904436528587851</v>
      </c>
      <c r="DJ59" s="101">
        <f t="shared" si="111"/>
        <v>833.14734966852973</v>
      </c>
      <c r="DK59" s="101">
        <f t="shared" si="111"/>
        <v>599.07445280274032</v>
      </c>
      <c r="DL59" s="101">
        <f t="shared" si="111"/>
        <v>234.07289686578937</v>
      </c>
      <c r="DM59" s="101">
        <f t="shared" si="111"/>
        <v>668.30889773332422</v>
      </c>
      <c r="DN59" s="101">
        <f t="shared" si="111"/>
        <v>12.783225989499543</v>
      </c>
      <c r="DO59" s="101">
        <f t="shared" si="111"/>
        <v>426.27284762694904</v>
      </c>
      <c r="DP59" s="101">
        <f t="shared" si="111"/>
        <v>65.559498366370576</v>
      </c>
      <c r="DQ59" s="101">
        <f t="shared" si="111"/>
        <v>47.69112974121532</v>
      </c>
      <c r="DR59" s="101">
        <f t="shared" si="111"/>
        <v>116.00219600928975</v>
      </c>
      <c r="DS59" s="101">
        <f t="shared" si="111"/>
        <v>491.11762658044108</v>
      </c>
      <c r="DT59" s="101">
        <f t="shared" si="111"/>
        <v>491.11762658044108</v>
      </c>
      <c r="DU59" s="101">
        <f t="shared" si="111"/>
        <v>0</v>
      </c>
      <c r="DV59" s="101">
        <f t="shared" si="111"/>
        <v>1403.7648245494117</v>
      </c>
      <c r="DW59" s="101">
        <f t="shared" si="111"/>
        <v>203.53034951596936</v>
      </c>
      <c r="DX59" s="101">
        <f t="shared" si="111"/>
        <v>115.48066880655091</v>
      </c>
      <c r="DY59" s="101">
        <f t="shared" si="111"/>
        <v>185.78528820761562</v>
      </c>
      <c r="DZ59" s="101">
        <f t="shared" si="111"/>
        <v>329.30522232358641</v>
      </c>
      <c r="EA59" s="101">
        <f t="shared" si="111"/>
        <v>103.81597665996449</v>
      </c>
      <c r="EB59" s="101">
        <f t="shared" si="111"/>
        <v>1.1037970258047609</v>
      </c>
      <c r="EC59" s="101">
        <f t="shared" si="111"/>
        <v>12.381746854857575</v>
      </c>
      <c r="ED59" s="101">
        <f t="shared" si="111"/>
        <v>237.04653234737793</v>
      </c>
      <c r="EE59" s="101">
        <f t="shared" si="111"/>
        <v>181.72301396930703</v>
      </c>
      <c r="EF59" s="101">
        <f t="shared" si="111"/>
        <v>33.592228838377608</v>
      </c>
      <c r="EG59" s="101">
        <f t="shared" si="111"/>
        <v>2044.5871213406474</v>
      </c>
      <c r="EH59" s="101">
        <f t="shared" si="111"/>
        <v>399.72961591864987</v>
      </c>
      <c r="EI59" s="101">
        <f t="shared" si="111"/>
        <v>33.897755620651466</v>
      </c>
      <c r="EJ59" s="101">
        <f t="shared" si="111"/>
        <v>652.62491653799691</v>
      </c>
      <c r="EK59" s="101">
        <f t="shared" si="111"/>
        <v>0.64633680030616469</v>
      </c>
      <c r="EL59" s="101">
        <f t="shared" si="111"/>
        <v>23.220673172639934</v>
      </c>
      <c r="EM59" s="101">
        <f t="shared" si="111"/>
        <v>271.13704864841247</v>
      </c>
      <c r="EN59" s="101">
        <f t="shared" si="111"/>
        <v>128.29276902768657</v>
      </c>
      <c r="EO59" s="101">
        <f t="shared" si="111"/>
        <v>144.46834300075091</v>
      </c>
      <c r="EP59" s="101">
        <f t="shared" si="111"/>
        <v>390.56966261355296</v>
      </c>
      <c r="EQ59" s="101">
        <f t="shared" si="111"/>
        <v>3370.9901693182906</v>
      </c>
      <c r="ER59" s="101">
        <f t="shared" si="111"/>
        <v>1647.6886640924029</v>
      </c>
      <c r="ES59" s="101">
        <f t="shared" si="111"/>
        <v>1713.3965943449959</v>
      </c>
      <c r="ET59" s="101">
        <f t="shared" si="111"/>
        <v>9.904910880891677</v>
      </c>
      <c r="EU59" s="101">
        <f t="shared" si="111"/>
        <v>1112.6107723973823</v>
      </c>
      <c r="EV59" s="101">
        <f t="shared" si="111"/>
        <v>379.74732726917989</v>
      </c>
      <c r="EW59" s="101">
        <f t="shared" si="111"/>
        <v>732.86344512820256</v>
      </c>
      <c r="EX59" s="101">
        <f t="shared" si="111"/>
        <v>2064.4094703675587</v>
      </c>
      <c r="EY59" s="101">
        <f t="shared" si="111"/>
        <v>564.43354199107273</v>
      </c>
      <c r="EZ59" s="101">
        <f t="shared" si="111"/>
        <v>1499.9759283764861</v>
      </c>
      <c r="FA59" s="101">
        <f t="shared" si="111"/>
        <v>700.54129062467234</v>
      </c>
      <c r="FB59" s="101">
        <f t="shared" si="111"/>
        <v>295.64094728082875</v>
      </c>
      <c r="FC59" s="101">
        <f t="shared" si="111"/>
        <v>54.474372314935351</v>
      </c>
      <c r="FD59" s="101">
        <f t="shared" si="111"/>
        <v>82.592585723140417</v>
      </c>
      <c r="FE59" s="101">
        <f t="shared" si="111"/>
        <v>267.83338530576782</v>
      </c>
      <c r="FF59" s="101">
        <f t="shared" si="111"/>
        <v>921.83569511165467</v>
      </c>
      <c r="FG59" s="101">
        <f t="shared" si="111"/>
        <v>20.493846257165902</v>
      </c>
      <c r="FH59" s="101">
        <f t="shared" si="111"/>
        <v>378.9117405320435</v>
      </c>
      <c r="FI59" s="101">
        <f t="shared" si="111"/>
        <v>246.06965759923844</v>
      </c>
      <c r="FJ59" s="101">
        <f t="shared" si="111"/>
        <v>38.680786970258069</v>
      </c>
      <c r="FK59" s="101">
        <f t="shared" si="111"/>
        <v>155.89725559061344</v>
      </c>
      <c r="FL59" s="101">
        <f t="shared" ref="FL59:FN59" si="112">+FL60+FL61+FL62+FL63+FL70</f>
        <v>7.6406805728210161</v>
      </c>
      <c r="FM59" s="101">
        <f t="shared" si="112"/>
        <v>74.141727589514318</v>
      </c>
      <c r="FN59" s="101">
        <f t="shared" si="112"/>
        <v>0</v>
      </c>
      <c r="FO59" s="101">
        <f t="shared" ref="FO59" si="113">+FO60+FO61+FO62+FO63+FO70</f>
        <v>58321.792455302624</v>
      </c>
      <c r="FP59" s="101"/>
      <c r="FQ59" s="101"/>
      <c r="FR59" s="101"/>
      <c r="FS59" s="101">
        <f t="shared" ref="FS59" si="114">+FS60+FS61+FS62+FS63+FS70</f>
        <v>207822.02366228774</v>
      </c>
      <c r="FT59" s="142"/>
      <c r="FU59" s="88"/>
    </row>
    <row r="60" spans="2:177" ht="14.25" customHeight="1" x14ac:dyDescent="0.2">
      <c r="B60" s="185" t="s">
        <v>293</v>
      </c>
      <c r="C60" s="185"/>
      <c r="D60" s="60">
        <f t="shared" si="6"/>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f t="shared" si="36"/>
        <v>0</v>
      </c>
      <c r="AI60" s="100">
        <v>0</v>
      </c>
      <c r="AJ60" s="100">
        <v>0</v>
      </c>
      <c r="AK60" s="100">
        <v>0</v>
      </c>
      <c r="AL60" s="100">
        <f t="shared" si="4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11530.586699764186</v>
      </c>
      <c r="CC60" s="100">
        <f t="shared" si="83"/>
        <v>0</v>
      </c>
      <c r="CD60" s="100">
        <v>0</v>
      </c>
      <c r="CE60" s="100">
        <v>0</v>
      </c>
      <c r="CF60" s="100">
        <v>0</v>
      </c>
      <c r="CG60" s="100">
        <f t="shared" si="87"/>
        <v>0</v>
      </c>
      <c r="CH60" s="100">
        <v>0</v>
      </c>
      <c r="CI60" s="100">
        <v>0</v>
      </c>
      <c r="CJ60" s="100">
        <v>0</v>
      </c>
      <c r="CK60" s="100">
        <v>0</v>
      </c>
      <c r="CL60" s="100">
        <v>0</v>
      </c>
      <c r="CM60" s="100">
        <v>0</v>
      </c>
      <c r="CN60" s="100">
        <v>0</v>
      </c>
      <c r="CO60" s="100">
        <v>0</v>
      </c>
      <c r="CP60" s="100">
        <v>0</v>
      </c>
      <c r="CQ60" s="100">
        <v>0</v>
      </c>
      <c r="CR60" s="100">
        <v>0</v>
      </c>
      <c r="CS60" s="100">
        <f t="shared" si="99"/>
        <v>0</v>
      </c>
      <c r="CT60" s="100">
        <v>0</v>
      </c>
      <c r="CU60" s="100">
        <v>0</v>
      </c>
      <c r="CV60" s="100">
        <f t="shared" si="102"/>
        <v>0</v>
      </c>
      <c r="CW60" s="100">
        <v>0</v>
      </c>
      <c r="CX60" s="100">
        <v>0</v>
      </c>
      <c r="CY60" s="100">
        <v>0</v>
      </c>
      <c r="CZ60" s="100">
        <v>0</v>
      </c>
      <c r="DA60" s="100">
        <v>0</v>
      </c>
      <c r="DB60" s="100">
        <v>0</v>
      </c>
      <c r="DC60" s="100">
        <v>0</v>
      </c>
      <c r="DD60" s="100">
        <v>0</v>
      </c>
      <c r="DE60" s="100">
        <v>0</v>
      </c>
      <c r="DF60" s="100">
        <v>0</v>
      </c>
      <c r="DG60" s="100">
        <v>0</v>
      </c>
      <c r="DH60" s="100">
        <v>0</v>
      </c>
      <c r="DI60" s="100">
        <v>0</v>
      </c>
      <c r="DJ60" s="100">
        <v>0</v>
      </c>
      <c r="DK60" s="100">
        <v>0</v>
      </c>
      <c r="DL60" s="100">
        <v>0</v>
      </c>
      <c r="DM60" s="100">
        <v>0</v>
      </c>
      <c r="DN60" s="100">
        <v>0</v>
      </c>
      <c r="DO60" s="100">
        <v>0</v>
      </c>
      <c r="DP60" s="100">
        <v>0</v>
      </c>
      <c r="DQ60" s="100">
        <v>0</v>
      </c>
      <c r="DR60" s="100">
        <v>0</v>
      </c>
      <c r="DS60" s="100">
        <v>0</v>
      </c>
      <c r="DT60" s="100">
        <v>0</v>
      </c>
      <c r="DU60" s="100">
        <v>0</v>
      </c>
      <c r="DV60" s="100">
        <v>0</v>
      </c>
      <c r="DW60" s="100">
        <v>0</v>
      </c>
      <c r="DX60" s="100">
        <v>0</v>
      </c>
      <c r="DY60" s="100">
        <v>0</v>
      </c>
      <c r="DZ60" s="100">
        <v>0</v>
      </c>
      <c r="EA60" s="100">
        <v>0</v>
      </c>
      <c r="EB60" s="100">
        <v>0</v>
      </c>
      <c r="EC60" s="100">
        <v>0</v>
      </c>
      <c r="ED60" s="100">
        <v>0</v>
      </c>
      <c r="EE60" s="100">
        <v>0</v>
      </c>
      <c r="EF60" s="100">
        <v>0</v>
      </c>
      <c r="EG60" s="100">
        <v>0</v>
      </c>
      <c r="EH60" s="100">
        <v>0</v>
      </c>
      <c r="EI60" s="100">
        <v>0</v>
      </c>
      <c r="EJ60" s="100">
        <v>0</v>
      </c>
      <c r="EK60" s="100">
        <v>0</v>
      </c>
      <c r="EL60" s="100">
        <v>0</v>
      </c>
      <c r="EM60" s="100">
        <v>0</v>
      </c>
      <c r="EN60" s="100">
        <v>0</v>
      </c>
      <c r="EO60" s="100">
        <v>0</v>
      </c>
      <c r="EP60" s="100">
        <v>0</v>
      </c>
      <c r="EQ60" s="100">
        <v>0</v>
      </c>
      <c r="ER60" s="100">
        <v>0</v>
      </c>
      <c r="ES60" s="100">
        <v>0</v>
      </c>
      <c r="ET60" s="100">
        <v>0</v>
      </c>
      <c r="EU60" s="100">
        <v>0</v>
      </c>
      <c r="EV60" s="100">
        <v>0</v>
      </c>
      <c r="EW60" s="100">
        <v>0</v>
      </c>
      <c r="EX60" s="100">
        <v>0</v>
      </c>
      <c r="EY60" s="100">
        <v>0</v>
      </c>
      <c r="EZ60" s="100">
        <v>0</v>
      </c>
      <c r="FA60" s="100">
        <v>0</v>
      </c>
      <c r="FB60" s="100">
        <v>0</v>
      </c>
      <c r="FC60" s="100">
        <v>0</v>
      </c>
      <c r="FD60" s="100">
        <v>0</v>
      </c>
      <c r="FE60" s="100">
        <v>0</v>
      </c>
      <c r="FF60" s="100">
        <v>0</v>
      </c>
      <c r="FG60" s="100">
        <v>0</v>
      </c>
      <c r="FH60" s="100">
        <v>0</v>
      </c>
      <c r="FI60" s="100">
        <v>0</v>
      </c>
      <c r="FJ60" s="100">
        <v>0</v>
      </c>
      <c r="FK60" s="100">
        <v>0</v>
      </c>
      <c r="FL60" s="100">
        <v>0</v>
      </c>
      <c r="FM60" s="100">
        <v>0</v>
      </c>
      <c r="FN60" s="100">
        <v>0</v>
      </c>
      <c r="FO60" s="100">
        <v>0</v>
      </c>
      <c r="FP60" s="5"/>
      <c r="FQ60" s="5"/>
      <c r="FR60" s="5"/>
      <c r="FS60" s="59">
        <f>D60+AH60+AL60+CB60+CC60+CG60+CS60+CV60+DF60+DJ60+DM60+DS60+DV60+EG60+EQ60+EU60+EX60+FA60+FF60+FN60+FO60</f>
        <v>11530.586699764186</v>
      </c>
      <c r="FT60" s="142"/>
      <c r="FU60" s="88"/>
    </row>
    <row r="61" spans="2:177" ht="14.25" customHeight="1" x14ac:dyDescent="0.2">
      <c r="B61" s="186" t="s">
        <v>294</v>
      </c>
      <c r="C61" s="186"/>
      <c r="D61" s="60">
        <f t="shared" si="6"/>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f t="shared" si="36"/>
        <v>0</v>
      </c>
      <c r="AI61" s="100">
        <v>0</v>
      </c>
      <c r="AJ61" s="100">
        <v>0</v>
      </c>
      <c r="AK61" s="100">
        <v>0</v>
      </c>
      <c r="AL61" s="100">
        <f t="shared" si="4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3965.8722621145876</v>
      </c>
      <c r="CC61" s="100">
        <f t="shared" si="83"/>
        <v>0</v>
      </c>
      <c r="CD61" s="100">
        <v>0</v>
      </c>
      <c r="CE61" s="100">
        <v>0</v>
      </c>
      <c r="CF61" s="100">
        <v>0</v>
      </c>
      <c r="CG61" s="100">
        <f t="shared" si="87"/>
        <v>0</v>
      </c>
      <c r="CH61" s="100">
        <v>0</v>
      </c>
      <c r="CI61" s="100">
        <v>0</v>
      </c>
      <c r="CJ61" s="100">
        <v>0</v>
      </c>
      <c r="CK61" s="100">
        <v>0</v>
      </c>
      <c r="CL61" s="100">
        <v>0</v>
      </c>
      <c r="CM61" s="100">
        <v>0</v>
      </c>
      <c r="CN61" s="100">
        <v>0</v>
      </c>
      <c r="CO61" s="100">
        <v>0</v>
      </c>
      <c r="CP61" s="100">
        <v>0</v>
      </c>
      <c r="CQ61" s="100">
        <v>0</v>
      </c>
      <c r="CR61" s="100">
        <v>0</v>
      </c>
      <c r="CS61" s="100">
        <f t="shared" si="99"/>
        <v>0</v>
      </c>
      <c r="CT61" s="100">
        <v>0</v>
      </c>
      <c r="CU61" s="100">
        <v>0</v>
      </c>
      <c r="CV61" s="100">
        <f t="shared" si="102"/>
        <v>0</v>
      </c>
      <c r="CW61" s="100">
        <v>0</v>
      </c>
      <c r="CX61" s="100">
        <v>0</v>
      </c>
      <c r="CY61" s="100">
        <v>0</v>
      </c>
      <c r="CZ61" s="100">
        <v>0</v>
      </c>
      <c r="DA61" s="100">
        <v>0</v>
      </c>
      <c r="DB61" s="100">
        <v>0</v>
      </c>
      <c r="DC61" s="100">
        <v>0</v>
      </c>
      <c r="DD61" s="100">
        <v>0</v>
      </c>
      <c r="DE61" s="100">
        <v>0</v>
      </c>
      <c r="DF61" s="100">
        <v>0</v>
      </c>
      <c r="DG61" s="100">
        <v>0</v>
      </c>
      <c r="DH61" s="100">
        <v>0</v>
      </c>
      <c r="DI61" s="100">
        <v>0</v>
      </c>
      <c r="DJ61" s="100">
        <v>0</v>
      </c>
      <c r="DK61" s="100">
        <v>0</v>
      </c>
      <c r="DL61" s="100">
        <v>0</v>
      </c>
      <c r="DM61" s="100">
        <v>0</v>
      </c>
      <c r="DN61" s="100">
        <v>0</v>
      </c>
      <c r="DO61" s="100">
        <v>0</v>
      </c>
      <c r="DP61" s="100">
        <v>0</v>
      </c>
      <c r="DQ61" s="100">
        <v>0</v>
      </c>
      <c r="DR61" s="100">
        <v>0</v>
      </c>
      <c r="DS61" s="100">
        <v>0</v>
      </c>
      <c r="DT61" s="100">
        <v>0</v>
      </c>
      <c r="DU61" s="100">
        <v>0</v>
      </c>
      <c r="DV61" s="100">
        <v>0</v>
      </c>
      <c r="DW61" s="100">
        <v>0</v>
      </c>
      <c r="DX61" s="100">
        <v>0</v>
      </c>
      <c r="DY61" s="100">
        <v>0</v>
      </c>
      <c r="DZ61" s="100">
        <v>0</v>
      </c>
      <c r="EA61" s="100">
        <v>0</v>
      </c>
      <c r="EB61" s="100">
        <v>0</v>
      </c>
      <c r="EC61" s="100">
        <v>0</v>
      </c>
      <c r="ED61" s="100">
        <v>0</v>
      </c>
      <c r="EE61" s="100">
        <v>0</v>
      </c>
      <c r="EF61" s="100">
        <v>0</v>
      </c>
      <c r="EG61" s="100">
        <v>0</v>
      </c>
      <c r="EH61" s="100">
        <v>0</v>
      </c>
      <c r="EI61" s="100">
        <v>0</v>
      </c>
      <c r="EJ61" s="100">
        <v>0</v>
      </c>
      <c r="EK61" s="100">
        <v>0</v>
      </c>
      <c r="EL61" s="100">
        <v>0</v>
      </c>
      <c r="EM61" s="100">
        <v>0</v>
      </c>
      <c r="EN61" s="100">
        <v>0</v>
      </c>
      <c r="EO61" s="100">
        <v>0</v>
      </c>
      <c r="EP61" s="100">
        <v>0</v>
      </c>
      <c r="EQ61" s="100">
        <v>0</v>
      </c>
      <c r="ER61" s="100">
        <v>0</v>
      </c>
      <c r="ES61" s="100">
        <v>0</v>
      </c>
      <c r="ET61" s="100">
        <v>0</v>
      </c>
      <c r="EU61" s="100">
        <v>0</v>
      </c>
      <c r="EV61" s="100">
        <v>0</v>
      </c>
      <c r="EW61" s="100">
        <v>0</v>
      </c>
      <c r="EX61" s="100">
        <v>0</v>
      </c>
      <c r="EY61" s="100">
        <v>0</v>
      </c>
      <c r="EZ61" s="100">
        <v>0</v>
      </c>
      <c r="FA61" s="100">
        <v>0</v>
      </c>
      <c r="FB61" s="100">
        <v>0</v>
      </c>
      <c r="FC61" s="100">
        <v>0</v>
      </c>
      <c r="FD61" s="100">
        <v>0</v>
      </c>
      <c r="FE61" s="100">
        <v>0</v>
      </c>
      <c r="FF61" s="100">
        <v>0</v>
      </c>
      <c r="FG61" s="100">
        <v>0</v>
      </c>
      <c r="FH61" s="100">
        <v>0</v>
      </c>
      <c r="FI61" s="100">
        <v>0</v>
      </c>
      <c r="FJ61" s="100">
        <v>0</v>
      </c>
      <c r="FK61" s="100">
        <v>0</v>
      </c>
      <c r="FL61" s="100">
        <v>0</v>
      </c>
      <c r="FM61" s="100">
        <v>0</v>
      </c>
      <c r="FN61" s="100">
        <v>0</v>
      </c>
      <c r="FO61" s="100">
        <v>0</v>
      </c>
      <c r="FP61" s="5"/>
      <c r="FQ61" s="5"/>
      <c r="FR61" s="5"/>
      <c r="FS61" s="59">
        <f t="shared" ref="FS61:FS62" si="115">D61+AH61+AL61+CB61+CC61+CG61+CS61+CV61+DF61+DJ61+DM61+DS61+DV61+EG61+EQ61+EU61+EX61+FA61+FF61+FN61+FO61</f>
        <v>3965.8722621145876</v>
      </c>
      <c r="FT61" s="142"/>
      <c r="FU61" s="88"/>
    </row>
    <row r="62" spans="2:177" ht="14.25" customHeight="1" x14ac:dyDescent="0.2">
      <c r="B62" s="187" t="s">
        <v>295</v>
      </c>
      <c r="C62" s="187"/>
      <c r="D62" s="60">
        <f t="shared" si="6"/>
        <v>0</v>
      </c>
      <c r="E62" s="100">
        <v>0</v>
      </c>
      <c r="F62" s="100">
        <v>0</v>
      </c>
      <c r="G62" s="100">
        <v>0</v>
      </c>
      <c r="H62" s="100">
        <v>0</v>
      </c>
      <c r="I62" s="100">
        <v>0</v>
      </c>
      <c r="J62" s="100">
        <v>0</v>
      </c>
      <c r="K62" s="100">
        <v>0</v>
      </c>
      <c r="L62" s="100">
        <v>0</v>
      </c>
      <c r="M62" s="100">
        <v>0</v>
      </c>
      <c r="N62" s="100">
        <v>0</v>
      </c>
      <c r="O62" s="100">
        <v>0</v>
      </c>
      <c r="P62" s="100">
        <v>0</v>
      </c>
      <c r="Q62" s="100">
        <v>0</v>
      </c>
      <c r="R62" s="100">
        <v>0</v>
      </c>
      <c r="S62" s="100">
        <v>0</v>
      </c>
      <c r="T62" s="100">
        <v>0</v>
      </c>
      <c r="U62" s="100">
        <v>0</v>
      </c>
      <c r="V62" s="100">
        <v>0</v>
      </c>
      <c r="W62" s="100">
        <v>0</v>
      </c>
      <c r="X62" s="100">
        <v>0</v>
      </c>
      <c r="Y62" s="100">
        <v>0</v>
      </c>
      <c r="Z62" s="100">
        <v>0</v>
      </c>
      <c r="AA62" s="100">
        <v>0</v>
      </c>
      <c r="AB62" s="100">
        <v>0</v>
      </c>
      <c r="AC62" s="100">
        <v>0</v>
      </c>
      <c r="AD62" s="100">
        <v>0</v>
      </c>
      <c r="AE62" s="100">
        <v>0</v>
      </c>
      <c r="AF62" s="100">
        <v>0</v>
      </c>
      <c r="AG62" s="100">
        <v>0</v>
      </c>
      <c r="AH62" s="100">
        <f t="shared" si="36"/>
        <v>0</v>
      </c>
      <c r="AI62" s="100">
        <v>0</v>
      </c>
      <c r="AJ62" s="100">
        <v>0</v>
      </c>
      <c r="AK62" s="100">
        <v>0</v>
      </c>
      <c r="AL62" s="100">
        <f t="shared" si="40"/>
        <v>0</v>
      </c>
      <c r="AM62" s="100">
        <v>0</v>
      </c>
      <c r="AN62" s="100">
        <v>0</v>
      </c>
      <c r="AO62" s="100">
        <v>0</v>
      </c>
      <c r="AP62" s="100">
        <v>0</v>
      </c>
      <c r="AQ62" s="100">
        <v>0</v>
      </c>
      <c r="AR62" s="100">
        <v>0</v>
      </c>
      <c r="AS62" s="100">
        <v>0</v>
      </c>
      <c r="AT62" s="100">
        <v>0</v>
      </c>
      <c r="AU62" s="100">
        <v>0</v>
      </c>
      <c r="AV62" s="100">
        <v>0</v>
      </c>
      <c r="AW62" s="100">
        <v>0</v>
      </c>
      <c r="AX62" s="100">
        <v>0</v>
      </c>
      <c r="AY62" s="100">
        <v>0</v>
      </c>
      <c r="AZ62" s="100">
        <v>0</v>
      </c>
      <c r="BA62" s="100">
        <v>0</v>
      </c>
      <c r="BB62" s="100">
        <v>0</v>
      </c>
      <c r="BC62" s="100">
        <v>0</v>
      </c>
      <c r="BD62" s="100">
        <v>0</v>
      </c>
      <c r="BE62" s="100">
        <v>0</v>
      </c>
      <c r="BF62" s="100">
        <v>0</v>
      </c>
      <c r="BG62" s="100">
        <v>0</v>
      </c>
      <c r="BH62" s="100">
        <v>0</v>
      </c>
      <c r="BI62" s="100">
        <v>0</v>
      </c>
      <c r="BJ62" s="100">
        <v>0</v>
      </c>
      <c r="BK62" s="100">
        <v>0</v>
      </c>
      <c r="BL62" s="100">
        <v>0</v>
      </c>
      <c r="BM62" s="100">
        <v>0</v>
      </c>
      <c r="BN62" s="100">
        <v>0</v>
      </c>
      <c r="BO62" s="100">
        <v>0</v>
      </c>
      <c r="BP62" s="100">
        <v>0</v>
      </c>
      <c r="BQ62" s="100">
        <v>0</v>
      </c>
      <c r="BR62" s="100">
        <v>0</v>
      </c>
      <c r="BS62" s="100">
        <v>0</v>
      </c>
      <c r="BT62" s="100">
        <v>0</v>
      </c>
      <c r="BU62" s="100">
        <v>0</v>
      </c>
      <c r="BV62" s="100">
        <v>0</v>
      </c>
      <c r="BW62" s="100">
        <v>0</v>
      </c>
      <c r="BX62" s="100">
        <v>0</v>
      </c>
      <c r="BY62" s="100">
        <v>0</v>
      </c>
      <c r="BZ62" s="100">
        <v>0</v>
      </c>
      <c r="CA62" s="100">
        <v>0</v>
      </c>
      <c r="CB62" s="100">
        <v>0</v>
      </c>
      <c r="CC62" s="100">
        <f t="shared" si="83"/>
        <v>0</v>
      </c>
      <c r="CD62" s="100">
        <v>0</v>
      </c>
      <c r="CE62" s="100">
        <v>0</v>
      </c>
      <c r="CF62" s="100">
        <v>0</v>
      </c>
      <c r="CG62" s="100">
        <f t="shared" si="87"/>
        <v>0</v>
      </c>
      <c r="CH62" s="100">
        <v>0</v>
      </c>
      <c r="CI62" s="100">
        <v>0</v>
      </c>
      <c r="CJ62" s="100">
        <v>0</v>
      </c>
      <c r="CK62" s="100">
        <v>0</v>
      </c>
      <c r="CL62" s="100">
        <v>0</v>
      </c>
      <c r="CM62" s="100">
        <v>0</v>
      </c>
      <c r="CN62" s="100">
        <v>0</v>
      </c>
      <c r="CO62" s="100">
        <v>0</v>
      </c>
      <c r="CP62" s="100">
        <v>0</v>
      </c>
      <c r="CQ62" s="100">
        <v>0</v>
      </c>
      <c r="CR62" s="100">
        <v>0</v>
      </c>
      <c r="CS62" s="100">
        <f t="shared" si="99"/>
        <v>0</v>
      </c>
      <c r="CT62" s="100">
        <v>0</v>
      </c>
      <c r="CU62" s="100">
        <v>0</v>
      </c>
      <c r="CV62" s="100">
        <f t="shared" si="102"/>
        <v>0</v>
      </c>
      <c r="CW62" s="100">
        <v>0</v>
      </c>
      <c r="CX62" s="100">
        <v>0</v>
      </c>
      <c r="CY62" s="100">
        <v>0</v>
      </c>
      <c r="CZ62" s="100">
        <v>0</v>
      </c>
      <c r="DA62" s="100">
        <v>0</v>
      </c>
      <c r="DB62" s="100">
        <v>0</v>
      </c>
      <c r="DC62" s="100">
        <v>0</v>
      </c>
      <c r="DD62" s="100">
        <v>0</v>
      </c>
      <c r="DE62" s="100">
        <v>0</v>
      </c>
      <c r="DF62" s="100">
        <v>0</v>
      </c>
      <c r="DG62" s="100">
        <v>0</v>
      </c>
      <c r="DH62" s="100">
        <v>0</v>
      </c>
      <c r="DI62" s="100">
        <v>0</v>
      </c>
      <c r="DJ62" s="100">
        <v>0</v>
      </c>
      <c r="DK62" s="100">
        <v>0</v>
      </c>
      <c r="DL62" s="100">
        <v>0</v>
      </c>
      <c r="DM62" s="100">
        <v>0</v>
      </c>
      <c r="DN62" s="100">
        <v>0</v>
      </c>
      <c r="DO62" s="100">
        <v>0</v>
      </c>
      <c r="DP62" s="100">
        <v>0</v>
      </c>
      <c r="DQ62" s="100">
        <v>0</v>
      </c>
      <c r="DR62" s="100">
        <v>0</v>
      </c>
      <c r="DS62" s="100">
        <v>0</v>
      </c>
      <c r="DT62" s="100">
        <v>0</v>
      </c>
      <c r="DU62" s="100">
        <v>0</v>
      </c>
      <c r="DV62" s="100">
        <v>0</v>
      </c>
      <c r="DW62" s="100">
        <v>0</v>
      </c>
      <c r="DX62" s="100">
        <v>0</v>
      </c>
      <c r="DY62" s="100">
        <v>0</v>
      </c>
      <c r="DZ62" s="100">
        <v>0</v>
      </c>
      <c r="EA62" s="100">
        <v>0</v>
      </c>
      <c r="EB62" s="100">
        <v>0</v>
      </c>
      <c r="EC62" s="100">
        <v>0</v>
      </c>
      <c r="ED62" s="100">
        <v>0</v>
      </c>
      <c r="EE62" s="100">
        <v>0</v>
      </c>
      <c r="EF62" s="100">
        <v>0</v>
      </c>
      <c r="EG62" s="100">
        <v>0</v>
      </c>
      <c r="EH62" s="100">
        <v>0</v>
      </c>
      <c r="EI62" s="100">
        <v>0</v>
      </c>
      <c r="EJ62" s="100">
        <v>0</v>
      </c>
      <c r="EK62" s="100">
        <v>0</v>
      </c>
      <c r="EL62" s="100">
        <v>0</v>
      </c>
      <c r="EM62" s="100">
        <v>0</v>
      </c>
      <c r="EN62" s="100">
        <v>0</v>
      </c>
      <c r="EO62" s="100">
        <v>0</v>
      </c>
      <c r="EP62" s="100">
        <v>0</v>
      </c>
      <c r="EQ62" s="100">
        <v>0</v>
      </c>
      <c r="ER62" s="100">
        <v>0</v>
      </c>
      <c r="ES62" s="100">
        <v>0</v>
      </c>
      <c r="ET62" s="100">
        <v>0</v>
      </c>
      <c r="EU62" s="100">
        <v>0</v>
      </c>
      <c r="EV62" s="100">
        <v>0</v>
      </c>
      <c r="EW62" s="100">
        <v>0</v>
      </c>
      <c r="EX62" s="100">
        <v>0</v>
      </c>
      <c r="EY62" s="100">
        <v>0</v>
      </c>
      <c r="EZ62" s="100">
        <v>0</v>
      </c>
      <c r="FA62" s="100">
        <v>0</v>
      </c>
      <c r="FB62" s="100">
        <v>0</v>
      </c>
      <c r="FC62" s="100">
        <v>0</v>
      </c>
      <c r="FD62" s="100">
        <v>0</v>
      </c>
      <c r="FE62" s="100">
        <v>0</v>
      </c>
      <c r="FF62" s="100">
        <v>0</v>
      </c>
      <c r="FG62" s="100">
        <v>0</v>
      </c>
      <c r="FH62" s="100">
        <v>0</v>
      </c>
      <c r="FI62" s="100">
        <v>0</v>
      </c>
      <c r="FJ62" s="100">
        <v>0</v>
      </c>
      <c r="FK62" s="100">
        <v>0</v>
      </c>
      <c r="FL62" s="100">
        <v>0</v>
      </c>
      <c r="FM62" s="100">
        <v>0</v>
      </c>
      <c r="FN62" s="100">
        <v>0</v>
      </c>
      <c r="FO62" s="100">
        <v>0</v>
      </c>
      <c r="FP62" s="5"/>
      <c r="FQ62" s="5"/>
      <c r="FR62" s="5"/>
      <c r="FS62" s="59">
        <f t="shared" si="115"/>
        <v>0</v>
      </c>
      <c r="FT62" s="142"/>
      <c r="FU62" s="88"/>
    </row>
    <row r="63" spans="2:177" s="9" customFormat="1" ht="14.25" customHeight="1" x14ac:dyDescent="0.2">
      <c r="B63" s="188" t="s">
        <v>296</v>
      </c>
      <c r="C63" s="188"/>
      <c r="D63" s="61">
        <f t="shared" si="6"/>
        <v>87.591816068591328</v>
      </c>
      <c r="E63" s="102">
        <f>+E64+E65+E66+E73</f>
        <v>0</v>
      </c>
      <c r="F63" s="102">
        <f t="shared" ref="F63:BQ63" si="116">+F64+F65+F66+F73</f>
        <v>0</v>
      </c>
      <c r="G63" s="102">
        <f t="shared" si="116"/>
        <v>0</v>
      </c>
      <c r="H63" s="102">
        <f t="shared" si="116"/>
        <v>0</v>
      </c>
      <c r="I63" s="102">
        <f t="shared" si="116"/>
        <v>0</v>
      </c>
      <c r="J63" s="102">
        <f t="shared" si="116"/>
        <v>0</v>
      </c>
      <c r="K63" s="102">
        <f t="shared" si="116"/>
        <v>0</v>
      </c>
      <c r="L63" s="102">
        <f t="shared" si="116"/>
        <v>0</v>
      </c>
      <c r="M63" s="102">
        <f t="shared" si="116"/>
        <v>0</v>
      </c>
      <c r="N63" s="102">
        <f t="shared" si="116"/>
        <v>0</v>
      </c>
      <c r="O63" s="102">
        <f t="shared" si="116"/>
        <v>0</v>
      </c>
      <c r="P63" s="102">
        <f t="shared" si="116"/>
        <v>0</v>
      </c>
      <c r="Q63" s="102">
        <f t="shared" si="116"/>
        <v>0</v>
      </c>
      <c r="R63" s="102">
        <f t="shared" si="116"/>
        <v>0</v>
      </c>
      <c r="S63" s="102">
        <f t="shared" si="116"/>
        <v>0</v>
      </c>
      <c r="T63" s="102">
        <f t="shared" si="116"/>
        <v>0</v>
      </c>
      <c r="U63" s="102">
        <f t="shared" si="116"/>
        <v>62.160288127370279</v>
      </c>
      <c r="V63" s="102">
        <f t="shared" si="116"/>
        <v>0</v>
      </c>
      <c r="W63" s="102">
        <f t="shared" si="116"/>
        <v>0</v>
      </c>
      <c r="X63" s="102">
        <f t="shared" si="116"/>
        <v>0</v>
      </c>
      <c r="Y63" s="102">
        <f t="shared" si="116"/>
        <v>0</v>
      </c>
      <c r="Z63" s="102">
        <f t="shared" si="116"/>
        <v>0.75050705910259408</v>
      </c>
      <c r="AA63" s="102">
        <f t="shared" si="116"/>
        <v>0</v>
      </c>
      <c r="AB63" s="102">
        <f t="shared" si="116"/>
        <v>0</v>
      </c>
      <c r="AC63" s="102">
        <f t="shared" si="116"/>
        <v>0</v>
      </c>
      <c r="AD63" s="102">
        <f t="shared" si="116"/>
        <v>0</v>
      </c>
      <c r="AE63" s="102">
        <f t="shared" si="116"/>
        <v>24.681020882118446</v>
      </c>
      <c r="AF63" s="102">
        <f t="shared" si="116"/>
        <v>0</v>
      </c>
      <c r="AG63" s="102">
        <f t="shared" si="116"/>
        <v>0</v>
      </c>
      <c r="AH63" s="102">
        <f t="shared" si="36"/>
        <v>0</v>
      </c>
      <c r="AI63" s="102">
        <f t="shared" si="116"/>
        <v>0</v>
      </c>
      <c r="AJ63" s="102">
        <f t="shared" si="116"/>
        <v>0</v>
      </c>
      <c r="AK63" s="102">
        <f t="shared" si="116"/>
        <v>0</v>
      </c>
      <c r="AL63" s="102">
        <f t="shared" si="40"/>
        <v>644.11972473312949</v>
      </c>
      <c r="AM63" s="102">
        <f t="shared" si="116"/>
        <v>0</v>
      </c>
      <c r="AN63" s="102">
        <f t="shared" si="116"/>
        <v>0</v>
      </c>
      <c r="AO63" s="102">
        <f t="shared" si="116"/>
        <v>0</v>
      </c>
      <c r="AP63" s="102">
        <f t="shared" si="116"/>
        <v>0</v>
      </c>
      <c r="AQ63" s="102">
        <f t="shared" si="116"/>
        <v>0</v>
      </c>
      <c r="AR63" s="102">
        <f t="shared" si="116"/>
        <v>0</v>
      </c>
      <c r="AS63" s="102">
        <f t="shared" si="116"/>
        <v>0</v>
      </c>
      <c r="AT63" s="102">
        <f t="shared" si="116"/>
        <v>0</v>
      </c>
      <c r="AU63" s="102">
        <f t="shared" si="116"/>
        <v>628.18419804848816</v>
      </c>
      <c r="AV63" s="102">
        <f t="shared" si="116"/>
        <v>0</v>
      </c>
      <c r="AW63" s="102">
        <f t="shared" si="116"/>
        <v>0</v>
      </c>
      <c r="AX63" s="102">
        <f t="shared" si="116"/>
        <v>0</v>
      </c>
      <c r="AY63" s="102">
        <f t="shared" si="116"/>
        <v>0</v>
      </c>
      <c r="AZ63" s="102">
        <f t="shared" si="116"/>
        <v>0</v>
      </c>
      <c r="BA63" s="102">
        <f t="shared" si="116"/>
        <v>0</v>
      </c>
      <c r="BB63" s="102">
        <f t="shared" si="116"/>
        <v>0</v>
      </c>
      <c r="BC63" s="102">
        <f t="shared" si="116"/>
        <v>0</v>
      </c>
      <c r="BD63" s="102">
        <f t="shared" si="116"/>
        <v>0</v>
      </c>
      <c r="BE63" s="102">
        <f t="shared" si="116"/>
        <v>0</v>
      </c>
      <c r="BF63" s="102">
        <f t="shared" si="116"/>
        <v>0</v>
      </c>
      <c r="BG63" s="102">
        <f t="shared" si="116"/>
        <v>0</v>
      </c>
      <c r="BH63" s="102">
        <f t="shared" si="116"/>
        <v>0</v>
      </c>
      <c r="BI63" s="102">
        <f t="shared" si="116"/>
        <v>15.935526684641331</v>
      </c>
      <c r="BJ63" s="102">
        <f t="shared" si="116"/>
        <v>0</v>
      </c>
      <c r="BK63" s="102">
        <f t="shared" si="116"/>
        <v>0</v>
      </c>
      <c r="BL63" s="102">
        <f t="shared" si="116"/>
        <v>0</v>
      </c>
      <c r="BM63" s="102">
        <f t="shared" si="116"/>
        <v>0</v>
      </c>
      <c r="BN63" s="102">
        <f t="shared" si="116"/>
        <v>0</v>
      </c>
      <c r="BO63" s="102">
        <f t="shared" si="116"/>
        <v>0</v>
      </c>
      <c r="BP63" s="102">
        <f t="shared" si="116"/>
        <v>0</v>
      </c>
      <c r="BQ63" s="102">
        <f t="shared" si="116"/>
        <v>0</v>
      </c>
      <c r="BR63" s="102">
        <f t="shared" ref="BR63:CW63" si="117">+BR64+BR65+BR66+BR73</f>
        <v>0</v>
      </c>
      <c r="BS63" s="102">
        <f t="shared" si="117"/>
        <v>0</v>
      </c>
      <c r="BT63" s="102">
        <f t="shared" si="117"/>
        <v>0</v>
      </c>
      <c r="BU63" s="102">
        <f t="shared" si="117"/>
        <v>0</v>
      </c>
      <c r="BV63" s="102">
        <f t="shared" si="117"/>
        <v>0</v>
      </c>
      <c r="BW63" s="102">
        <f t="shared" si="117"/>
        <v>0</v>
      </c>
      <c r="BX63" s="102">
        <f t="shared" si="117"/>
        <v>0</v>
      </c>
      <c r="BY63" s="102">
        <f t="shared" si="117"/>
        <v>0</v>
      </c>
      <c r="BZ63" s="102">
        <f t="shared" si="117"/>
        <v>0</v>
      </c>
      <c r="CA63" s="102">
        <f t="shared" si="117"/>
        <v>0</v>
      </c>
      <c r="CB63" s="102">
        <f t="shared" si="117"/>
        <v>28169.727680315249</v>
      </c>
      <c r="CC63" s="102">
        <f t="shared" si="83"/>
        <v>0</v>
      </c>
      <c r="CD63" s="102">
        <f t="shared" si="117"/>
        <v>0</v>
      </c>
      <c r="CE63" s="102">
        <f t="shared" si="117"/>
        <v>0</v>
      </c>
      <c r="CF63" s="102">
        <f t="shared" si="117"/>
        <v>0</v>
      </c>
      <c r="CG63" s="102">
        <f t="shared" si="87"/>
        <v>0</v>
      </c>
      <c r="CH63" s="102">
        <f t="shared" si="117"/>
        <v>0</v>
      </c>
      <c r="CI63" s="102">
        <f t="shared" si="117"/>
        <v>0</v>
      </c>
      <c r="CJ63" s="102">
        <f t="shared" si="117"/>
        <v>0</v>
      </c>
      <c r="CK63" s="102">
        <f t="shared" si="117"/>
        <v>0</v>
      </c>
      <c r="CL63" s="102">
        <f t="shared" si="117"/>
        <v>0</v>
      </c>
      <c r="CM63" s="102">
        <f t="shared" si="117"/>
        <v>0</v>
      </c>
      <c r="CN63" s="102">
        <f t="shared" si="117"/>
        <v>0</v>
      </c>
      <c r="CO63" s="102">
        <f t="shared" si="117"/>
        <v>0</v>
      </c>
      <c r="CP63" s="102">
        <f t="shared" si="117"/>
        <v>0</v>
      </c>
      <c r="CQ63" s="102">
        <f t="shared" si="117"/>
        <v>0</v>
      </c>
      <c r="CR63" s="102">
        <f t="shared" si="117"/>
        <v>0</v>
      </c>
      <c r="CS63" s="102">
        <f t="shared" si="99"/>
        <v>0</v>
      </c>
      <c r="CT63" s="102">
        <f t="shared" si="117"/>
        <v>0</v>
      </c>
      <c r="CU63" s="102">
        <f t="shared" si="117"/>
        <v>0</v>
      </c>
      <c r="CV63" s="102">
        <f t="shared" si="102"/>
        <v>0</v>
      </c>
      <c r="CW63" s="102">
        <f t="shared" si="117"/>
        <v>0</v>
      </c>
      <c r="CX63" s="102">
        <f t="shared" ref="CX63:CY63" si="118">+CX64+CX65+CX66+CX73</f>
        <v>0</v>
      </c>
      <c r="CY63" s="102">
        <f t="shared" si="118"/>
        <v>0</v>
      </c>
      <c r="CZ63" s="102">
        <f t="shared" ref="CZ63:FK63" si="119">+CZ64+CZ65+CZ66+CZ73</f>
        <v>0</v>
      </c>
      <c r="DA63" s="102">
        <f t="shared" si="119"/>
        <v>0</v>
      </c>
      <c r="DB63" s="102">
        <f t="shared" si="119"/>
        <v>0</v>
      </c>
      <c r="DC63" s="102">
        <f t="shared" si="119"/>
        <v>0</v>
      </c>
      <c r="DD63" s="102">
        <f t="shared" si="119"/>
        <v>0</v>
      </c>
      <c r="DE63" s="102">
        <f t="shared" si="119"/>
        <v>0</v>
      </c>
      <c r="DF63" s="102">
        <f t="shared" si="119"/>
        <v>0</v>
      </c>
      <c r="DG63" s="102">
        <f t="shared" si="119"/>
        <v>0</v>
      </c>
      <c r="DH63" s="102">
        <f t="shared" si="119"/>
        <v>0</v>
      </c>
      <c r="DI63" s="102">
        <f t="shared" si="119"/>
        <v>0</v>
      </c>
      <c r="DJ63" s="102">
        <f t="shared" si="119"/>
        <v>0</v>
      </c>
      <c r="DK63" s="102">
        <f t="shared" si="119"/>
        <v>0</v>
      </c>
      <c r="DL63" s="102">
        <f t="shared" si="119"/>
        <v>0</v>
      </c>
      <c r="DM63" s="102">
        <f t="shared" si="119"/>
        <v>0</v>
      </c>
      <c r="DN63" s="102">
        <f t="shared" si="119"/>
        <v>0</v>
      </c>
      <c r="DO63" s="102">
        <f t="shared" si="119"/>
        <v>0</v>
      </c>
      <c r="DP63" s="102">
        <f t="shared" si="119"/>
        <v>0</v>
      </c>
      <c r="DQ63" s="102">
        <f t="shared" si="119"/>
        <v>0</v>
      </c>
      <c r="DR63" s="102">
        <f t="shared" si="119"/>
        <v>0</v>
      </c>
      <c r="DS63" s="102">
        <f t="shared" si="119"/>
        <v>0</v>
      </c>
      <c r="DT63" s="102">
        <f t="shared" si="119"/>
        <v>0</v>
      </c>
      <c r="DU63" s="102">
        <f t="shared" si="119"/>
        <v>0</v>
      </c>
      <c r="DV63" s="102">
        <f t="shared" si="119"/>
        <v>0</v>
      </c>
      <c r="DW63" s="102">
        <f t="shared" si="119"/>
        <v>0</v>
      </c>
      <c r="DX63" s="102">
        <f t="shared" si="119"/>
        <v>0</v>
      </c>
      <c r="DY63" s="102">
        <f t="shared" si="119"/>
        <v>0</v>
      </c>
      <c r="DZ63" s="102">
        <f t="shared" si="119"/>
        <v>0</v>
      </c>
      <c r="EA63" s="102">
        <f t="shared" si="119"/>
        <v>0</v>
      </c>
      <c r="EB63" s="102">
        <f t="shared" si="119"/>
        <v>0</v>
      </c>
      <c r="EC63" s="102">
        <f t="shared" si="119"/>
        <v>0</v>
      </c>
      <c r="ED63" s="102">
        <f t="shared" si="119"/>
        <v>0</v>
      </c>
      <c r="EE63" s="102">
        <f t="shared" si="119"/>
        <v>0</v>
      </c>
      <c r="EF63" s="102">
        <f t="shared" si="119"/>
        <v>0</v>
      </c>
      <c r="EG63" s="102">
        <f t="shared" si="119"/>
        <v>0</v>
      </c>
      <c r="EH63" s="102">
        <f t="shared" si="119"/>
        <v>0</v>
      </c>
      <c r="EI63" s="102">
        <f t="shared" si="119"/>
        <v>0</v>
      </c>
      <c r="EJ63" s="102">
        <f t="shared" si="119"/>
        <v>0</v>
      </c>
      <c r="EK63" s="102">
        <f t="shared" si="119"/>
        <v>0</v>
      </c>
      <c r="EL63" s="102">
        <f t="shared" si="119"/>
        <v>0</v>
      </c>
      <c r="EM63" s="102">
        <f t="shared" si="119"/>
        <v>0</v>
      </c>
      <c r="EN63" s="102">
        <f t="shared" si="119"/>
        <v>0</v>
      </c>
      <c r="EO63" s="102">
        <f t="shared" si="119"/>
        <v>0</v>
      </c>
      <c r="EP63" s="102">
        <f t="shared" si="119"/>
        <v>0</v>
      </c>
      <c r="EQ63" s="102">
        <f t="shared" si="119"/>
        <v>0</v>
      </c>
      <c r="ER63" s="102">
        <f t="shared" si="119"/>
        <v>0</v>
      </c>
      <c r="ES63" s="102">
        <f t="shared" si="119"/>
        <v>0</v>
      </c>
      <c r="ET63" s="102">
        <f t="shared" si="119"/>
        <v>0</v>
      </c>
      <c r="EU63" s="102">
        <f t="shared" si="119"/>
        <v>0</v>
      </c>
      <c r="EV63" s="102">
        <f t="shared" si="119"/>
        <v>0</v>
      </c>
      <c r="EW63" s="102">
        <f t="shared" si="119"/>
        <v>0</v>
      </c>
      <c r="EX63" s="102">
        <f t="shared" si="119"/>
        <v>0</v>
      </c>
      <c r="EY63" s="102">
        <f t="shared" si="119"/>
        <v>0</v>
      </c>
      <c r="EZ63" s="102">
        <f t="shared" si="119"/>
        <v>0</v>
      </c>
      <c r="FA63" s="102">
        <f t="shared" si="119"/>
        <v>0</v>
      </c>
      <c r="FB63" s="102">
        <f t="shared" si="119"/>
        <v>0</v>
      </c>
      <c r="FC63" s="102">
        <f t="shared" si="119"/>
        <v>0</v>
      </c>
      <c r="FD63" s="102">
        <f t="shared" si="119"/>
        <v>0</v>
      </c>
      <c r="FE63" s="102">
        <f t="shared" si="119"/>
        <v>0</v>
      </c>
      <c r="FF63" s="102">
        <f t="shared" si="119"/>
        <v>0</v>
      </c>
      <c r="FG63" s="102">
        <f t="shared" si="119"/>
        <v>0</v>
      </c>
      <c r="FH63" s="102">
        <f t="shared" si="119"/>
        <v>0</v>
      </c>
      <c r="FI63" s="102">
        <f t="shared" si="119"/>
        <v>0</v>
      </c>
      <c r="FJ63" s="102">
        <f t="shared" si="119"/>
        <v>0</v>
      </c>
      <c r="FK63" s="102">
        <f t="shared" si="119"/>
        <v>0</v>
      </c>
      <c r="FL63" s="102">
        <f t="shared" ref="FL63:FN63" si="120">+FL64+FL65+FL66+FL73</f>
        <v>0</v>
      </c>
      <c r="FM63" s="102">
        <f t="shared" si="120"/>
        <v>0</v>
      </c>
      <c r="FN63" s="102">
        <f t="shared" si="120"/>
        <v>0</v>
      </c>
      <c r="FO63" s="102">
        <f t="shared" ref="FO63" si="121">+FO64+FO65+FO66+FO73</f>
        <v>0</v>
      </c>
      <c r="FP63" s="63"/>
      <c r="FQ63" s="63"/>
      <c r="FR63" s="63"/>
      <c r="FS63" s="62">
        <f t="shared" ref="FS63" si="122">D63+AH63+AL63+CB63+CC63+CG63+CS63+CV63+DF63+DJ63+DM63+DS63+DV63+EG63+EQ63+EU63+EX63+FA63+FF63+FN63</f>
        <v>28901.439221116969</v>
      </c>
      <c r="FT63" s="142"/>
      <c r="FU63" s="88"/>
    </row>
    <row r="64" spans="2:177" ht="14.25" customHeight="1" x14ac:dyDescent="0.2">
      <c r="B64" s="189" t="s">
        <v>297</v>
      </c>
      <c r="C64" s="190"/>
      <c r="D64" s="60">
        <f t="shared" si="6"/>
        <v>24.681020882118446</v>
      </c>
      <c r="E64" s="100">
        <v>0</v>
      </c>
      <c r="F64" s="100">
        <v>0</v>
      </c>
      <c r="G64" s="100">
        <v>0</v>
      </c>
      <c r="H64" s="100">
        <v>0</v>
      </c>
      <c r="I64" s="100">
        <v>0</v>
      </c>
      <c r="J64" s="100">
        <v>0</v>
      </c>
      <c r="K64" s="100">
        <v>0</v>
      </c>
      <c r="L64" s="100">
        <v>0</v>
      </c>
      <c r="M64" s="100">
        <v>0</v>
      </c>
      <c r="N64" s="100">
        <v>0</v>
      </c>
      <c r="O64" s="100">
        <v>0</v>
      </c>
      <c r="P64" s="100">
        <v>0</v>
      </c>
      <c r="Q64" s="100">
        <v>0</v>
      </c>
      <c r="R64" s="100">
        <v>0</v>
      </c>
      <c r="S64" s="100">
        <v>0</v>
      </c>
      <c r="T64" s="100">
        <v>0</v>
      </c>
      <c r="U64" s="100">
        <v>0</v>
      </c>
      <c r="V64" s="100">
        <v>0</v>
      </c>
      <c r="W64" s="100">
        <v>0</v>
      </c>
      <c r="X64" s="100">
        <v>0</v>
      </c>
      <c r="Y64" s="100">
        <v>0</v>
      </c>
      <c r="Z64" s="100">
        <v>0</v>
      </c>
      <c r="AA64" s="100">
        <v>0</v>
      </c>
      <c r="AB64" s="100">
        <v>0</v>
      </c>
      <c r="AC64" s="100">
        <v>0</v>
      </c>
      <c r="AD64" s="100">
        <v>0</v>
      </c>
      <c r="AE64" s="100">
        <v>24.681020882118446</v>
      </c>
      <c r="AF64" s="100">
        <v>0</v>
      </c>
      <c r="AG64" s="100">
        <v>0</v>
      </c>
      <c r="AH64" s="100">
        <f t="shared" si="36"/>
        <v>0</v>
      </c>
      <c r="AI64" s="100">
        <v>0</v>
      </c>
      <c r="AJ64" s="100">
        <v>0</v>
      </c>
      <c r="AK64" s="100">
        <v>0</v>
      </c>
      <c r="AL64" s="100">
        <f t="shared" si="40"/>
        <v>0</v>
      </c>
      <c r="AM64" s="100">
        <v>0</v>
      </c>
      <c r="AN64" s="100">
        <v>0</v>
      </c>
      <c r="AO64" s="100">
        <v>0</v>
      </c>
      <c r="AP64" s="100">
        <v>0</v>
      </c>
      <c r="AQ64" s="100">
        <v>0</v>
      </c>
      <c r="AR64" s="100">
        <v>0</v>
      </c>
      <c r="AS64" s="100">
        <v>0</v>
      </c>
      <c r="AT64" s="100">
        <v>0</v>
      </c>
      <c r="AU64" s="100">
        <v>0</v>
      </c>
      <c r="AV64" s="100">
        <v>0</v>
      </c>
      <c r="AW64" s="100">
        <v>0</v>
      </c>
      <c r="AX64" s="100">
        <v>0</v>
      </c>
      <c r="AY64" s="100">
        <v>0</v>
      </c>
      <c r="AZ64" s="100">
        <v>0</v>
      </c>
      <c r="BA64" s="100">
        <v>0</v>
      </c>
      <c r="BB64" s="100">
        <v>0</v>
      </c>
      <c r="BC64" s="100">
        <v>0</v>
      </c>
      <c r="BD64" s="100">
        <v>0</v>
      </c>
      <c r="BE64" s="100">
        <v>0</v>
      </c>
      <c r="BF64" s="100">
        <v>0</v>
      </c>
      <c r="BG64" s="100">
        <v>0</v>
      </c>
      <c r="BH64" s="100">
        <v>0</v>
      </c>
      <c r="BI64" s="100">
        <v>0</v>
      </c>
      <c r="BJ64" s="100">
        <v>0</v>
      </c>
      <c r="BK64" s="100">
        <v>0</v>
      </c>
      <c r="BL64" s="100">
        <v>0</v>
      </c>
      <c r="BM64" s="100">
        <v>0</v>
      </c>
      <c r="BN64" s="100">
        <v>0</v>
      </c>
      <c r="BO64" s="100">
        <v>0</v>
      </c>
      <c r="BP64" s="100">
        <v>0</v>
      </c>
      <c r="BQ64" s="100">
        <v>0</v>
      </c>
      <c r="BR64" s="100">
        <v>0</v>
      </c>
      <c r="BS64" s="100">
        <v>0</v>
      </c>
      <c r="BT64" s="100">
        <v>0</v>
      </c>
      <c r="BU64" s="100">
        <v>0</v>
      </c>
      <c r="BV64" s="100">
        <v>0</v>
      </c>
      <c r="BW64" s="100">
        <v>0</v>
      </c>
      <c r="BX64" s="100">
        <v>0</v>
      </c>
      <c r="BY64" s="100">
        <v>0</v>
      </c>
      <c r="BZ64" s="100">
        <v>0</v>
      </c>
      <c r="CA64" s="100">
        <v>0</v>
      </c>
      <c r="CB64" s="100">
        <v>0</v>
      </c>
      <c r="CC64" s="100">
        <f t="shared" si="83"/>
        <v>0</v>
      </c>
      <c r="CD64" s="100">
        <v>0</v>
      </c>
      <c r="CE64" s="100">
        <v>0</v>
      </c>
      <c r="CF64" s="100">
        <v>0</v>
      </c>
      <c r="CG64" s="100">
        <f t="shared" si="87"/>
        <v>0</v>
      </c>
      <c r="CH64" s="100">
        <v>0</v>
      </c>
      <c r="CI64" s="100">
        <v>0</v>
      </c>
      <c r="CJ64" s="100">
        <v>0</v>
      </c>
      <c r="CK64" s="100">
        <v>0</v>
      </c>
      <c r="CL64" s="100">
        <v>0</v>
      </c>
      <c r="CM64" s="100">
        <v>0</v>
      </c>
      <c r="CN64" s="100">
        <v>0</v>
      </c>
      <c r="CO64" s="100">
        <v>0</v>
      </c>
      <c r="CP64" s="100">
        <v>0</v>
      </c>
      <c r="CQ64" s="100">
        <v>0</v>
      </c>
      <c r="CR64" s="100">
        <v>0</v>
      </c>
      <c r="CS64" s="100">
        <f t="shared" si="99"/>
        <v>0</v>
      </c>
      <c r="CT64" s="100">
        <v>0</v>
      </c>
      <c r="CU64" s="100">
        <v>0</v>
      </c>
      <c r="CV64" s="100">
        <f t="shared" si="102"/>
        <v>0</v>
      </c>
      <c r="CW64" s="100">
        <v>0</v>
      </c>
      <c r="CX64" s="100">
        <v>0</v>
      </c>
      <c r="CY64" s="100">
        <v>0</v>
      </c>
      <c r="CZ64" s="100">
        <v>0</v>
      </c>
      <c r="DA64" s="100">
        <v>0</v>
      </c>
      <c r="DB64" s="100">
        <v>0</v>
      </c>
      <c r="DC64" s="100">
        <v>0</v>
      </c>
      <c r="DD64" s="100">
        <v>0</v>
      </c>
      <c r="DE64" s="100">
        <v>0</v>
      </c>
      <c r="DF64" s="100">
        <v>0</v>
      </c>
      <c r="DG64" s="100">
        <v>0</v>
      </c>
      <c r="DH64" s="100">
        <v>0</v>
      </c>
      <c r="DI64" s="100">
        <v>0</v>
      </c>
      <c r="DJ64" s="100">
        <v>0</v>
      </c>
      <c r="DK64" s="100">
        <v>0</v>
      </c>
      <c r="DL64" s="100">
        <v>0</v>
      </c>
      <c r="DM64" s="100">
        <v>0</v>
      </c>
      <c r="DN64" s="100">
        <v>0</v>
      </c>
      <c r="DO64" s="100">
        <v>0</v>
      </c>
      <c r="DP64" s="100">
        <v>0</v>
      </c>
      <c r="DQ64" s="100">
        <v>0</v>
      </c>
      <c r="DR64" s="100">
        <v>0</v>
      </c>
      <c r="DS64" s="100">
        <v>0</v>
      </c>
      <c r="DT64" s="100">
        <v>0</v>
      </c>
      <c r="DU64" s="100">
        <v>0</v>
      </c>
      <c r="DV64" s="100">
        <v>0</v>
      </c>
      <c r="DW64" s="100">
        <v>0</v>
      </c>
      <c r="DX64" s="100">
        <v>0</v>
      </c>
      <c r="DY64" s="100">
        <v>0</v>
      </c>
      <c r="DZ64" s="100">
        <v>0</v>
      </c>
      <c r="EA64" s="100">
        <v>0</v>
      </c>
      <c r="EB64" s="100">
        <v>0</v>
      </c>
      <c r="EC64" s="100">
        <v>0</v>
      </c>
      <c r="ED64" s="100">
        <v>0</v>
      </c>
      <c r="EE64" s="100">
        <v>0</v>
      </c>
      <c r="EF64" s="100">
        <v>0</v>
      </c>
      <c r="EG64" s="100">
        <v>0</v>
      </c>
      <c r="EH64" s="100">
        <v>0</v>
      </c>
      <c r="EI64" s="100">
        <v>0</v>
      </c>
      <c r="EJ64" s="100">
        <v>0</v>
      </c>
      <c r="EK64" s="100">
        <v>0</v>
      </c>
      <c r="EL64" s="100">
        <v>0</v>
      </c>
      <c r="EM64" s="100">
        <v>0</v>
      </c>
      <c r="EN64" s="100">
        <v>0</v>
      </c>
      <c r="EO64" s="100">
        <v>0</v>
      </c>
      <c r="EP64" s="100">
        <v>0</v>
      </c>
      <c r="EQ64" s="100">
        <v>0</v>
      </c>
      <c r="ER64" s="100">
        <v>0</v>
      </c>
      <c r="ES64" s="100">
        <v>0</v>
      </c>
      <c r="ET64" s="100">
        <v>0</v>
      </c>
      <c r="EU64" s="100">
        <v>0</v>
      </c>
      <c r="EV64" s="100">
        <v>0</v>
      </c>
      <c r="EW64" s="100">
        <v>0</v>
      </c>
      <c r="EX64" s="100">
        <v>0</v>
      </c>
      <c r="EY64" s="100">
        <v>0</v>
      </c>
      <c r="EZ64" s="100">
        <v>0</v>
      </c>
      <c r="FA64" s="100">
        <v>0</v>
      </c>
      <c r="FB64" s="100">
        <v>0</v>
      </c>
      <c r="FC64" s="100">
        <v>0</v>
      </c>
      <c r="FD64" s="100">
        <v>0</v>
      </c>
      <c r="FE64" s="100">
        <v>0</v>
      </c>
      <c r="FF64" s="100">
        <v>0</v>
      </c>
      <c r="FG64" s="100">
        <v>0</v>
      </c>
      <c r="FH64" s="100">
        <v>0</v>
      </c>
      <c r="FI64" s="100">
        <v>0</v>
      </c>
      <c r="FJ64" s="100">
        <v>0</v>
      </c>
      <c r="FK64" s="100">
        <v>0</v>
      </c>
      <c r="FL64" s="100">
        <v>0</v>
      </c>
      <c r="FM64" s="100">
        <v>0</v>
      </c>
      <c r="FN64" s="100">
        <v>0</v>
      </c>
      <c r="FO64" s="100">
        <v>0</v>
      </c>
      <c r="FP64" s="5"/>
      <c r="FQ64" s="5"/>
      <c r="FR64" s="5"/>
      <c r="FS64" s="59">
        <f>D64+AH64+AL64+CB64+CC64+CG64+CS64+CV64+DF64+DJ64+DM64+DS64+DV64+EG64+EQ64+EU64+EX64+FA64+FF64+FN64+FO64</f>
        <v>24.681020882118446</v>
      </c>
      <c r="FT64" s="142"/>
      <c r="FU64" s="88"/>
    </row>
    <row r="65" spans="2:178" ht="14.25" customHeight="1" x14ac:dyDescent="0.2">
      <c r="B65" s="189" t="s">
        <v>298</v>
      </c>
      <c r="C65" s="190"/>
      <c r="D65" s="60">
        <f t="shared" si="6"/>
        <v>0</v>
      </c>
      <c r="E65" s="100">
        <v>0</v>
      </c>
      <c r="F65" s="100">
        <v>0</v>
      </c>
      <c r="G65" s="100">
        <v>0</v>
      </c>
      <c r="H65" s="100">
        <v>0</v>
      </c>
      <c r="I65" s="100">
        <v>0</v>
      </c>
      <c r="J65" s="100">
        <v>0</v>
      </c>
      <c r="K65" s="100">
        <v>0</v>
      </c>
      <c r="L65" s="100">
        <v>0</v>
      </c>
      <c r="M65" s="100">
        <v>0</v>
      </c>
      <c r="N65" s="100">
        <v>0</v>
      </c>
      <c r="O65" s="100">
        <v>0</v>
      </c>
      <c r="P65" s="100">
        <v>0</v>
      </c>
      <c r="Q65" s="100">
        <v>0</v>
      </c>
      <c r="R65" s="100">
        <v>0</v>
      </c>
      <c r="S65" s="100">
        <v>0</v>
      </c>
      <c r="T65" s="100">
        <v>0</v>
      </c>
      <c r="U65" s="100">
        <v>0</v>
      </c>
      <c r="V65" s="100">
        <v>0</v>
      </c>
      <c r="W65" s="100">
        <v>0</v>
      </c>
      <c r="X65" s="100">
        <v>0</v>
      </c>
      <c r="Y65" s="100">
        <v>0</v>
      </c>
      <c r="Z65" s="100">
        <v>0</v>
      </c>
      <c r="AA65" s="100">
        <v>0</v>
      </c>
      <c r="AB65" s="100">
        <v>0</v>
      </c>
      <c r="AC65" s="100">
        <v>0</v>
      </c>
      <c r="AD65" s="100">
        <v>0</v>
      </c>
      <c r="AE65" s="100">
        <v>0</v>
      </c>
      <c r="AF65" s="100">
        <v>0</v>
      </c>
      <c r="AG65" s="100">
        <v>0</v>
      </c>
      <c r="AH65" s="100">
        <f t="shared" si="36"/>
        <v>0</v>
      </c>
      <c r="AI65" s="100">
        <v>0</v>
      </c>
      <c r="AJ65" s="100">
        <v>0</v>
      </c>
      <c r="AK65" s="100">
        <v>0</v>
      </c>
      <c r="AL65" s="100">
        <f t="shared" si="40"/>
        <v>15.935526684641331</v>
      </c>
      <c r="AM65" s="100">
        <v>0</v>
      </c>
      <c r="AN65" s="100">
        <v>0</v>
      </c>
      <c r="AO65" s="100">
        <v>0</v>
      </c>
      <c r="AP65" s="100">
        <v>0</v>
      </c>
      <c r="AQ65" s="100">
        <v>0</v>
      </c>
      <c r="AR65" s="100">
        <v>0</v>
      </c>
      <c r="AS65" s="100">
        <v>0</v>
      </c>
      <c r="AT65" s="100">
        <v>0</v>
      </c>
      <c r="AU65" s="100">
        <v>0</v>
      </c>
      <c r="AV65" s="100">
        <v>0</v>
      </c>
      <c r="AW65" s="100">
        <v>0</v>
      </c>
      <c r="AX65" s="100">
        <v>0</v>
      </c>
      <c r="AY65" s="100">
        <v>0</v>
      </c>
      <c r="AZ65" s="100">
        <v>0</v>
      </c>
      <c r="BA65" s="100">
        <v>0</v>
      </c>
      <c r="BB65" s="100">
        <v>0</v>
      </c>
      <c r="BC65" s="100">
        <v>0</v>
      </c>
      <c r="BD65" s="100">
        <v>0</v>
      </c>
      <c r="BE65" s="100">
        <v>0</v>
      </c>
      <c r="BF65" s="100">
        <v>0</v>
      </c>
      <c r="BG65" s="100">
        <v>0</v>
      </c>
      <c r="BH65" s="100">
        <v>0</v>
      </c>
      <c r="BI65" s="100">
        <v>15.935526684641331</v>
      </c>
      <c r="BJ65" s="100">
        <v>0</v>
      </c>
      <c r="BK65" s="100">
        <v>0</v>
      </c>
      <c r="BL65" s="100">
        <v>0</v>
      </c>
      <c r="BM65" s="100">
        <v>0</v>
      </c>
      <c r="BN65" s="100">
        <v>0</v>
      </c>
      <c r="BO65" s="100">
        <v>0</v>
      </c>
      <c r="BP65" s="100">
        <v>0</v>
      </c>
      <c r="BQ65" s="100">
        <v>0</v>
      </c>
      <c r="BR65" s="100">
        <v>0</v>
      </c>
      <c r="BS65" s="100">
        <v>0</v>
      </c>
      <c r="BT65" s="100">
        <v>0</v>
      </c>
      <c r="BU65" s="100">
        <v>0</v>
      </c>
      <c r="BV65" s="100">
        <v>0</v>
      </c>
      <c r="BW65" s="100">
        <v>0</v>
      </c>
      <c r="BX65" s="100">
        <v>0</v>
      </c>
      <c r="BY65" s="100">
        <v>0</v>
      </c>
      <c r="BZ65" s="100">
        <v>0</v>
      </c>
      <c r="CA65" s="100">
        <v>0</v>
      </c>
      <c r="CB65" s="100">
        <v>0</v>
      </c>
      <c r="CC65" s="100">
        <f t="shared" si="83"/>
        <v>0</v>
      </c>
      <c r="CD65" s="100">
        <v>0</v>
      </c>
      <c r="CE65" s="100">
        <v>0</v>
      </c>
      <c r="CF65" s="100">
        <v>0</v>
      </c>
      <c r="CG65" s="100">
        <f t="shared" si="87"/>
        <v>0</v>
      </c>
      <c r="CH65" s="100">
        <v>0</v>
      </c>
      <c r="CI65" s="100">
        <v>0</v>
      </c>
      <c r="CJ65" s="100">
        <v>0</v>
      </c>
      <c r="CK65" s="100">
        <v>0</v>
      </c>
      <c r="CL65" s="100">
        <v>0</v>
      </c>
      <c r="CM65" s="100">
        <v>0</v>
      </c>
      <c r="CN65" s="100">
        <v>0</v>
      </c>
      <c r="CO65" s="100">
        <v>0</v>
      </c>
      <c r="CP65" s="100">
        <v>0</v>
      </c>
      <c r="CQ65" s="100">
        <v>0</v>
      </c>
      <c r="CR65" s="100">
        <v>0</v>
      </c>
      <c r="CS65" s="100">
        <f t="shared" si="99"/>
        <v>0</v>
      </c>
      <c r="CT65" s="100">
        <v>0</v>
      </c>
      <c r="CU65" s="100">
        <v>0</v>
      </c>
      <c r="CV65" s="100">
        <f t="shared" si="102"/>
        <v>0</v>
      </c>
      <c r="CW65" s="100">
        <v>0</v>
      </c>
      <c r="CX65" s="100">
        <v>0</v>
      </c>
      <c r="CY65" s="100">
        <v>0</v>
      </c>
      <c r="CZ65" s="100">
        <v>0</v>
      </c>
      <c r="DA65" s="100">
        <v>0</v>
      </c>
      <c r="DB65" s="100">
        <v>0</v>
      </c>
      <c r="DC65" s="100">
        <v>0</v>
      </c>
      <c r="DD65" s="100">
        <v>0</v>
      </c>
      <c r="DE65" s="100">
        <v>0</v>
      </c>
      <c r="DF65" s="100">
        <v>0</v>
      </c>
      <c r="DG65" s="100">
        <v>0</v>
      </c>
      <c r="DH65" s="100">
        <v>0</v>
      </c>
      <c r="DI65" s="100">
        <v>0</v>
      </c>
      <c r="DJ65" s="100">
        <v>0</v>
      </c>
      <c r="DK65" s="100">
        <v>0</v>
      </c>
      <c r="DL65" s="100">
        <v>0</v>
      </c>
      <c r="DM65" s="100">
        <v>0</v>
      </c>
      <c r="DN65" s="100">
        <v>0</v>
      </c>
      <c r="DO65" s="100">
        <v>0</v>
      </c>
      <c r="DP65" s="100">
        <v>0</v>
      </c>
      <c r="DQ65" s="100">
        <v>0</v>
      </c>
      <c r="DR65" s="100">
        <v>0</v>
      </c>
      <c r="DS65" s="100">
        <v>0</v>
      </c>
      <c r="DT65" s="100">
        <v>0</v>
      </c>
      <c r="DU65" s="100">
        <v>0</v>
      </c>
      <c r="DV65" s="100">
        <v>0</v>
      </c>
      <c r="DW65" s="100">
        <v>0</v>
      </c>
      <c r="DX65" s="100">
        <v>0</v>
      </c>
      <c r="DY65" s="100">
        <v>0</v>
      </c>
      <c r="DZ65" s="100">
        <v>0</v>
      </c>
      <c r="EA65" s="100">
        <v>0</v>
      </c>
      <c r="EB65" s="100">
        <v>0</v>
      </c>
      <c r="EC65" s="100">
        <v>0</v>
      </c>
      <c r="ED65" s="100">
        <v>0</v>
      </c>
      <c r="EE65" s="100">
        <v>0</v>
      </c>
      <c r="EF65" s="100">
        <v>0</v>
      </c>
      <c r="EG65" s="100">
        <v>0</v>
      </c>
      <c r="EH65" s="100">
        <v>0</v>
      </c>
      <c r="EI65" s="100">
        <v>0</v>
      </c>
      <c r="EJ65" s="100">
        <v>0</v>
      </c>
      <c r="EK65" s="100">
        <v>0</v>
      </c>
      <c r="EL65" s="100">
        <v>0</v>
      </c>
      <c r="EM65" s="100">
        <v>0</v>
      </c>
      <c r="EN65" s="100">
        <v>0</v>
      </c>
      <c r="EO65" s="100">
        <v>0</v>
      </c>
      <c r="EP65" s="100">
        <v>0</v>
      </c>
      <c r="EQ65" s="100">
        <v>0</v>
      </c>
      <c r="ER65" s="100">
        <v>0</v>
      </c>
      <c r="ES65" s="100">
        <v>0</v>
      </c>
      <c r="ET65" s="100">
        <v>0</v>
      </c>
      <c r="EU65" s="100">
        <v>0</v>
      </c>
      <c r="EV65" s="100">
        <v>0</v>
      </c>
      <c r="EW65" s="100">
        <v>0</v>
      </c>
      <c r="EX65" s="100">
        <v>0</v>
      </c>
      <c r="EY65" s="100">
        <v>0</v>
      </c>
      <c r="EZ65" s="100">
        <v>0</v>
      </c>
      <c r="FA65" s="100">
        <v>0</v>
      </c>
      <c r="FB65" s="100">
        <v>0</v>
      </c>
      <c r="FC65" s="100">
        <v>0</v>
      </c>
      <c r="FD65" s="100">
        <v>0</v>
      </c>
      <c r="FE65" s="100">
        <v>0</v>
      </c>
      <c r="FF65" s="100">
        <v>0</v>
      </c>
      <c r="FG65" s="100">
        <v>0</v>
      </c>
      <c r="FH65" s="100">
        <v>0</v>
      </c>
      <c r="FI65" s="100">
        <v>0</v>
      </c>
      <c r="FJ65" s="100">
        <v>0</v>
      </c>
      <c r="FK65" s="100">
        <v>0</v>
      </c>
      <c r="FL65" s="100">
        <v>0</v>
      </c>
      <c r="FM65" s="100">
        <v>0</v>
      </c>
      <c r="FN65" s="100">
        <v>0</v>
      </c>
      <c r="FO65" s="100">
        <v>0</v>
      </c>
      <c r="FP65" s="5"/>
      <c r="FQ65" s="5"/>
      <c r="FR65" s="5"/>
      <c r="FS65" s="59">
        <f t="shared" ref="FS65:FS70" si="123">D65+AH65+AL65+CB65+CC65+CG65+CS65+CV65+DF65+DJ65+DM65+DS65+DV65+EG65+EQ65+EU65+EX65+FA65+FF65+FN65+FO65</f>
        <v>15.935526684641331</v>
      </c>
      <c r="FT65" s="142"/>
      <c r="FU65" s="88"/>
    </row>
    <row r="66" spans="2:178" s="10" customFormat="1" ht="14.25" customHeight="1" x14ac:dyDescent="0.2">
      <c r="B66" s="189" t="s">
        <v>299</v>
      </c>
      <c r="C66" s="190"/>
      <c r="D66" s="103">
        <f t="shared" si="6"/>
        <v>62.910795186472875</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62.160288127370279</v>
      </c>
      <c r="V66" s="100">
        <v>0</v>
      </c>
      <c r="W66" s="100">
        <v>0</v>
      </c>
      <c r="X66" s="100">
        <v>0</v>
      </c>
      <c r="Y66" s="100">
        <v>0</v>
      </c>
      <c r="Z66" s="100">
        <v>0.75050705910259408</v>
      </c>
      <c r="AA66" s="100">
        <v>0</v>
      </c>
      <c r="AB66" s="100">
        <v>0</v>
      </c>
      <c r="AC66" s="100">
        <v>0</v>
      </c>
      <c r="AD66" s="100">
        <v>0</v>
      </c>
      <c r="AE66" s="100">
        <v>0</v>
      </c>
      <c r="AF66" s="100">
        <v>0</v>
      </c>
      <c r="AG66" s="100">
        <v>0</v>
      </c>
      <c r="AH66" s="100">
        <f t="shared" si="36"/>
        <v>0</v>
      </c>
      <c r="AI66" s="100">
        <v>0</v>
      </c>
      <c r="AJ66" s="100">
        <v>0</v>
      </c>
      <c r="AK66" s="100">
        <v>0</v>
      </c>
      <c r="AL66" s="100">
        <f t="shared" si="40"/>
        <v>628.18419804848816</v>
      </c>
      <c r="AM66" s="100">
        <v>0</v>
      </c>
      <c r="AN66" s="100">
        <v>0</v>
      </c>
      <c r="AO66" s="100">
        <v>0</v>
      </c>
      <c r="AP66" s="100">
        <v>0</v>
      </c>
      <c r="AQ66" s="100">
        <v>0</v>
      </c>
      <c r="AR66" s="100">
        <v>0</v>
      </c>
      <c r="AS66" s="100">
        <v>0</v>
      </c>
      <c r="AT66" s="100">
        <v>0</v>
      </c>
      <c r="AU66" s="100">
        <v>628.18419804848816</v>
      </c>
      <c r="AV66" s="100">
        <v>0</v>
      </c>
      <c r="AW66" s="100">
        <v>0</v>
      </c>
      <c r="AX66" s="100">
        <v>0</v>
      </c>
      <c r="AY66" s="100">
        <v>0</v>
      </c>
      <c r="AZ66" s="100">
        <v>0</v>
      </c>
      <c r="BA66" s="100">
        <v>0</v>
      </c>
      <c r="BB66" s="100">
        <v>0</v>
      </c>
      <c r="BC66" s="100">
        <v>0</v>
      </c>
      <c r="BD66" s="100">
        <v>0</v>
      </c>
      <c r="BE66" s="100">
        <v>0</v>
      </c>
      <c r="BF66" s="100">
        <v>0</v>
      </c>
      <c r="BG66" s="100">
        <v>0</v>
      </c>
      <c r="BH66" s="100">
        <v>0</v>
      </c>
      <c r="BI66" s="100">
        <v>0</v>
      </c>
      <c r="BJ66" s="100">
        <v>0</v>
      </c>
      <c r="BK66" s="100">
        <v>0</v>
      </c>
      <c r="BL66" s="100">
        <v>0</v>
      </c>
      <c r="BM66" s="100">
        <v>0</v>
      </c>
      <c r="BN66" s="100">
        <v>0</v>
      </c>
      <c r="BO66" s="100">
        <v>0</v>
      </c>
      <c r="BP66" s="100">
        <v>0</v>
      </c>
      <c r="BQ66" s="100">
        <v>0</v>
      </c>
      <c r="BR66" s="100">
        <v>0</v>
      </c>
      <c r="BS66" s="100">
        <v>0</v>
      </c>
      <c r="BT66" s="100">
        <v>0</v>
      </c>
      <c r="BU66" s="100">
        <v>0</v>
      </c>
      <c r="BV66" s="100">
        <v>0</v>
      </c>
      <c r="BW66" s="100">
        <v>0</v>
      </c>
      <c r="BX66" s="100">
        <v>0</v>
      </c>
      <c r="BY66" s="100">
        <v>0</v>
      </c>
      <c r="BZ66" s="100">
        <v>0</v>
      </c>
      <c r="CA66" s="100">
        <v>0</v>
      </c>
      <c r="CB66" s="100">
        <v>28169.727680315249</v>
      </c>
      <c r="CC66" s="100">
        <f t="shared" si="83"/>
        <v>0</v>
      </c>
      <c r="CD66" s="100">
        <v>0</v>
      </c>
      <c r="CE66" s="100">
        <v>0</v>
      </c>
      <c r="CF66" s="100">
        <v>0</v>
      </c>
      <c r="CG66" s="100">
        <f t="shared" si="87"/>
        <v>0</v>
      </c>
      <c r="CH66" s="100">
        <v>0</v>
      </c>
      <c r="CI66" s="100">
        <v>0</v>
      </c>
      <c r="CJ66" s="100">
        <v>0</v>
      </c>
      <c r="CK66" s="100">
        <v>0</v>
      </c>
      <c r="CL66" s="100">
        <v>0</v>
      </c>
      <c r="CM66" s="100">
        <v>0</v>
      </c>
      <c r="CN66" s="100">
        <v>0</v>
      </c>
      <c r="CO66" s="100">
        <v>0</v>
      </c>
      <c r="CP66" s="100">
        <v>0</v>
      </c>
      <c r="CQ66" s="100">
        <v>0</v>
      </c>
      <c r="CR66" s="100">
        <v>0</v>
      </c>
      <c r="CS66" s="100">
        <f t="shared" si="99"/>
        <v>0</v>
      </c>
      <c r="CT66" s="100">
        <v>0</v>
      </c>
      <c r="CU66" s="100">
        <v>0</v>
      </c>
      <c r="CV66" s="100">
        <f t="shared" si="102"/>
        <v>0</v>
      </c>
      <c r="CW66" s="100">
        <v>0</v>
      </c>
      <c r="CX66" s="100">
        <v>0</v>
      </c>
      <c r="CY66" s="100">
        <v>0</v>
      </c>
      <c r="CZ66" s="100">
        <v>0</v>
      </c>
      <c r="DA66" s="100">
        <v>0</v>
      </c>
      <c r="DB66" s="100">
        <v>0</v>
      </c>
      <c r="DC66" s="100">
        <v>0</v>
      </c>
      <c r="DD66" s="100">
        <v>0</v>
      </c>
      <c r="DE66" s="100">
        <v>0</v>
      </c>
      <c r="DF66" s="100">
        <v>0</v>
      </c>
      <c r="DG66" s="100">
        <v>0</v>
      </c>
      <c r="DH66" s="100">
        <v>0</v>
      </c>
      <c r="DI66" s="100">
        <v>0</v>
      </c>
      <c r="DJ66" s="100">
        <v>0</v>
      </c>
      <c r="DK66" s="100">
        <v>0</v>
      </c>
      <c r="DL66" s="100">
        <v>0</v>
      </c>
      <c r="DM66" s="100">
        <v>0</v>
      </c>
      <c r="DN66" s="100">
        <v>0</v>
      </c>
      <c r="DO66" s="100">
        <v>0</v>
      </c>
      <c r="DP66" s="100">
        <v>0</v>
      </c>
      <c r="DQ66" s="100">
        <v>0</v>
      </c>
      <c r="DR66" s="100">
        <v>0</v>
      </c>
      <c r="DS66" s="100">
        <v>0</v>
      </c>
      <c r="DT66" s="100">
        <v>0</v>
      </c>
      <c r="DU66" s="100">
        <v>0</v>
      </c>
      <c r="DV66" s="100">
        <v>0</v>
      </c>
      <c r="DW66" s="100">
        <v>0</v>
      </c>
      <c r="DX66" s="100">
        <v>0</v>
      </c>
      <c r="DY66" s="100">
        <v>0</v>
      </c>
      <c r="DZ66" s="100">
        <v>0</v>
      </c>
      <c r="EA66" s="100">
        <v>0</v>
      </c>
      <c r="EB66" s="100">
        <v>0</v>
      </c>
      <c r="EC66" s="100">
        <v>0</v>
      </c>
      <c r="ED66" s="100">
        <v>0</v>
      </c>
      <c r="EE66" s="100">
        <v>0</v>
      </c>
      <c r="EF66" s="100">
        <v>0</v>
      </c>
      <c r="EG66" s="100">
        <v>0</v>
      </c>
      <c r="EH66" s="100">
        <v>0</v>
      </c>
      <c r="EI66" s="100">
        <v>0</v>
      </c>
      <c r="EJ66" s="100">
        <v>0</v>
      </c>
      <c r="EK66" s="100">
        <v>0</v>
      </c>
      <c r="EL66" s="100">
        <v>0</v>
      </c>
      <c r="EM66" s="100">
        <v>0</v>
      </c>
      <c r="EN66" s="100">
        <v>0</v>
      </c>
      <c r="EO66" s="100">
        <v>0</v>
      </c>
      <c r="EP66" s="100">
        <v>0</v>
      </c>
      <c r="EQ66" s="100">
        <v>0</v>
      </c>
      <c r="ER66" s="100">
        <v>0</v>
      </c>
      <c r="ES66" s="100">
        <v>0</v>
      </c>
      <c r="ET66" s="100">
        <v>0</v>
      </c>
      <c r="EU66" s="100">
        <v>0</v>
      </c>
      <c r="EV66" s="100">
        <v>0</v>
      </c>
      <c r="EW66" s="100">
        <v>0</v>
      </c>
      <c r="EX66" s="100">
        <v>0</v>
      </c>
      <c r="EY66" s="100">
        <v>0</v>
      </c>
      <c r="EZ66" s="100">
        <v>0</v>
      </c>
      <c r="FA66" s="100">
        <v>0</v>
      </c>
      <c r="FB66" s="100">
        <v>0</v>
      </c>
      <c r="FC66" s="100">
        <v>0</v>
      </c>
      <c r="FD66" s="100">
        <v>0</v>
      </c>
      <c r="FE66" s="100">
        <v>0</v>
      </c>
      <c r="FF66" s="100">
        <v>0</v>
      </c>
      <c r="FG66" s="100">
        <v>0</v>
      </c>
      <c r="FH66" s="100">
        <v>0</v>
      </c>
      <c r="FI66" s="100">
        <v>0</v>
      </c>
      <c r="FJ66" s="100">
        <v>0</v>
      </c>
      <c r="FK66" s="100">
        <v>0</v>
      </c>
      <c r="FL66" s="100">
        <v>0</v>
      </c>
      <c r="FM66" s="100">
        <v>0</v>
      </c>
      <c r="FN66" s="100">
        <v>0</v>
      </c>
      <c r="FO66" s="100">
        <v>0</v>
      </c>
      <c r="FP66" s="65"/>
      <c r="FQ66" s="65"/>
      <c r="FR66" s="65"/>
      <c r="FS66" s="59">
        <f t="shared" si="123"/>
        <v>28860.82267355021</v>
      </c>
      <c r="FT66" s="142"/>
      <c r="FU66" s="88"/>
    </row>
    <row r="67" spans="2:178" ht="14.25" customHeight="1" x14ac:dyDescent="0.2">
      <c r="B67" s="191" t="s">
        <v>300</v>
      </c>
      <c r="C67" s="192"/>
      <c r="D67" s="60">
        <f t="shared" si="6"/>
        <v>0</v>
      </c>
      <c r="E67" s="100">
        <v>0</v>
      </c>
      <c r="F67" s="100">
        <v>0</v>
      </c>
      <c r="G67" s="100">
        <v>0</v>
      </c>
      <c r="H67" s="100">
        <v>0</v>
      </c>
      <c r="I67" s="100">
        <v>0</v>
      </c>
      <c r="J67" s="100">
        <v>0</v>
      </c>
      <c r="K67" s="100">
        <v>0</v>
      </c>
      <c r="L67" s="100">
        <v>0</v>
      </c>
      <c r="M67" s="100">
        <v>0</v>
      </c>
      <c r="N67" s="100">
        <v>0</v>
      </c>
      <c r="O67" s="100">
        <v>0</v>
      </c>
      <c r="P67" s="100">
        <v>0</v>
      </c>
      <c r="Q67" s="100">
        <v>0</v>
      </c>
      <c r="R67" s="100">
        <v>0</v>
      </c>
      <c r="S67" s="100">
        <v>0</v>
      </c>
      <c r="T67" s="100">
        <v>0</v>
      </c>
      <c r="U67" s="100">
        <v>0</v>
      </c>
      <c r="V67" s="100">
        <v>0</v>
      </c>
      <c r="W67" s="100">
        <v>0</v>
      </c>
      <c r="X67" s="100">
        <v>0</v>
      </c>
      <c r="Y67" s="100">
        <v>0</v>
      </c>
      <c r="Z67" s="100">
        <v>0</v>
      </c>
      <c r="AA67" s="100">
        <v>0</v>
      </c>
      <c r="AB67" s="100">
        <v>0</v>
      </c>
      <c r="AC67" s="100">
        <v>0</v>
      </c>
      <c r="AD67" s="100">
        <v>0</v>
      </c>
      <c r="AE67" s="100">
        <v>0</v>
      </c>
      <c r="AF67" s="100">
        <v>0</v>
      </c>
      <c r="AG67" s="100">
        <v>0</v>
      </c>
      <c r="AH67" s="100">
        <f t="shared" si="36"/>
        <v>0</v>
      </c>
      <c r="AI67" s="100">
        <v>0</v>
      </c>
      <c r="AJ67" s="100">
        <v>0</v>
      </c>
      <c r="AK67" s="100">
        <v>0</v>
      </c>
      <c r="AL67" s="100">
        <f t="shared" si="40"/>
        <v>0</v>
      </c>
      <c r="AM67" s="100">
        <v>0</v>
      </c>
      <c r="AN67" s="100">
        <v>0</v>
      </c>
      <c r="AO67" s="100">
        <v>0</v>
      </c>
      <c r="AP67" s="100">
        <v>0</v>
      </c>
      <c r="AQ67" s="100">
        <v>0</v>
      </c>
      <c r="AR67" s="100">
        <v>0</v>
      </c>
      <c r="AS67" s="100">
        <v>0</v>
      </c>
      <c r="AT67" s="100">
        <v>0</v>
      </c>
      <c r="AU67" s="100">
        <v>0</v>
      </c>
      <c r="AV67" s="100">
        <v>0</v>
      </c>
      <c r="AW67" s="100">
        <v>0</v>
      </c>
      <c r="AX67" s="100">
        <v>0</v>
      </c>
      <c r="AY67" s="100">
        <v>0</v>
      </c>
      <c r="AZ67" s="100">
        <v>0</v>
      </c>
      <c r="BA67" s="100">
        <v>0</v>
      </c>
      <c r="BB67" s="100">
        <v>0</v>
      </c>
      <c r="BC67" s="100">
        <v>0</v>
      </c>
      <c r="BD67" s="100">
        <v>0</v>
      </c>
      <c r="BE67" s="100">
        <v>0</v>
      </c>
      <c r="BF67" s="100">
        <v>0</v>
      </c>
      <c r="BG67" s="100">
        <v>0</v>
      </c>
      <c r="BH67" s="100">
        <v>0</v>
      </c>
      <c r="BI67" s="100">
        <v>0</v>
      </c>
      <c r="BJ67" s="100">
        <v>0</v>
      </c>
      <c r="BK67" s="100">
        <v>0</v>
      </c>
      <c r="BL67" s="100">
        <v>0</v>
      </c>
      <c r="BM67" s="100">
        <v>0</v>
      </c>
      <c r="BN67" s="100">
        <v>0</v>
      </c>
      <c r="BO67" s="100">
        <v>0</v>
      </c>
      <c r="BP67" s="100">
        <v>0</v>
      </c>
      <c r="BQ67" s="100">
        <v>0</v>
      </c>
      <c r="BR67" s="100">
        <v>0</v>
      </c>
      <c r="BS67" s="100">
        <v>0</v>
      </c>
      <c r="BT67" s="100">
        <v>0</v>
      </c>
      <c r="BU67" s="100">
        <v>0</v>
      </c>
      <c r="BV67" s="100">
        <v>0</v>
      </c>
      <c r="BW67" s="100">
        <v>0</v>
      </c>
      <c r="BX67" s="100">
        <v>0</v>
      </c>
      <c r="BY67" s="100">
        <v>0</v>
      </c>
      <c r="BZ67" s="100">
        <v>0</v>
      </c>
      <c r="CA67" s="100">
        <v>0</v>
      </c>
      <c r="CB67" s="100">
        <v>818.46510598499992</v>
      </c>
      <c r="CC67" s="100">
        <f t="shared" si="83"/>
        <v>0</v>
      </c>
      <c r="CD67" s="100">
        <v>0</v>
      </c>
      <c r="CE67" s="100">
        <v>0</v>
      </c>
      <c r="CF67" s="100">
        <v>0</v>
      </c>
      <c r="CG67" s="100">
        <f t="shared" si="87"/>
        <v>0</v>
      </c>
      <c r="CH67" s="100">
        <v>0</v>
      </c>
      <c r="CI67" s="100">
        <v>0</v>
      </c>
      <c r="CJ67" s="100">
        <v>0</v>
      </c>
      <c r="CK67" s="100">
        <v>0</v>
      </c>
      <c r="CL67" s="100">
        <v>0</v>
      </c>
      <c r="CM67" s="100">
        <v>0</v>
      </c>
      <c r="CN67" s="100">
        <v>0</v>
      </c>
      <c r="CO67" s="100">
        <v>0</v>
      </c>
      <c r="CP67" s="100">
        <v>0</v>
      </c>
      <c r="CQ67" s="100">
        <v>0</v>
      </c>
      <c r="CR67" s="100">
        <v>0</v>
      </c>
      <c r="CS67" s="100">
        <f t="shared" si="99"/>
        <v>0</v>
      </c>
      <c r="CT67" s="100">
        <v>0</v>
      </c>
      <c r="CU67" s="100">
        <v>0</v>
      </c>
      <c r="CV67" s="100">
        <f t="shared" si="102"/>
        <v>0</v>
      </c>
      <c r="CW67" s="100">
        <v>0</v>
      </c>
      <c r="CX67" s="100">
        <v>0</v>
      </c>
      <c r="CY67" s="100">
        <v>0</v>
      </c>
      <c r="CZ67" s="100">
        <v>0</v>
      </c>
      <c r="DA67" s="100">
        <v>0</v>
      </c>
      <c r="DB67" s="100">
        <v>0</v>
      </c>
      <c r="DC67" s="100">
        <v>0</v>
      </c>
      <c r="DD67" s="100">
        <v>0</v>
      </c>
      <c r="DE67" s="100">
        <v>0</v>
      </c>
      <c r="DF67" s="100">
        <v>0</v>
      </c>
      <c r="DG67" s="100">
        <v>0</v>
      </c>
      <c r="DH67" s="100">
        <v>0</v>
      </c>
      <c r="DI67" s="100">
        <v>0</v>
      </c>
      <c r="DJ67" s="100">
        <v>0</v>
      </c>
      <c r="DK67" s="100">
        <v>0</v>
      </c>
      <c r="DL67" s="100">
        <v>0</v>
      </c>
      <c r="DM67" s="100">
        <v>0</v>
      </c>
      <c r="DN67" s="100">
        <v>0</v>
      </c>
      <c r="DO67" s="100">
        <v>0</v>
      </c>
      <c r="DP67" s="100">
        <v>0</v>
      </c>
      <c r="DQ67" s="100">
        <v>0</v>
      </c>
      <c r="DR67" s="100">
        <v>0</v>
      </c>
      <c r="DS67" s="100">
        <v>0</v>
      </c>
      <c r="DT67" s="100">
        <v>0</v>
      </c>
      <c r="DU67" s="100">
        <v>0</v>
      </c>
      <c r="DV67" s="100">
        <v>0</v>
      </c>
      <c r="DW67" s="100">
        <v>0</v>
      </c>
      <c r="DX67" s="100">
        <v>0</v>
      </c>
      <c r="DY67" s="100">
        <v>0</v>
      </c>
      <c r="DZ67" s="100">
        <v>0</v>
      </c>
      <c r="EA67" s="100">
        <v>0</v>
      </c>
      <c r="EB67" s="100">
        <v>0</v>
      </c>
      <c r="EC67" s="100">
        <v>0</v>
      </c>
      <c r="ED67" s="100">
        <v>0</v>
      </c>
      <c r="EE67" s="100">
        <v>0</v>
      </c>
      <c r="EF67" s="100">
        <v>0</v>
      </c>
      <c r="EG67" s="100">
        <v>0</v>
      </c>
      <c r="EH67" s="100">
        <v>0</v>
      </c>
      <c r="EI67" s="100">
        <v>0</v>
      </c>
      <c r="EJ67" s="100">
        <v>0</v>
      </c>
      <c r="EK67" s="100">
        <v>0</v>
      </c>
      <c r="EL67" s="100">
        <v>0</v>
      </c>
      <c r="EM67" s="100">
        <v>0</v>
      </c>
      <c r="EN67" s="100">
        <v>0</v>
      </c>
      <c r="EO67" s="100">
        <v>0</v>
      </c>
      <c r="EP67" s="100">
        <v>0</v>
      </c>
      <c r="EQ67" s="100">
        <v>0</v>
      </c>
      <c r="ER67" s="100">
        <v>0</v>
      </c>
      <c r="ES67" s="100">
        <v>0</v>
      </c>
      <c r="ET67" s="100">
        <v>0</v>
      </c>
      <c r="EU67" s="100">
        <v>0</v>
      </c>
      <c r="EV67" s="100">
        <v>0</v>
      </c>
      <c r="EW67" s="100">
        <v>0</v>
      </c>
      <c r="EX67" s="100">
        <v>0</v>
      </c>
      <c r="EY67" s="100">
        <v>0</v>
      </c>
      <c r="EZ67" s="100">
        <v>0</v>
      </c>
      <c r="FA67" s="100">
        <v>0</v>
      </c>
      <c r="FB67" s="100">
        <v>0</v>
      </c>
      <c r="FC67" s="100">
        <v>0</v>
      </c>
      <c r="FD67" s="100">
        <v>0</v>
      </c>
      <c r="FE67" s="100">
        <v>0</v>
      </c>
      <c r="FF67" s="100">
        <v>0</v>
      </c>
      <c r="FG67" s="100">
        <v>0</v>
      </c>
      <c r="FH67" s="100">
        <v>0</v>
      </c>
      <c r="FI67" s="100">
        <v>0</v>
      </c>
      <c r="FJ67" s="100">
        <v>0</v>
      </c>
      <c r="FK67" s="100">
        <v>0</v>
      </c>
      <c r="FL67" s="100">
        <v>0</v>
      </c>
      <c r="FM67" s="100">
        <v>0</v>
      </c>
      <c r="FN67" s="100">
        <v>0</v>
      </c>
      <c r="FO67" s="100">
        <v>0</v>
      </c>
      <c r="FP67" s="5"/>
      <c r="FQ67" s="5"/>
      <c r="FR67" s="5"/>
      <c r="FS67" s="59">
        <f t="shared" si="123"/>
        <v>818.46510598499992</v>
      </c>
      <c r="FT67" s="142"/>
      <c r="FU67" s="88"/>
      <c r="FV67" s="4"/>
    </row>
    <row r="68" spans="2:178" ht="14.25" customHeight="1" x14ac:dyDescent="0.2">
      <c r="B68" s="193" t="s">
        <v>458</v>
      </c>
      <c r="C68" s="194"/>
      <c r="D68" s="60">
        <f t="shared" si="6"/>
        <v>0</v>
      </c>
      <c r="E68" s="100">
        <v>0</v>
      </c>
      <c r="F68" s="100">
        <v>0</v>
      </c>
      <c r="G68" s="100">
        <v>0</v>
      </c>
      <c r="H68" s="100">
        <v>0</v>
      </c>
      <c r="I68" s="100">
        <v>0</v>
      </c>
      <c r="J68" s="100">
        <v>0</v>
      </c>
      <c r="K68" s="100">
        <v>0</v>
      </c>
      <c r="L68" s="100">
        <v>0</v>
      </c>
      <c r="M68" s="100">
        <v>0</v>
      </c>
      <c r="N68" s="100">
        <v>0</v>
      </c>
      <c r="O68" s="100">
        <v>0</v>
      </c>
      <c r="P68" s="100">
        <v>0</v>
      </c>
      <c r="Q68" s="100">
        <v>0</v>
      </c>
      <c r="R68" s="100">
        <v>0</v>
      </c>
      <c r="S68" s="100">
        <v>0</v>
      </c>
      <c r="T68" s="100">
        <v>0</v>
      </c>
      <c r="U68" s="100">
        <v>0</v>
      </c>
      <c r="V68" s="100">
        <v>0</v>
      </c>
      <c r="W68" s="100">
        <v>0</v>
      </c>
      <c r="X68" s="100">
        <v>0</v>
      </c>
      <c r="Y68" s="100">
        <v>0</v>
      </c>
      <c r="Z68" s="100">
        <v>0</v>
      </c>
      <c r="AA68" s="100">
        <v>0</v>
      </c>
      <c r="AB68" s="100">
        <v>0</v>
      </c>
      <c r="AC68" s="100">
        <v>0</v>
      </c>
      <c r="AD68" s="100">
        <v>0</v>
      </c>
      <c r="AE68" s="100">
        <v>0</v>
      </c>
      <c r="AF68" s="100">
        <v>0</v>
      </c>
      <c r="AG68" s="100">
        <v>0</v>
      </c>
      <c r="AH68" s="100">
        <f t="shared" si="36"/>
        <v>0</v>
      </c>
      <c r="AI68" s="100">
        <v>0</v>
      </c>
      <c r="AJ68" s="100">
        <v>0</v>
      </c>
      <c r="AK68" s="100">
        <v>0</v>
      </c>
      <c r="AL68" s="100">
        <f t="shared" si="40"/>
        <v>0</v>
      </c>
      <c r="AM68" s="100">
        <v>0</v>
      </c>
      <c r="AN68" s="100">
        <v>0</v>
      </c>
      <c r="AO68" s="100">
        <v>0</v>
      </c>
      <c r="AP68" s="100">
        <v>0</v>
      </c>
      <c r="AQ68" s="100">
        <v>0</v>
      </c>
      <c r="AR68" s="100">
        <v>0</v>
      </c>
      <c r="AS68" s="100">
        <v>0</v>
      </c>
      <c r="AT68" s="100">
        <v>0</v>
      </c>
      <c r="AU68" s="100">
        <v>0</v>
      </c>
      <c r="AV68" s="100">
        <v>0</v>
      </c>
      <c r="AW68" s="100">
        <v>0</v>
      </c>
      <c r="AX68" s="100">
        <v>0</v>
      </c>
      <c r="AY68" s="100">
        <v>0</v>
      </c>
      <c r="AZ68" s="100">
        <v>0</v>
      </c>
      <c r="BA68" s="100">
        <v>0</v>
      </c>
      <c r="BB68" s="100">
        <v>0</v>
      </c>
      <c r="BC68" s="100">
        <v>0</v>
      </c>
      <c r="BD68" s="100">
        <v>0</v>
      </c>
      <c r="BE68" s="100">
        <v>0</v>
      </c>
      <c r="BF68" s="100">
        <v>0</v>
      </c>
      <c r="BG68" s="100">
        <v>0</v>
      </c>
      <c r="BH68" s="100">
        <v>0</v>
      </c>
      <c r="BI68" s="100">
        <v>0</v>
      </c>
      <c r="BJ68" s="100">
        <v>0</v>
      </c>
      <c r="BK68" s="100">
        <v>0</v>
      </c>
      <c r="BL68" s="100">
        <v>0</v>
      </c>
      <c r="BM68" s="100">
        <v>0</v>
      </c>
      <c r="BN68" s="100">
        <v>0</v>
      </c>
      <c r="BO68" s="100">
        <v>0</v>
      </c>
      <c r="BP68" s="100">
        <v>0</v>
      </c>
      <c r="BQ68" s="100">
        <v>0</v>
      </c>
      <c r="BR68" s="100">
        <v>0</v>
      </c>
      <c r="BS68" s="100">
        <v>0</v>
      </c>
      <c r="BT68" s="100">
        <v>0</v>
      </c>
      <c r="BU68" s="100">
        <v>0</v>
      </c>
      <c r="BV68" s="100">
        <v>0</v>
      </c>
      <c r="BW68" s="100">
        <v>0</v>
      </c>
      <c r="BX68" s="100">
        <v>0</v>
      </c>
      <c r="BY68" s="100">
        <v>0</v>
      </c>
      <c r="BZ68" s="100">
        <v>0</v>
      </c>
      <c r="CA68" s="100">
        <v>0</v>
      </c>
      <c r="CB68" s="100">
        <v>27351.262574330249</v>
      </c>
      <c r="CC68" s="100">
        <f t="shared" si="83"/>
        <v>0</v>
      </c>
      <c r="CD68" s="100">
        <v>0</v>
      </c>
      <c r="CE68" s="100">
        <v>0</v>
      </c>
      <c r="CF68" s="100">
        <v>0</v>
      </c>
      <c r="CG68" s="100">
        <f t="shared" si="87"/>
        <v>0</v>
      </c>
      <c r="CH68" s="100">
        <v>0</v>
      </c>
      <c r="CI68" s="100">
        <v>0</v>
      </c>
      <c r="CJ68" s="100">
        <v>0</v>
      </c>
      <c r="CK68" s="100">
        <v>0</v>
      </c>
      <c r="CL68" s="100">
        <v>0</v>
      </c>
      <c r="CM68" s="100">
        <v>0</v>
      </c>
      <c r="CN68" s="100">
        <v>0</v>
      </c>
      <c r="CO68" s="100">
        <v>0</v>
      </c>
      <c r="CP68" s="100">
        <v>0</v>
      </c>
      <c r="CQ68" s="100">
        <v>0</v>
      </c>
      <c r="CR68" s="100">
        <v>0</v>
      </c>
      <c r="CS68" s="100">
        <f t="shared" si="99"/>
        <v>0</v>
      </c>
      <c r="CT68" s="100">
        <v>0</v>
      </c>
      <c r="CU68" s="100">
        <v>0</v>
      </c>
      <c r="CV68" s="100">
        <f t="shared" si="102"/>
        <v>0</v>
      </c>
      <c r="CW68" s="100">
        <v>0</v>
      </c>
      <c r="CX68" s="100">
        <v>0</v>
      </c>
      <c r="CY68" s="100">
        <v>0</v>
      </c>
      <c r="CZ68" s="100">
        <v>0</v>
      </c>
      <c r="DA68" s="100">
        <v>0</v>
      </c>
      <c r="DB68" s="100">
        <v>0</v>
      </c>
      <c r="DC68" s="100">
        <v>0</v>
      </c>
      <c r="DD68" s="100">
        <v>0</v>
      </c>
      <c r="DE68" s="100">
        <v>0</v>
      </c>
      <c r="DF68" s="100">
        <v>0</v>
      </c>
      <c r="DG68" s="100">
        <v>0</v>
      </c>
      <c r="DH68" s="100">
        <v>0</v>
      </c>
      <c r="DI68" s="100">
        <v>0</v>
      </c>
      <c r="DJ68" s="100">
        <v>0</v>
      </c>
      <c r="DK68" s="100">
        <v>0</v>
      </c>
      <c r="DL68" s="100">
        <v>0</v>
      </c>
      <c r="DM68" s="100">
        <v>0</v>
      </c>
      <c r="DN68" s="100">
        <v>0</v>
      </c>
      <c r="DO68" s="100">
        <v>0</v>
      </c>
      <c r="DP68" s="100">
        <v>0</v>
      </c>
      <c r="DQ68" s="100">
        <v>0</v>
      </c>
      <c r="DR68" s="100">
        <v>0</v>
      </c>
      <c r="DS68" s="100">
        <v>0</v>
      </c>
      <c r="DT68" s="100">
        <v>0</v>
      </c>
      <c r="DU68" s="100">
        <v>0</v>
      </c>
      <c r="DV68" s="100">
        <v>0</v>
      </c>
      <c r="DW68" s="100">
        <v>0</v>
      </c>
      <c r="DX68" s="100">
        <v>0</v>
      </c>
      <c r="DY68" s="100">
        <v>0</v>
      </c>
      <c r="DZ68" s="100">
        <v>0</v>
      </c>
      <c r="EA68" s="100">
        <v>0</v>
      </c>
      <c r="EB68" s="100">
        <v>0</v>
      </c>
      <c r="EC68" s="100">
        <v>0</v>
      </c>
      <c r="ED68" s="100">
        <v>0</v>
      </c>
      <c r="EE68" s="100">
        <v>0</v>
      </c>
      <c r="EF68" s="100">
        <v>0</v>
      </c>
      <c r="EG68" s="100">
        <v>0</v>
      </c>
      <c r="EH68" s="100">
        <v>0</v>
      </c>
      <c r="EI68" s="100">
        <v>0</v>
      </c>
      <c r="EJ68" s="100">
        <v>0</v>
      </c>
      <c r="EK68" s="100">
        <v>0</v>
      </c>
      <c r="EL68" s="100">
        <v>0</v>
      </c>
      <c r="EM68" s="100">
        <v>0</v>
      </c>
      <c r="EN68" s="100">
        <v>0</v>
      </c>
      <c r="EO68" s="100">
        <v>0</v>
      </c>
      <c r="EP68" s="100">
        <v>0</v>
      </c>
      <c r="EQ68" s="100">
        <v>0</v>
      </c>
      <c r="ER68" s="100">
        <v>0</v>
      </c>
      <c r="ES68" s="100">
        <v>0</v>
      </c>
      <c r="ET68" s="100">
        <v>0</v>
      </c>
      <c r="EU68" s="100">
        <v>0</v>
      </c>
      <c r="EV68" s="100">
        <v>0</v>
      </c>
      <c r="EW68" s="100">
        <v>0</v>
      </c>
      <c r="EX68" s="100">
        <v>0</v>
      </c>
      <c r="EY68" s="100">
        <v>0</v>
      </c>
      <c r="EZ68" s="100">
        <v>0</v>
      </c>
      <c r="FA68" s="100">
        <v>0</v>
      </c>
      <c r="FB68" s="100">
        <v>0</v>
      </c>
      <c r="FC68" s="100">
        <v>0</v>
      </c>
      <c r="FD68" s="100">
        <v>0</v>
      </c>
      <c r="FE68" s="100">
        <v>0</v>
      </c>
      <c r="FF68" s="100">
        <v>0</v>
      </c>
      <c r="FG68" s="100">
        <v>0</v>
      </c>
      <c r="FH68" s="100">
        <v>0</v>
      </c>
      <c r="FI68" s="100">
        <v>0</v>
      </c>
      <c r="FJ68" s="100">
        <v>0</v>
      </c>
      <c r="FK68" s="100">
        <v>0</v>
      </c>
      <c r="FL68" s="100">
        <v>0</v>
      </c>
      <c r="FM68" s="100">
        <v>0</v>
      </c>
      <c r="FN68" s="100">
        <v>0</v>
      </c>
      <c r="FO68" s="100">
        <v>0</v>
      </c>
      <c r="FP68" s="5"/>
      <c r="FQ68" s="5"/>
      <c r="FR68" s="5"/>
      <c r="FS68" s="59">
        <f t="shared" si="123"/>
        <v>27351.262574330249</v>
      </c>
      <c r="FT68" s="142"/>
      <c r="FU68" s="88"/>
    </row>
    <row r="69" spans="2:178" ht="14.25" customHeight="1" x14ac:dyDescent="0.2">
      <c r="B69" s="193" t="s">
        <v>301</v>
      </c>
      <c r="C69" s="194"/>
      <c r="D69" s="60">
        <f t="shared" si="6"/>
        <v>62.910795186472875</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62.160288127370279</v>
      </c>
      <c r="V69" s="100">
        <v>0</v>
      </c>
      <c r="W69" s="100">
        <v>0</v>
      </c>
      <c r="X69" s="100">
        <v>0</v>
      </c>
      <c r="Y69" s="100">
        <v>0</v>
      </c>
      <c r="Z69" s="100">
        <v>0.75050705910259408</v>
      </c>
      <c r="AA69" s="100">
        <v>0</v>
      </c>
      <c r="AB69" s="100">
        <v>0</v>
      </c>
      <c r="AC69" s="100">
        <v>0</v>
      </c>
      <c r="AD69" s="100">
        <v>0</v>
      </c>
      <c r="AE69" s="100">
        <v>0</v>
      </c>
      <c r="AF69" s="100">
        <v>0</v>
      </c>
      <c r="AG69" s="100">
        <v>0</v>
      </c>
      <c r="AH69" s="100">
        <f t="shared" si="36"/>
        <v>0</v>
      </c>
      <c r="AI69" s="100">
        <v>0</v>
      </c>
      <c r="AJ69" s="100">
        <v>0</v>
      </c>
      <c r="AK69" s="100">
        <v>0</v>
      </c>
      <c r="AL69" s="100">
        <f t="shared" si="40"/>
        <v>628.18419804848816</v>
      </c>
      <c r="AM69" s="100">
        <v>0</v>
      </c>
      <c r="AN69" s="100">
        <v>0</v>
      </c>
      <c r="AO69" s="100">
        <v>0</v>
      </c>
      <c r="AP69" s="100">
        <v>0</v>
      </c>
      <c r="AQ69" s="100">
        <v>0</v>
      </c>
      <c r="AR69" s="100">
        <v>0</v>
      </c>
      <c r="AS69" s="100">
        <v>0</v>
      </c>
      <c r="AT69" s="100">
        <v>0</v>
      </c>
      <c r="AU69" s="100">
        <v>628.18419804848816</v>
      </c>
      <c r="AV69" s="100">
        <v>0</v>
      </c>
      <c r="AW69" s="100">
        <v>0</v>
      </c>
      <c r="AX69" s="100">
        <v>0</v>
      </c>
      <c r="AY69" s="100">
        <v>0</v>
      </c>
      <c r="AZ69" s="100">
        <v>0</v>
      </c>
      <c r="BA69" s="100">
        <v>0</v>
      </c>
      <c r="BB69" s="100">
        <v>0</v>
      </c>
      <c r="BC69" s="100">
        <v>0</v>
      </c>
      <c r="BD69" s="100">
        <v>0</v>
      </c>
      <c r="BE69" s="100">
        <v>0</v>
      </c>
      <c r="BF69" s="100">
        <v>0</v>
      </c>
      <c r="BG69" s="100">
        <v>0</v>
      </c>
      <c r="BH69" s="100">
        <v>0</v>
      </c>
      <c r="BI69" s="100">
        <v>0</v>
      </c>
      <c r="BJ69" s="100">
        <v>0</v>
      </c>
      <c r="BK69" s="100">
        <v>0</v>
      </c>
      <c r="BL69" s="100">
        <v>0</v>
      </c>
      <c r="BM69" s="100">
        <v>0</v>
      </c>
      <c r="BN69" s="100">
        <v>0</v>
      </c>
      <c r="BO69" s="100">
        <v>0</v>
      </c>
      <c r="BP69" s="100">
        <v>0</v>
      </c>
      <c r="BQ69" s="100">
        <v>0</v>
      </c>
      <c r="BR69" s="100">
        <v>0</v>
      </c>
      <c r="BS69" s="100">
        <v>0</v>
      </c>
      <c r="BT69" s="100">
        <v>0</v>
      </c>
      <c r="BU69" s="100">
        <v>0</v>
      </c>
      <c r="BV69" s="100">
        <v>0</v>
      </c>
      <c r="BW69" s="100">
        <v>0</v>
      </c>
      <c r="BX69" s="100">
        <v>0</v>
      </c>
      <c r="BY69" s="100">
        <v>0</v>
      </c>
      <c r="BZ69" s="100">
        <v>0</v>
      </c>
      <c r="CA69" s="100">
        <v>0</v>
      </c>
      <c r="CB69" s="100">
        <v>0</v>
      </c>
      <c r="CC69" s="100">
        <f t="shared" si="83"/>
        <v>0</v>
      </c>
      <c r="CD69" s="100">
        <v>0</v>
      </c>
      <c r="CE69" s="100">
        <v>0</v>
      </c>
      <c r="CF69" s="100">
        <v>0</v>
      </c>
      <c r="CG69" s="100">
        <f t="shared" si="87"/>
        <v>0</v>
      </c>
      <c r="CH69" s="100">
        <v>0</v>
      </c>
      <c r="CI69" s="100">
        <v>0</v>
      </c>
      <c r="CJ69" s="100">
        <v>0</v>
      </c>
      <c r="CK69" s="100">
        <v>0</v>
      </c>
      <c r="CL69" s="100">
        <v>0</v>
      </c>
      <c r="CM69" s="100">
        <v>0</v>
      </c>
      <c r="CN69" s="100">
        <v>0</v>
      </c>
      <c r="CO69" s="100">
        <v>0</v>
      </c>
      <c r="CP69" s="100">
        <v>0</v>
      </c>
      <c r="CQ69" s="100">
        <v>0</v>
      </c>
      <c r="CR69" s="100">
        <v>0</v>
      </c>
      <c r="CS69" s="100">
        <f t="shared" si="99"/>
        <v>0</v>
      </c>
      <c r="CT69" s="100">
        <v>0</v>
      </c>
      <c r="CU69" s="100">
        <v>0</v>
      </c>
      <c r="CV69" s="100">
        <f t="shared" si="102"/>
        <v>0</v>
      </c>
      <c r="CW69" s="100">
        <v>0</v>
      </c>
      <c r="CX69" s="100">
        <v>0</v>
      </c>
      <c r="CY69" s="100">
        <v>0</v>
      </c>
      <c r="CZ69" s="100">
        <v>0</v>
      </c>
      <c r="DA69" s="100">
        <v>0</v>
      </c>
      <c r="DB69" s="100">
        <v>0</v>
      </c>
      <c r="DC69" s="100">
        <v>0</v>
      </c>
      <c r="DD69" s="100">
        <v>0</v>
      </c>
      <c r="DE69" s="100">
        <v>0</v>
      </c>
      <c r="DF69" s="100">
        <v>0</v>
      </c>
      <c r="DG69" s="100">
        <v>0</v>
      </c>
      <c r="DH69" s="100">
        <v>0</v>
      </c>
      <c r="DI69" s="100">
        <v>0</v>
      </c>
      <c r="DJ69" s="100">
        <v>0</v>
      </c>
      <c r="DK69" s="100">
        <v>0</v>
      </c>
      <c r="DL69" s="100">
        <v>0</v>
      </c>
      <c r="DM69" s="100">
        <v>0</v>
      </c>
      <c r="DN69" s="100">
        <v>0</v>
      </c>
      <c r="DO69" s="100">
        <v>0</v>
      </c>
      <c r="DP69" s="100">
        <v>0</v>
      </c>
      <c r="DQ69" s="100">
        <v>0</v>
      </c>
      <c r="DR69" s="100">
        <v>0</v>
      </c>
      <c r="DS69" s="100">
        <v>0</v>
      </c>
      <c r="DT69" s="100">
        <v>0</v>
      </c>
      <c r="DU69" s="100">
        <v>0</v>
      </c>
      <c r="DV69" s="100">
        <v>0</v>
      </c>
      <c r="DW69" s="100">
        <v>0</v>
      </c>
      <c r="DX69" s="100">
        <v>0</v>
      </c>
      <c r="DY69" s="100">
        <v>0</v>
      </c>
      <c r="DZ69" s="100">
        <v>0</v>
      </c>
      <c r="EA69" s="100">
        <v>0</v>
      </c>
      <c r="EB69" s="100">
        <v>0</v>
      </c>
      <c r="EC69" s="100">
        <v>0</v>
      </c>
      <c r="ED69" s="100">
        <v>0</v>
      </c>
      <c r="EE69" s="100">
        <v>0</v>
      </c>
      <c r="EF69" s="100">
        <v>0</v>
      </c>
      <c r="EG69" s="100">
        <v>0</v>
      </c>
      <c r="EH69" s="100">
        <v>0</v>
      </c>
      <c r="EI69" s="100">
        <v>0</v>
      </c>
      <c r="EJ69" s="100">
        <v>0</v>
      </c>
      <c r="EK69" s="100">
        <v>0</v>
      </c>
      <c r="EL69" s="100">
        <v>0</v>
      </c>
      <c r="EM69" s="100">
        <v>0</v>
      </c>
      <c r="EN69" s="100">
        <v>0</v>
      </c>
      <c r="EO69" s="100">
        <v>0</v>
      </c>
      <c r="EP69" s="100">
        <v>0</v>
      </c>
      <c r="EQ69" s="100">
        <v>0</v>
      </c>
      <c r="ER69" s="100">
        <v>0</v>
      </c>
      <c r="ES69" s="100">
        <v>0</v>
      </c>
      <c r="ET69" s="100">
        <v>0</v>
      </c>
      <c r="EU69" s="100">
        <v>0</v>
      </c>
      <c r="EV69" s="100">
        <v>0</v>
      </c>
      <c r="EW69" s="100">
        <v>0</v>
      </c>
      <c r="EX69" s="100">
        <v>0</v>
      </c>
      <c r="EY69" s="100">
        <v>0</v>
      </c>
      <c r="EZ69" s="100">
        <v>0</v>
      </c>
      <c r="FA69" s="100">
        <v>0</v>
      </c>
      <c r="FB69" s="100">
        <v>0</v>
      </c>
      <c r="FC69" s="100">
        <v>0</v>
      </c>
      <c r="FD69" s="100">
        <v>0</v>
      </c>
      <c r="FE69" s="100">
        <v>0</v>
      </c>
      <c r="FF69" s="100">
        <v>0</v>
      </c>
      <c r="FG69" s="100">
        <v>0</v>
      </c>
      <c r="FH69" s="100">
        <v>0</v>
      </c>
      <c r="FI69" s="100">
        <v>0</v>
      </c>
      <c r="FJ69" s="100">
        <v>0</v>
      </c>
      <c r="FK69" s="100">
        <v>0</v>
      </c>
      <c r="FL69" s="100">
        <v>0</v>
      </c>
      <c r="FM69" s="100">
        <v>0</v>
      </c>
      <c r="FN69" s="100">
        <v>0</v>
      </c>
      <c r="FO69" s="100">
        <v>0</v>
      </c>
      <c r="FP69" s="5"/>
      <c r="FQ69" s="5"/>
      <c r="FR69" s="5"/>
      <c r="FS69" s="59">
        <f t="shared" si="123"/>
        <v>691.09499323496107</v>
      </c>
      <c r="FT69" s="142"/>
      <c r="FU69" s="88"/>
    </row>
    <row r="70" spans="2:178" ht="14.25" customHeight="1" x14ac:dyDescent="0.2">
      <c r="B70" s="195" t="s">
        <v>302</v>
      </c>
      <c r="C70" s="195"/>
      <c r="D70" s="60">
        <f t="shared" si="6"/>
        <v>10026.406895483733</v>
      </c>
      <c r="E70" s="100">
        <v>26.799974820869156</v>
      </c>
      <c r="F70" s="100">
        <v>2.9428977408930317</v>
      </c>
      <c r="G70" s="100">
        <v>6.8471978351064742</v>
      </c>
      <c r="H70" s="100">
        <v>34.624132763489236</v>
      </c>
      <c r="I70" s="100">
        <v>73.541225505937106</v>
      </c>
      <c r="J70" s="100">
        <v>51.855789040469006</v>
      </c>
      <c r="K70" s="100">
        <v>12.709230783321585</v>
      </c>
      <c r="L70" s="100">
        <v>137.25277783444778</v>
      </c>
      <c r="M70" s="100">
        <v>507.80165084311614</v>
      </c>
      <c r="N70" s="100">
        <v>44.096858375160643</v>
      </c>
      <c r="O70" s="100">
        <v>752.16776778811732</v>
      </c>
      <c r="P70" s="100">
        <v>32.565673747010337</v>
      </c>
      <c r="Q70" s="100">
        <v>210.98208405783487</v>
      </c>
      <c r="R70" s="100">
        <v>438.59964450900071</v>
      </c>
      <c r="S70" s="100">
        <v>8.0813170802256593</v>
      </c>
      <c r="T70" s="100">
        <v>1947.5385097973888</v>
      </c>
      <c r="U70" s="100">
        <v>106.83937153017581</v>
      </c>
      <c r="V70" s="100">
        <v>362.50882251350686</v>
      </c>
      <c r="W70" s="100">
        <v>318.06947212325241</v>
      </c>
      <c r="X70" s="100">
        <v>16.054118516558674</v>
      </c>
      <c r="Y70" s="100">
        <v>190.97624713489682</v>
      </c>
      <c r="Z70" s="100">
        <v>1029.7304679809858</v>
      </c>
      <c r="AA70" s="100">
        <v>136.18816056091663</v>
      </c>
      <c r="AB70" s="100">
        <v>166.83599625124191</v>
      </c>
      <c r="AC70" s="100">
        <v>24.773367638553097</v>
      </c>
      <c r="AD70" s="100">
        <v>1512.8023848047062</v>
      </c>
      <c r="AE70" s="100">
        <v>21.087481203659831</v>
      </c>
      <c r="AF70" s="100">
        <v>1630.7423313295235</v>
      </c>
      <c r="AG70" s="100">
        <v>221.39194137336671</v>
      </c>
      <c r="AH70" s="100">
        <f t="shared" si="36"/>
        <v>1272.5084439057759</v>
      </c>
      <c r="AI70" s="100">
        <v>1227.6189144258533</v>
      </c>
      <c r="AJ70" s="100">
        <v>0.14720332050405482</v>
      </c>
      <c r="AK70" s="100">
        <v>44.74232615941866</v>
      </c>
      <c r="AL70" s="100">
        <f t="shared" si="40"/>
        <v>41310.008439417164</v>
      </c>
      <c r="AM70" s="100">
        <v>1597.9638363381514</v>
      </c>
      <c r="AN70" s="100">
        <v>173.6307642039738</v>
      </c>
      <c r="AO70" s="100">
        <v>1317.6287622079089</v>
      </c>
      <c r="AP70" s="100">
        <v>1994.9787470845401</v>
      </c>
      <c r="AQ70" s="100">
        <v>1414.5645251577969</v>
      </c>
      <c r="AR70" s="100">
        <v>737.35218431005137</v>
      </c>
      <c r="AS70" s="100">
        <v>643.79338662675855</v>
      </c>
      <c r="AT70" s="100">
        <v>1663.1758658161493</v>
      </c>
      <c r="AU70" s="100">
        <v>10752.922956637574</v>
      </c>
      <c r="AV70" s="100">
        <v>43.639601553156133</v>
      </c>
      <c r="AW70" s="100">
        <v>430.66226413353604</v>
      </c>
      <c r="AX70" s="100">
        <v>138.83833907003282</v>
      </c>
      <c r="AY70" s="100">
        <v>441.14775592217518</v>
      </c>
      <c r="AZ70" s="100">
        <v>403.46162645115703</v>
      </c>
      <c r="BA70" s="100">
        <v>706.72391136296278</v>
      </c>
      <c r="BB70" s="100">
        <v>439.66325103845872</v>
      </c>
      <c r="BC70" s="100">
        <v>262.73237241635184</v>
      </c>
      <c r="BD70" s="100">
        <v>57.847412876705206</v>
      </c>
      <c r="BE70" s="100">
        <v>2.7899417299515155</v>
      </c>
      <c r="BF70" s="100">
        <v>5050.7746105855913</v>
      </c>
      <c r="BG70" s="100">
        <v>833.81633012956308</v>
      </c>
      <c r="BH70" s="100">
        <v>526.58774165506975</v>
      </c>
      <c r="BI70" s="100">
        <v>246.9543999675864</v>
      </c>
      <c r="BJ70" s="100">
        <v>760.68640786537321</v>
      </c>
      <c r="BK70" s="100">
        <v>68.817678470921408</v>
      </c>
      <c r="BL70" s="100">
        <v>158.55250175740952</v>
      </c>
      <c r="BM70" s="100">
        <v>77.005674740966228</v>
      </c>
      <c r="BN70" s="100">
        <v>474.06201692198744</v>
      </c>
      <c r="BO70" s="100">
        <v>992.33262927981446</v>
      </c>
      <c r="BP70" s="100">
        <v>128.15040218768391</v>
      </c>
      <c r="BQ70" s="100">
        <v>5790.9976319755679</v>
      </c>
      <c r="BR70" s="100">
        <v>529.12142146387191</v>
      </c>
      <c r="BS70" s="100">
        <v>288.29348062134551</v>
      </c>
      <c r="BT70" s="100">
        <v>6.2052109041329295</v>
      </c>
      <c r="BU70" s="100">
        <v>54.636725451708273</v>
      </c>
      <c r="BV70" s="100">
        <v>274.8399984816383</v>
      </c>
      <c r="BW70" s="100">
        <v>31.397356929224745</v>
      </c>
      <c r="BX70" s="100">
        <v>275.9378999382169</v>
      </c>
      <c r="BY70" s="100">
        <v>704.52370354028778</v>
      </c>
      <c r="BZ70" s="100">
        <v>501.19483960300408</v>
      </c>
      <c r="CA70" s="100">
        <v>311.60227200880962</v>
      </c>
      <c r="CB70" s="100">
        <v>2780.0908183529941</v>
      </c>
      <c r="CC70" s="100">
        <f t="shared" si="83"/>
        <v>927.96131382924386</v>
      </c>
      <c r="CD70" s="100">
        <v>494.99072533500754</v>
      </c>
      <c r="CE70" s="100">
        <v>301.02393323996114</v>
      </c>
      <c r="CF70" s="100">
        <v>131.94665525427516</v>
      </c>
      <c r="CG70" s="100">
        <f t="shared" si="87"/>
        <v>4569.6049892320179</v>
      </c>
      <c r="CH70" s="100">
        <v>213.39887054254217</v>
      </c>
      <c r="CI70" s="100">
        <v>13.346973616071995</v>
      </c>
      <c r="CJ70" s="100">
        <v>0.82695554973755525</v>
      </c>
      <c r="CK70" s="100">
        <v>126.27121685031879</v>
      </c>
      <c r="CL70" s="100">
        <v>0</v>
      </c>
      <c r="CM70" s="100">
        <v>2.0267669122043107E-2</v>
      </c>
      <c r="CN70" s="100">
        <v>1807.1420908060657</v>
      </c>
      <c r="CO70" s="100">
        <v>299.19810121792443</v>
      </c>
      <c r="CP70" s="100">
        <v>347.95798712057928</v>
      </c>
      <c r="CQ70" s="100">
        <v>66.967526074597799</v>
      </c>
      <c r="CR70" s="100">
        <v>1694.4749997850586</v>
      </c>
      <c r="CS70" s="100">
        <f t="shared" si="99"/>
        <v>5139.5689498326974</v>
      </c>
      <c r="CT70" s="100">
        <v>4735.1061400900799</v>
      </c>
      <c r="CU70" s="100">
        <v>404.46280974261759</v>
      </c>
      <c r="CV70" s="100">
        <f t="shared" si="102"/>
        <v>19906.253188214348</v>
      </c>
      <c r="CW70" s="100">
        <v>0</v>
      </c>
      <c r="CX70" s="100">
        <v>59.369792136088698</v>
      </c>
      <c r="CY70" s="100">
        <v>5874.023236275907</v>
      </c>
      <c r="CZ70" s="100">
        <v>4922.1549858495355</v>
      </c>
      <c r="DA70" s="100">
        <v>6732.4253346120713</v>
      </c>
      <c r="DB70" s="100">
        <v>1470.1683597347239</v>
      </c>
      <c r="DC70" s="100">
        <v>105.04501265800177</v>
      </c>
      <c r="DD70" s="100">
        <v>667.97587890652892</v>
      </c>
      <c r="DE70" s="100">
        <v>75.09058804148944</v>
      </c>
      <c r="DF70" s="100">
        <v>5558.6167680294866</v>
      </c>
      <c r="DG70" s="100">
        <v>1849.0181379661171</v>
      </c>
      <c r="DH70" s="100">
        <v>3620.6941935347813</v>
      </c>
      <c r="DI70" s="100">
        <v>88.904436528587851</v>
      </c>
      <c r="DJ70" s="100">
        <v>833.14734966852973</v>
      </c>
      <c r="DK70" s="100">
        <v>599.07445280274032</v>
      </c>
      <c r="DL70" s="100">
        <v>234.07289686578937</v>
      </c>
      <c r="DM70" s="100">
        <v>668.30889773332422</v>
      </c>
      <c r="DN70" s="100">
        <v>12.783225989499543</v>
      </c>
      <c r="DO70" s="100">
        <v>426.27284762694904</v>
      </c>
      <c r="DP70" s="100">
        <v>65.559498366370576</v>
      </c>
      <c r="DQ70" s="100">
        <v>47.69112974121532</v>
      </c>
      <c r="DR70" s="100">
        <v>116.00219600928975</v>
      </c>
      <c r="DS70" s="100">
        <v>491.11762658044108</v>
      </c>
      <c r="DT70" s="100">
        <v>491.11762658044108</v>
      </c>
      <c r="DU70" s="100">
        <v>0</v>
      </c>
      <c r="DV70" s="100">
        <v>1403.7648245494117</v>
      </c>
      <c r="DW70" s="100">
        <v>203.53034951596936</v>
      </c>
      <c r="DX70" s="100">
        <v>115.48066880655091</v>
      </c>
      <c r="DY70" s="100">
        <v>185.78528820761562</v>
      </c>
      <c r="DZ70" s="100">
        <v>329.30522232358641</v>
      </c>
      <c r="EA70" s="100">
        <v>103.81597665996449</v>
      </c>
      <c r="EB70" s="100">
        <v>1.1037970258047609</v>
      </c>
      <c r="EC70" s="100">
        <v>12.381746854857575</v>
      </c>
      <c r="ED70" s="100">
        <v>237.04653234737793</v>
      </c>
      <c r="EE70" s="100">
        <v>181.72301396930703</v>
      </c>
      <c r="EF70" s="100">
        <v>33.592228838377608</v>
      </c>
      <c r="EG70" s="100">
        <v>2044.5871213406474</v>
      </c>
      <c r="EH70" s="100">
        <v>399.72961591864987</v>
      </c>
      <c r="EI70" s="100">
        <v>33.897755620651466</v>
      </c>
      <c r="EJ70" s="100">
        <v>652.62491653799691</v>
      </c>
      <c r="EK70" s="100">
        <v>0.64633680030616469</v>
      </c>
      <c r="EL70" s="100">
        <v>23.220673172639934</v>
      </c>
      <c r="EM70" s="100">
        <v>271.13704864841247</v>
      </c>
      <c r="EN70" s="100">
        <v>128.29276902768657</v>
      </c>
      <c r="EO70" s="100">
        <v>144.46834300075091</v>
      </c>
      <c r="EP70" s="100">
        <v>390.56966261355296</v>
      </c>
      <c r="EQ70" s="100">
        <v>3370.9901693182906</v>
      </c>
      <c r="ER70" s="100">
        <v>1647.6886640924029</v>
      </c>
      <c r="ES70" s="100">
        <v>1713.3965943449959</v>
      </c>
      <c r="ET70" s="100">
        <v>9.904910880891677</v>
      </c>
      <c r="EU70" s="100">
        <v>1112.6107723973823</v>
      </c>
      <c r="EV70" s="100">
        <v>379.74732726917989</v>
      </c>
      <c r="EW70" s="100">
        <v>732.86344512820256</v>
      </c>
      <c r="EX70" s="100">
        <v>2064.4094703675587</v>
      </c>
      <c r="EY70" s="100">
        <v>564.43354199107273</v>
      </c>
      <c r="EZ70" s="100">
        <v>1499.9759283764861</v>
      </c>
      <c r="FA70" s="100">
        <v>700.54129062467234</v>
      </c>
      <c r="FB70" s="100">
        <v>295.64094728082875</v>
      </c>
      <c r="FC70" s="100">
        <v>54.474372314935351</v>
      </c>
      <c r="FD70" s="100">
        <v>82.592585723140417</v>
      </c>
      <c r="FE70" s="100">
        <v>267.83338530576782</v>
      </c>
      <c r="FF70" s="100">
        <v>921.83569511165467</v>
      </c>
      <c r="FG70" s="100">
        <v>20.493846257165902</v>
      </c>
      <c r="FH70" s="100">
        <v>378.9117405320435</v>
      </c>
      <c r="FI70" s="100">
        <v>246.06965759923844</v>
      </c>
      <c r="FJ70" s="100">
        <v>38.680786970258069</v>
      </c>
      <c r="FK70" s="100">
        <v>155.89725559061344</v>
      </c>
      <c r="FL70" s="100">
        <v>7.6406805728210161</v>
      </c>
      <c r="FM70" s="100">
        <v>74.141727589514318</v>
      </c>
      <c r="FN70" s="100">
        <v>0</v>
      </c>
      <c r="FO70" s="100">
        <v>58321.792455302624</v>
      </c>
      <c r="FP70" s="5"/>
      <c r="FQ70" s="5"/>
      <c r="FR70" s="5"/>
      <c r="FS70" s="59">
        <f t="shared" si="123"/>
        <v>163424.12547929201</v>
      </c>
      <c r="FT70" s="142"/>
      <c r="FU70" s="88"/>
    </row>
    <row r="71" spans="2:178" ht="14.25" customHeight="1" x14ac:dyDescent="0.2">
      <c r="B71" s="89" t="s">
        <v>303</v>
      </c>
      <c r="C71" s="89"/>
      <c r="D71" s="7">
        <f t="shared" si="6"/>
        <v>0</v>
      </c>
      <c r="E71" s="101">
        <f>+E72+E73</f>
        <v>0</v>
      </c>
      <c r="F71" s="101">
        <f t="shared" ref="F71:BQ71" si="124">+F72+F73</f>
        <v>0</v>
      </c>
      <c r="G71" s="101">
        <f t="shared" si="124"/>
        <v>0</v>
      </c>
      <c r="H71" s="101">
        <f t="shared" si="124"/>
        <v>0</v>
      </c>
      <c r="I71" s="101">
        <f t="shared" si="124"/>
        <v>0</v>
      </c>
      <c r="J71" s="101">
        <f t="shared" si="124"/>
        <v>0</v>
      </c>
      <c r="K71" s="101">
        <f t="shared" si="124"/>
        <v>0</v>
      </c>
      <c r="L71" s="101">
        <f t="shared" si="124"/>
        <v>0</v>
      </c>
      <c r="M71" s="101">
        <f t="shared" si="124"/>
        <v>0</v>
      </c>
      <c r="N71" s="101">
        <f t="shared" si="124"/>
        <v>0</v>
      </c>
      <c r="O71" s="101">
        <f t="shared" si="124"/>
        <v>0</v>
      </c>
      <c r="P71" s="101">
        <f t="shared" si="124"/>
        <v>0</v>
      </c>
      <c r="Q71" s="101">
        <f t="shared" si="124"/>
        <v>0</v>
      </c>
      <c r="R71" s="101">
        <f t="shared" si="124"/>
        <v>0</v>
      </c>
      <c r="S71" s="101">
        <f t="shared" si="124"/>
        <v>0</v>
      </c>
      <c r="T71" s="101">
        <f t="shared" si="124"/>
        <v>0</v>
      </c>
      <c r="U71" s="101">
        <f t="shared" si="124"/>
        <v>0</v>
      </c>
      <c r="V71" s="101">
        <f t="shared" si="124"/>
        <v>0</v>
      </c>
      <c r="W71" s="101">
        <f t="shared" si="124"/>
        <v>0</v>
      </c>
      <c r="X71" s="101">
        <f t="shared" si="124"/>
        <v>0</v>
      </c>
      <c r="Y71" s="101">
        <f t="shared" si="124"/>
        <v>0</v>
      </c>
      <c r="Z71" s="101">
        <f t="shared" si="124"/>
        <v>0</v>
      </c>
      <c r="AA71" s="101">
        <f t="shared" si="124"/>
        <v>0</v>
      </c>
      <c r="AB71" s="101">
        <f t="shared" si="124"/>
        <v>0</v>
      </c>
      <c r="AC71" s="101">
        <f t="shared" si="124"/>
        <v>0</v>
      </c>
      <c r="AD71" s="101">
        <f t="shared" si="124"/>
        <v>0</v>
      </c>
      <c r="AE71" s="101">
        <f t="shared" si="124"/>
        <v>0</v>
      </c>
      <c r="AF71" s="101">
        <f t="shared" si="124"/>
        <v>0</v>
      </c>
      <c r="AG71" s="101">
        <f t="shared" si="124"/>
        <v>0</v>
      </c>
      <c r="AH71" s="101">
        <f t="shared" si="36"/>
        <v>0</v>
      </c>
      <c r="AI71" s="101">
        <f t="shared" si="124"/>
        <v>0</v>
      </c>
      <c r="AJ71" s="101">
        <f t="shared" si="124"/>
        <v>0</v>
      </c>
      <c r="AK71" s="101">
        <f t="shared" si="124"/>
        <v>0</v>
      </c>
      <c r="AL71" s="101">
        <f t="shared" si="40"/>
        <v>73.253206465495026</v>
      </c>
      <c r="AM71" s="101">
        <f t="shared" si="124"/>
        <v>0</v>
      </c>
      <c r="AN71" s="101">
        <f t="shared" si="124"/>
        <v>0</v>
      </c>
      <c r="AO71" s="101">
        <f t="shared" si="124"/>
        <v>0</v>
      </c>
      <c r="AP71" s="101">
        <f t="shared" si="124"/>
        <v>0</v>
      </c>
      <c r="AQ71" s="101">
        <f t="shared" si="124"/>
        <v>0</v>
      </c>
      <c r="AR71" s="101">
        <f t="shared" si="124"/>
        <v>0</v>
      </c>
      <c r="AS71" s="101">
        <f t="shared" si="124"/>
        <v>0</v>
      </c>
      <c r="AT71" s="101">
        <f t="shared" si="124"/>
        <v>0</v>
      </c>
      <c r="AU71" s="101">
        <f t="shared" si="124"/>
        <v>73.216744463200001</v>
      </c>
      <c r="AV71" s="101">
        <f t="shared" si="124"/>
        <v>0</v>
      </c>
      <c r="AW71" s="101">
        <f t="shared" si="124"/>
        <v>0</v>
      </c>
      <c r="AX71" s="101">
        <f t="shared" si="124"/>
        <v>0</v>
      </c>
      <c r="AY71" s="101">
        <f t="shared" si="124"/>
        <v>0</v>
      </c>
      <c r="AZ71" s="101">
        <f t="shared" si="124"/>
        <v>0</v>
      </c>
      <c r="BA71" s="101">
        <f t="shared" si="124"/>
        <v>0</v>
      </c>
      <c r="BB71" s="101">
        <f t="shared" si="124"/>
        <v>0</v>
      </c>
      <c r="BC71" s="101">
        <f t="shared" si="124"/>
        <v>0</v>
      </c>
      <c r="BD71" s="101">
        <f t="shared" si="124"/>
        <v>0</v>
      </c>
      <c r="BE71" s="101">
        <f t="shared" si="124"/>
        <v>0</v>
      </c>
      <c r="BF71" s="101">
        <f t="shared" si="124"/>
        <v>0</v>
      </c>
      <c r="BG71" s="101">
        <f t="shared" si="124"/>
        <v>0</v>
      </c>
      <c r="BH71" s="101">
        <f t="shared" si="124"/>
        <v>0</v>
      </c>
      <c r="BI71" s="101">
        <f t="shared" si="124"/>
        <v>3.6462002295017927E-2</v>
      </c>
      <c r="BJ71" s="101">
        <f t="shared" si="124"/>
        <v>0</v>
      </c>
      <c r="BK71" s="101">
        <f t="shared" si="124"/>
        <v>0</v>
      </c>
      <c r="BL71" s="101">
        <f t="shared" si="124"/>
        <v>0</v>
      </c>
      <c r="BM71" s="101">
        <f t="shared" si="124"/>
        <v>0</v>
      </c>
      <c r="BN71" s="101">
        <f t="shared" si="124"/>
        <v>0</v>
      </c>
      <c r="BO71" s="101">
        <f t="shared" si="124"/>
        <v>0</v>
      </c>
      <c r="BP71" s="101">
        <f t="shared" si="124"/>
        <v>0</v>
      </c>
      <c r="BQ71" s="101">
        <f t="shared" si="124"/>
        <v>0</v>
      </c>
      <c r="BR71" s="101">
        <f t="shared" ref="BR71:CW71" si="125">+BR72+BR73</f>
        <v>0</v>
      </c>
      <c r="BS71" s="101">
        <f t="shared" si="125"/>
        <v>0</v>
      </c>
      <c r="BT71" s="101">
        <f t="shared" si="125"/>
        <v>0</v>
      </c>
      <c r="BU71" s="101">
        <f t="shared" si="125"/>
        <v>0</v>
      </c>
      <c r="BV71" s="101">
        <f t="shared" si="125"/>
        <v>0</v>
      </c>
      <c r="BW71" s="101">
        <f t="shared" si="125"/>
        <v>0</v>
      </c>
      <c r="BX71" s="101">
        <f t="shared" si="125"/>
        <v>0</v>
      </c>
      <c r="BY71" s="101">
        <f t="shared" si="125"/>
        <v>0</v>
      </c>
      <c r="BZ71" s="101">
        <f t="shared" si="125"/>
        <v>0</v>
      </c>
      <c r="CA71" s="101">
        <f t="shared" si="125"/>
        <v>0</v>
      </c>
      <c r="CB71" s="101">
        <f t="shared" si="125"/>
        <v>0</v>
      </c>
      <c r="CC71" s="101">
        <f t="shared" si="83"/>
        <v>0</v>
      </c>
      <c r="CD71" s="101">
        <f t="shared" si="125"/>
        <v>0</v>
      </c>
      <c r="CE71" s="101">
        <f t="shared" si="125"/>
        <v>0</v>
      </c>
      <c r="CF71" s="101">
        <f t="shared" si="125"/>
        <v>0</v>
      </c>
      <c r="CG71" s="101">
        <f t="shared" si="87"/>
        <v>4422.3384566816721</v>
      </c>
      <c r="CH71" s="101">
        <f t="shared" si="125"/>
        <v>0</v>
      </c>
      <c r="CI71" s="101">
        <f t="shared" si="125"/>
        <v>0</v>
      </c>
      <c r="CJ71" s="101">
        <f t="shared" si="125"/>
        <v>0</v>
      </c>
      <c r="CK71" s="101">
        <f t="shared" si="125"/>
        <v>0</v>
      </c>
      <c r="CL71" s="101">
        <f t="shared" si="125"/>
        <v>0</v>
      </c>
      <c r="CM71" s="101">
        <f t="shared" si="125"/>
        <v>0</v>
      </c>
      <c r="CN71" s="101">
        <f t="shared" si="125"/>
        <v>0</v>
      </c>
      <c r="CO71" s="101">
        <f t="shared" si="125"/>
        <v>4422.3384566816721</v>
      </c>
      <c r="CP71" s="101">
        <f t="shared" si="125"/>
        <v>0</v>
      </c>
      <c r="CQ71" s="101">
        <f t="shared" si="125"/>
        <v>0</v>
      </c>
      <c r="CR71" s="101">
        <f t="shared" si="125"/>
        <v>0</v>
      </c>
      <c r="CS71" s="101">
        <f t="shared" si="99"/>
        <v>0</v>
      </c>
      <c r="CT71" s="101">
        <f t="shared" si="125"/>
        <v>0</v>
      </c>
      <c r="CU71" s="101">
        <f t="shared" si="125"/>
        <v>0</v>
      </c>
      <c r="CV71" s="101">
        <f t="shared" si="102"/>
        <v>0</v>
      </c>
      <c r="CW71" s="101">
        <f t="shared" si="125"/>
        <v>0</v>
      </c>
      <c r="CX71" s="101">
        <f t="shared" ref="CX71:CY71" si="126">+CX72+CX73</f>
        <v>0</v>
      </c>
      <c r="CY71" s="101">
        <f t="shared" si="126"/>
        <v>0</v>
      </c>
      <c r="CZ71" s="101">
        <f t="shared" ref="CZ71:FK71" si="127">+CZ72+CZ73</f>
        <v>0</v>
      </c>
      <c r="DA71" s="101">
        <f t="shared" si="127"/>
        <v>0</v>
      </c>
      <c r="DB71" s="101">
        <f t="shared" si="127"/>
        <v>0</v>
      </c>
      <c r="DC71" s="101">
        <f t="shared" si="127"/>
        <v>0</v>
      </c>
      <c r="DD71" s="101">
        <f t="shared" si="127"/>
        <v>0</v>
      </c>
      <c r="DE71" s="101">
        <f t="shared" si="127"/>
        <v>0</v>
      </c>
      <c r="DF71" s="101">
        <f t="shared" si="127"/>
        <v>0</v>
      </c>
      <c r="DG71" s="101">
        <f t="shared" si="127"/>
        <v>0</v>
      </c>
      <c r="DH71" s="101">
        <f t="shared" si="127"/>
        <v>0</v>
      </c>
      <c r="DI71" s="101">
        <f t="shared" si="127"/>
        <v>0</v>
      </c>
      <c r="DJ71" s="101">
        <f t="shared" si="127"/>
        <v>0</v>
      </c>
      <c r="DK71" s="101">
        <f t="shared" si="127"/>
        <v>0</v>
      </c>
      <c r="DL71" s="101">
        <f t="shared" si="127"/>
        <v>0</v>
      </c>
      <c r="DM71" s="101">
        <f t="shared" si="127"/>
        <v>0</v>
      </c>
      <c r="DN71" s="101">
        <f t="shared" si="127"/>
        <v>0</v>
      </c>
      <c r="DO71" s="101">
        <f t="shared" si="127"/>
        <v>0</v>
      </c>
      <c r="DP71" s="101">
        <f t="shared" si="127"/>
        <v>0</v>
      </c>
      <c r="DQ71" s="101">
        <f t="shared" si="127"/>
        <v>0</v>
      </c>
      <c r="DR71" s="101">
        <f t="shared" si="127"/>
        <v>0</v>
      </c>
      <c r="DS71" s="101">
        <f t="shared" si="127"/>
        <v>0</v>
      </c>
      <c r="DT71" s="101">
        <f t="shared" si="127"/>
        <v>0</v>
      </c>
      <c r="DU71" s="101">
        <f t="shared" si="127"/>
        <v>0</v>
      </c>
      <c r="DV71" s="101">
        <f t="shared" si="127"/>
        <v>0</v>
      </c>
      <c r="DW71" s="101">
        <f t="shared" si="127"/>
        <v>0</v>
      </c>
      <c r="DX71" s="101">
        <f t="shared" si="127"/>
        <v>0</v>
      </c>
      <c r="DY71" s="101">
        <f t="shared" si="127"/>
        <v>0</v>
      </c>
      <c r="DZ71" s="101">
        <f t="shared" si="127"/>
        <v>0</v>
      </c>
      <c r="EA71" s="101">
        <f t="shared" si="127"/>
        <v>0</v>
      </c>
      <c r="EB71" s="101">
        <f t="shared" si="127"/>
        <v>0</v>
      </c>
      <c r="EC71" s="101">
        <f t="shared" si="127"/>
        <v>0</v>
      </c>
      <c r="ED71" s="101">
        <f t="shared" si="127"/>
        <v>0</v>
      </c>
      <c r="EE71" s="101">
        <f t="shared" si="127"/>
        <v>0</v>
      </c>
      <c r="EF71" s="101">
        <f t="shared" si="127"/>
        <v>0</v>
      </c>
      <c r="EG71" s="101">
        <f t="shared" si="127"/>
        <v>0</v>
      </c>
      <c r="EH71" s="101">
        <f t="shared" si="127"/>
        <v>0</v>
      </c>
      <c r="EI71" s="101">
        <f t="shared" si="127"/>
        <v>0</v>
      </c>
      <c r="EJ71" s="101">
        <f t="shared" si="127"/>
        <v>0</v>
      </c>
      <c r="EK71" s="101">
        <f t="shared" si="127"/>
        <v>0</v>
      </c>
      <c r="EL71" s="101">
        <f t="shared" si="127"/>
        <v>0</v>
      </c>
      <c r="EM71" s="101">
        <f t="shared" si="127"/>
        <v>0</v>
      </c>
      <c r="EN71" s="101">
        <f t="shared" si="127"/>
        <v>0</v>
      </c>
      <c r="EO71" s="101">
        <f t="shared" si="127"/>
        <v>0</v>
      </c>
      <c r="EP71" s="101">
        <f t="shared" si="127"/>
        <v>0</v>
      </c>
      <c r="EQ71" s="101">
        <f t="shared" si="127"/>
        <v>0</v>
      </c>
      <c r="ER71" s="101">
        <f t="shared" si="127"/>
        <v>0</v>
      </c>
      <c r="ES71" s="101">
        <f t="shared" si="127"/>
        <v>0</v>
      </c>
      <c r="ET71" s="101">
        <f t="shared" si="127"/>
        <v>0</v>
      </c>
      <c r="EU71" s="101">
        <f t="shared" si="127"/>
        <v>0</v>
      </c>
      <c r="EV71" s="101">
        <f t="shared" si="127"/>
        <v>0</v>
      </c>
      <c r="EW71" s="101">
        <f t="shared" si="127"/>
        <v>0</v>
      </c>
      <c r="EX71" s="101">
        <f t="shared" si="127"/>
        <v>0</v>
      </c>
      <c r="EY71" s="101">
        <f t="shared" si="127"/>
        <v>0</v>
      </c>
      <c r="EZ71" s="101">
        <f t="shared" si="127"/>
        <v>0</v>
      </c>
      <c r="FA71" s="101">
        <f t="shared" si="127"/>
        <v>0</v>
      </c>
      <c r="FB71" s="101">
        <f t="shared" si="127"/>
        <v>0</v>
      </c>
      <c r="FC71" s="101">
        <f t="shared" si="127"/>
        <v>0</v>
      </c>
      <c r="FD71" s="101">
        <f t="shared" si="127"/>
        <v>0</v>
      </c>
      <c r="FE71" s="101">
        <f t="shared" si="127"/>
        <v>0</v>
      </c>
      <c r="FF71" s="101">
        <f t="shared" si="127"/>
        <v>0</v>
      </c>
      <c r="FG71" s="101">
        <f t="shared" si="127"/>
        <v>0</v>
      </c>
      <c r="FH71" s="101">
        <f t="shared" si="127"/>
        <v>0</v>
      </c>
      <c r="FI71" s="101">
        <f t="shared" si="127"/>
        <v>0</v>
      </c>
      <c r="FJ71" s="101">
        <f t="shared" si="127"/>
        <v>0</v>
      </c>
      <c r="FK71" s="101">
        <f t="shared" si="127"/>
        <v>0</v>
      </c>
      <c r="FL71" s="101">
        <f t="shared" ref="FL71:FN71" si="128">+FL72+FL73</f>
        <v>0</v>
      </c>
      <c r="FM71" s="101">
        <f t="shared" si="128"/>
        <v>0</v>
      </c>
      <c r="FN71" s="101">
        <f t="shared" si="128"/>
        <v>0</v>
      </c>
      <c r="FO71" s="101">
        <f t="shared" ref="FO71" si="129">+FO72+FO73</f>
        <v>0</v>
      </c>
      <c r="FP71" s="8"/>
      <c r="FQ71" s="8"/>
      <c r="FR71" s="8"/>
      <c r="FS71" s="8">
        <f t="shared" ref="FS71" si="130">+FS72+FS73</f>
        <v>4495.5916631471673</v>
      </c>
      <c r="FU71" s="88"/>
    </row>
    <row r="72" spans="2:178" ht="14.25" customHeight="1" x14ac:dyDescent="0.2">
      <c r="B72" s="184" t="s">
        <v>304</v>
      </c>
      <c r="C72" s="184"/>
      <c r="D72" s="59">
        <f t="shared" si="6"/>
        <v>0</v>
      </c>
      <c r="E72" s="100">
        <v>0</v>
      </c>
      <c r="F72" s="100">
        <v>0</v>
      </c>
      <c r="G72" s="100">
        <v>0</v>
      </c>
      <c r="H72" s="100">
        <v>0</v>
      </c>
      <c r="I72" s="100">
        <v>0</v>
      </c>
      <c r="J72" s="100">
        <v>0</v>
      </c>
      <c r="K72" s="100">
        <v>0</v>
      </c>
      <c r="L72" s="100">
        <v>0</v>
      </c>
      <c r="M72" s="100">
        <v>0</v>
      </c>
      <c r="N72" s="100">
        <v>0</v>
      </c>
      <c r="O72" s="100">
        <v>0</v>
      </c>
      <c r="P72" s="100">
        <v>0</v>
      </c>
      <c r="Q72" s="100">
        <v>0</v>
      </c>
      <c r="R72" s="100">
        <v>0</v>
      </c>
      <c r="S72" s="100">
        <v>0</v>
      </c>
      <c r="T72" s="100">
        <v>0</v>
      </c>
      <c r="U72" s="100">
        <v>0</v>
      </c>
      <c r="V72" s="100">
        <v>0</v>
      </c>
      <c r="W72" s="100">
        <v>0</v>
      </c>
      <c r="X72" s="100">
        <v>0</v>
      </c>
      <c r="Y72" s="100">
        <v>0</v>
      </c>
      <c r="Z72" s="100">
        <v>0</v>
      </c>
      <c r="AA72" s="100">
        <v>0</v>
      </c>
      <c r="AB72" s="100">
        <v>0</v>
      </c>
      <c r="AC72" s="100">
        <v>0</v>
      </c>
      <c r="AD72" s="100">
        <v>0</v>
      </c>
      <c r="AE72" s="100">
        <v>0</v>
      </c>
      <c r="AF72" s="100">
        <v>0</v>
      </c>
      <c r="AG72" s="100">
        <v>0</v>
      </c>
      <c r="AH72" s="59">
        <f t="shared" si="36"/>
        <v>0</v>
      </c>
      <c r="AI72" s="100">
        <v>0</v>
      </c>
      <c r="AJ72" s="100">
        <v>0</v>
      </c>
      <c r="AK72" s="100">
        <v>0</v>
      </c>
      <c r="AL72" s="59">
        <f t="shared" si="40"/>
        <v>73.253206465495026</v>
      </c>
      <c r="AM72" s="100">
        <v>0</v>
      </c>
      <c r="AN72" s="100">
        <v>0</v>
      </c>
      <c r="AO72" s="100">
        <v>0</v>
      </c>
      <c r="AP72" s="100">
        <v>0</v>
      </c>
      <c r="AQ72" s="100">
        <v>0</v>
      </c>
      <c r="AR72" s="100">
        <v>0</v>
      </c>
      <c r="AS72" s="100">
        <v>0</v>
      </c>
      <c r="AT72" s="100">
        <v>0</v>
      </c>
      <c r="AU72" s="100">
        <v>73.216744463200001</v>
      </c>
      <c r="AV72" s="100">
        <v>0</v>
      </c>
      <c r="AW72" s="100">
        <v>0</v>
      </c>
      <c r="AX72" s="100">
        <v>0</v>
      </c>
      <c r="AY72" s="100">
        <v>0</v>
      </c>
      <c r="AZ72" s="100">
        <v>0</v>
      </c>
      <c r="BA72" s="100">
        <v>0</v>
      </c>
      <c r="BB72" s="100">
        <v>0</v>
      </c>
      <c r="BC72" s="100">
        <v>0</v>
      </c>
      <c r="BD72" s="100">
        <v>0</v>
      </c>
      <c r="BE72" s="100">
        <v>0</v>
      </c>
      <c r="BF72" s="100">
        <v>0</v>
      </c>
      <c r="BG72" s="100">
        <v>0</v>
      </c>
      <c r="BH72" s="100">
        <v>0</v>
      </c>
      <c r="BI72" s="100">
        <v>3.6462002295017927E-2</v>
      </c>
      <c r="BJ72" s="100">
        <v>0</v>
      </c>
      <c r="BK72" s="100">
        <v>0</v>
      </c>
      <c r="BL72" s="100">
        <v>0</v>
      </c>
      <c r="BM72" s="100">
        <v>0</v>
      </c>
      <c r="BN72" s="100">
        <v>0</v>
      </c>
      <c r="BO72" s="100">
        <v>0</v>
      </c>
      <c r="BP72" s="100">
        <v>0</v>
      </c>
      <c r="BQ72" s="100">
        <v>0</v>
      </c>
      <c r="BR72" s="100">
        <v>0</v>
      </c>
      <c r="BS72" s="100">
        <v>0</v>
      </c>
      <c r="BT72" s="100">
        <v>0</v>
      </c>
      <c r="BU72" s="100">
        <v>0</v>
      </c>
      <c r="BV72" s="100">
        <v>0</v>
      </c>
      <c r="BW72" s="100">
        <v>0</v>
      </c>
      <c r="BX72" s="100">
        <v>0</v>
      </c>
      <c r="BY72" s="100">
        <v>0</v>
      </c>
      <c r="BZ72" s="100">
        <v>0</v>
      </c>
      <c r="CA72" s="100">
        <v>0</v>
      </c>
      <c r="CB72" s="59"/>
      <c r="CC72" s="59">
        <f t="shared" si="83"/>
        <v>0</v>
      </c>
      <c r="CD72" s="100">
        <v>0</v>
      </c>
      <c r="CE72" s="100">
        <v>0</v>
      </c>
      <c r="CF72" s="100">
        <v>0</v>
      </c>
      <c r="CG72" s="59">
        <f t="shared" si="87"/>
        <v>4422.3384566816721</v>
      </c>
      <c r="CH72" s="100">
        <v>0</v>
      </c>
      <c r="CI72" s="100">
        <v>0</v>
      </c>
      <c r="CJ72" s="100">
        <v>0</v>
      </c>
      <c r="CK72" s="100">
        <v>0</v>
      </c>
      <c r="CL72" s="100">
        <v>0</v>
      </c>
      <c r="CM72" s="100">
        <v>0</v>
      </c>
      <c r="CN72" s="100">
        <v>0</v>
      </c>
      <c r="CO72" s="100">
        <v>4422.3384566816721</v>
      </c>
      <c r="CP72" s="100">
        <v>0</v>
      </c>
      <c r="CQ72" s="100">
        <v>0</v>
      </c>
      <c r="CR72" s="100">
        <v>0</v>
      </c>
      <c r="CS72" s="59">
        <f t="shared" si="99"/>
        <v>0</v>
      </c>
      <c r="CT72" s="100">
        <v>0</v>
      </c>
      <c r="CU72" s="100">
        <v>0</v>
      </c>
      <c r="CV72" s="59">
        <f t="shared" si="102"/>
        <v>0</v>
      </c>
      <c r="CW72" s="100">
        <v>0</v>
      </c>
      <c r="CX72" s="100">
        <v>0</v>
      </c>
      <c r="CY72" s="100">
        <v>0</v>
      </c>
      <c r="CZ72" s="100">
        <v>0</v>
      </c>
      <c r="DA72" s="100">
        <v>0</v>
      </c>
      <c r="DB72" s="100">
        <v>0</v>
      </c>
      <c r="DC72" s="100">
        <v>0</v>
      </c>
      <c r="DD72" s="100">
        <v>0</v>
      </c>
      <c r="DE72" s="100">
        <v>0</v>
      </c>
      <c r="DF72" s="100">
        <v>0</v>
      </c>
      <c r="DG72" s="100">
        <v>0</v>
      </c>
      <c r="DH72" s="100">
        <v>0</v>
      </c>
      <c r="DI72" s="100">
        <v>0</v>
      </c>
      <c r="DJ72" s="100">
        <v>0</v>
      </c>
      <c r="DK72" s="100">
        <v>0</v>
      </c>
      <c r="DL72" s="100">
        <v>0</v>
      </c>
      <c r="DM72" s="100">
        <v>0</v>
      </c>
      <c r="DN72" s="100">
        <v>0</v>
      </c>
      <c r="DO72" s="100">
        <v>0</v>
      </c>
      <c r="DP72" s="100">
        <v>0</v>
      </c>
      <c r="DQ72" s="100">
        <v>0</v>
      </c>
      <c r="DR72" s="100">
        <v>0</v>
      </c>
      <c r="DS72" s="100">
        <v>0</v>
      </c>
      <c r="DT72" s="100">
        <v>0</v>
      </c>
      <c r="DU72" s="100">
        <v>0</v>
      </c>
      <c r="DV72" s="100">
        <v>0</v>
      </c>
      <c r="DW72" s="100">
        <v>0</v>
      </c>
      <c r="DX72" s="100">
        <v>0</v>
      </c>
      <c r="DY72" s="100">
        <v>0</v>
      </c>
      <c r="DZ72" s="100">
        <v>0</v>
      </c>
      <c r="EA72" s="100">
        <v>0</v>
      </c>
      <c r="EB72" s="100">
        <v>0</v>
      </c>
      <c r="EC72" s="100">
        <v>0</v>
      </c>
      <c r="ED72" s="100">
        <v>0</v>
      </c>
      <c r="EE72" s="100">
        <v>0</v>
      </c>
      <c r="EF72" s="100">
        <v>0</v>
      </c>
      <c r="EG72" s="100">
        <v>0</v>
      </c>
      <c r="EH72" s="100">
        <v>0</v>
      </c>
      <c r="EI72" s="100">
        <v>0</v>
      </c>
      <c r="EJ72" s="100">
        <v>0</v>
      </c>
      <c r="EK72" s="100">
        <v>0</v>
      </c>
      <c r="EL72" s="100">
        <v>0</v>
      </c>
      <c r="EM72" s="100">
        <v>0</v>
      </c>
      <c r="EN72" s="100">
        <v>0</v>
      </c>
      <c r="EO72" s="100">
        <v>0</v>
      </c>
      <c r="EP72" s="100">
        <v>0</v>
      </c>
      <c r="EQ72" s="100">
        <v>0</v>
      </c>
      <c r="ER72" s="100">
        <v>0</v>
      </c>
      <c r="ES72" s="100">
        <v>0</v>
      </c>
      <c r="ET72" s="100">
        <v>0</v>
      </c>
      <c r="EU72" s="100">
        <v>0</v>
      </c>
      <c r="EV72" s="100">
        <v>0</v>
      </c>
      <c r="EW72" s="100">
        <v>0</v>
      </c>
      <c r="EX72" s="100">
        <v>0</v>
      </c>
      <c r="EY72" s="100">
        <v>0</v>
      </c>
      <c r="EZ72" s="100">
        <v>0</v>
      </c>
      <c r="FA72" s="100">
        <v>0</v>
      </c>
      <c r="FB72" s="100">
        <v>0</v>
      </c>
      <c r="FC72" s="100">
        <v>0</v>
      </c>
      <c r="FD72" s="100">
        <v>0</v>
      </c>
      <c r="FE72" s="100">
        <v>0</v>
      </c>
      <c r="FF72" s="100">
        <v>0</v>
      </c>
      <c r="FG72" s="100">
        <v>0</v>
      </c>
      <c r="FH72" s="100">
        <v>0</v>
      </c>
      <c r="FI72" s="100">
        <v>0</v>
      </c>
      <c r="FJ72" s="100">
        <v>0</v>
      </c>
      <c r="FK72" s="100">
        <v>0</v>
      </c>
      <c r="FL72" s="100">
        <v>0</v>
      </c>
      <c r="FM72" s="100">
        <v>0</v>
      </c>
      <c r="FN72" s="100">
        <v>0</v>
      </c>
      <c r="FO72" s="100">
        <v>0</v>
      </c>
      <c r="FP72" s="5"/>
      <c r="FQ72" s="5"/>
      <c r="FR72" s="5"/>
      <c r="FS72" s="59">
        <f t="shared" ref="FS72:FS73" si="131">D72+AH72+AL72+CB72+CC72+CG72+CS72+CV72+DF72+DJ72+DM72+DS72+DV72+EG72+EQ72+EU72+EX72+FA72+FF72+FN72</f>
        <v>4495.5916631471673</v>
      </c>
      <c r="FU72" s="88"/>
    </row>
    <row r="73" spans="2:178" ht="14.25" customHeight="1" x14ac:dyDescent="0.2">
      <c r="B73" s="196" t="s">
        <v>305</v>
      </c>
      <c r="C73" s="196"/>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9"/>
      <c r="FQ73" s="5"/>
      <c r="FR73" s="5"/>
      <c r="FS73" s="59">
        <f t="shared" si="131"/>
        <v>0</v>
      </c>
      <c r="FU73" s="88"/>
    </row>
    <row r="74" spans="2:178" ht="14.25" customHeight="1" x14ac:dyDescent="0.2">
      <c r="B74" s="89" t="s">
        <v>306</v>
      </c>
      <c r="C74" s="89"/>
      <c r="D74" s="7">
        <f t="shared" si="6"/>
        <v>18867.15649871216</v>
      </c>
      <c r="E74" s="101">
        <f>+E16+E32+E59+E71</f>
        <v>26.799974820869156</v>
      </c>
      <c r="F74" s="101">
        <f t="shared" ref="F74:BQ74" si="132">+F16+F32+F59+F71</f>
        <v>2.9428977408930317</v>
      </c>
      <c r="G74" s="101">
        <f t="shared" si="132"/>
        <v>6.8471978351064742</v>
      </c>
      <c r="H74" s="101">
        <f t="shared" si="132"/>
        <v>34.624132763489236</v>
      </c>
      <c r="I74" s="101">
        <f t="shared" si="132"/>
        <v>73.541225505937106</v>
      </c>
      <c r="J74" s="101">
        <f t="shared" si="132"/>
        <v>51.855789040469006</v>
      </c>
      <c r="K74" s="101">
        <f t="shared" si="132"/>
        <v>12.709230783321585</v>
      </c>
      <c r="L74" s="101">
        <f t="shared" si="132"/>
        <v>137.25277783444778</v>
      </c>
      <c r="M74" s="101">
        <f t="shared" si="132"/>
        <v>507.80165084311614</v>
      </c>
      <c r="N74" s="101">
        <f t="shared" si="132"/>
        <v>44.096858375160643</v>
      </c>
      <c r="O74" s="101">
        <f t="shared" si="132"/>
        <v>752.16776778811732</v>
      </c>
      <c r="P74" s="101">
        <f t="shared" si="132"/>
        <v>32.565673747010337</v>
      </c>
      <c r="Q74" s="101">
        <f t="shared" si="132"/>
        <v>210.98208405783487</v>
      </c>
      <c r="R74" s="101">
        <f t="shared" si="132"/>
        <v>438.59964450900071</v>
      </c>
      <c r="S74" s="101">
        <f t="shared" si="132"/>
        <v>8.0813170802256593</v>
      </c>
      <c r="T74" s="101">
        <f t="shared" si="132"/>
        <v>1947.5385097973888</v>
      </c>
      <c r="U74" s="101">
        <f t="shared" si="132"/>
        <v>225.23204593017581</v>
      </c>
      <c r="V74" s="101">
        <f t="shared" si="132"/>
        <v>362.50882251350686</v>
      </c>
      <c r="W74" s="101">
        <f t="shared" si="132"/>
        <v>318.06947212325241</v>
      </c>
      <c r="X74" s="101">
        <f t="shared" si="132"/>
        <v>16.054118516558674</v>
      </c>
      <c r="Y74" s="101">
        <f t="shared" si="132"/>
        <v>190.97624713489682</v>
      </c>
      <c r="Z74" s="101">
        <f t="shared" si="132"/>
        <v>1036.306971033204</v>
      </c>
      <c r="AA74" s="101">
        <f t="shared" si="132"/>
        <v>138.49546370971663</v>
      </c>
      <c r="AB74" s="101">
        <f t="shared" si="132"/>
        <v>167.63467811044191</v>
      </c>
      <c r="AC74" s="101">
        <f t="shared" si="132"/>
        <v>24.773367638553097</v>
      </c>
      <c r="AD74" s="101">
        <f t="shared" si="132"/>
        <v>1512.8023848047062</v>
      </c>
      <c r="AE74" s="101">
        <f t="shared" si="132"/>
        <v>8733.7619219718727</v>
      </c>
      <c r="AF74" s="101">
        <f t="shared" si="132"/>
        <v>1630.7423313295235</v>
      </c>
      <c r="AG74" s="101">
        <f t="shared" si="132"/>
        <v>221.39194137336671</v>
      </c>
      <c r="AH74" s="101">
        <f t="shared" si="36"/>
        <v>1272.5084439057759</v>
      </c>
      <c r="AI74" s="101">
        <f t="shared" si="132"/>
        <v>1227.6189144258533</v>
      </c>
      <c r="AJ74" s="101">
        <f t="shared" si="132"/>
        <v>0.14720332050405482</v>
      </c>
      <c r="AK74" s="101">
        <f t="shared" si="132"/>
        <v>44.74232615941866</v>
      </c>
      <c r="AL74" s="101">
        <f t="shared" si="40"/>
        <v>59207.727970021129</v>
      </c>
      <c r="AM74" s="101">
        <f t="shared" si="132"/>
        <v>1598.5850333397514</v>
      </c>
      <c r="AN74" s="101">
        <f t="shared" si="132"/>
        <v>173.6307642039738</v>
      </c>
      <c r="AO74" s="101">
        <f t="shared" si="132"/>
        <v>1317.6287622079089</v>
      </c>
      <c r="AP74" s="101">
        <f t="shared" si="132"/>
        <v>1994.9787470845401</v>
      </c>
      <c r="AQ74" s="101">
        <f t="shared" si="132"/>
        <v>1414.5645251577969</v>
      </c>
      <c r="AR74" s="101">
        <f t="shared" si="132"/>
        <v>4169.7847612223213</v>
      </c>
      <c r="AS74" s="101">
        <f t="shared" si="132"/>
        <v>643.79338662675855</v>
      </c>
      <c r="AT74" s="101">
        <f t="shared" si="132"/>
        <v>1663.1758658161493</v>
      </c>
      <c r="AU74" s="101">
        <f t="shared" si="132"/>
        <v>23897.602558611867</v>
      </c>
      <c r="AV74" s="101">
        <f t="shared" si="132"/>
        <v>43.639601553156133</v>
      </c>
      <c r="AW74" s="101">
        <f t="shared" si="132"/>
        <v>778.2143417341349</v>
      </c>
      <c r="AX74" s="101">
        <f t="shared" si="132"/>
        <v>138.83833907003282</v>
      </c>
      <c r="AY74" s="101">
        <f t="shared" si="132"/>
        <v>441.14775592217518</v>
      </c>
      <c r="AZ74" s="101">
        <f t="shared" si="132"/>
        <v>403.46162645115703</v>
      </c>
      <c r="BA74" s="101">
        <f t="shared" si="132"/>
        <v>706.72391136296278</v>
      </c>
      <c r="BB74" s="101">
        <f t="shared" si="132"/>
        <v>439.66325103845872</v>
      </c>
      <c r="BC74" s="101">
        <f t="shared" si="132"/>
        <v>262.73237241635184</v>
      </c>
      <c r="BD74" s="101">
        <f t="shared" si="132"/>
        <v>57.847412876705206</v>
      </c>
      <c r="BE74" s="101">
        <f t="shared" si="132"/>
        <v>2.7899417299515155</v>
      </c>
      <c r="BF74" s="101">
        <f t="shared" si="132"/>
        <v>5050.7746105855913</v>
      </c>
      <c r="BG74" s="101">
        <f t="shared" si="132"/>
        <v>833.81633012956308</v>
      </c>
      <c r="BH74" s="101">
        <f t="shared" si="132"/>
        <v>526.58774165506975</v>
      </c>
      <c r="BI74" s="101">
        <f t="shared" si="132"/>
        <v>1219.388477082781</v>
      </c>
      <c r="BJ74" s="101">
        <f t="shared" si="132"/>
        <v>760.68640786537321</v>
      </c>
      <c r="BK74" s="101">
        <f t="shared" si="132"/>
        <v>68.817678470921408</v>
      </c>
      <c r="BL74" s="101">
        <f t="shared" si="132"/>
        <v>158.55250175740952</v>
      </c>
      <c r="BM74" s="101">
        <f t="shared" si="132"/>
        <v>77.005674740966228</v>
      </c>
      <c r="BN74" s="101">
        <f t="shared" si="132"/>
        <v>474.06201692198744</v>
      </c>
      <c r="BO74" s="101">
        <f t="shared" si="132"/>
        <v>992.33262927981446</v>
      </c>
      <c r="BP74" s="101">
        <f t="shared" si="132"/>
        <v>128.15040218768391</v>
      </c>
      <c r="BQ74" s="101">
        <f t="shared" si="132"/>
        <v>5790.9976319755679</v>
      </c>
      <c r="BR74" s="101">
        <f t="shared" ref="BR74:CW74" si="133">+BR16+BR32+BR59+BR71</f>
        <v>529.12142146387191</v>
      </c>
      <c r="BS74" s="101">
        <f t="shared" si="133"/>
        <v>288.29348062134551</v>
      </c>
      <c r="BT74" s="101">
        <f t="shared" si="133"/>
        <v>6.2052109041329295</v>
      </c>
      <c r="BU74" s="101">
        <f t="shared" si="133"/>
        <v>54.636725451708273</v>
      </c>
      <c r="BV74" s="101">
        <f t="shared" si="133"/>
        <v>274.8399984816383</v>
      </c>
      <c r="BW74" s="101">
        <f t="shared" si="133"/>
        <v>31.397356929224745</v>
      </c>
      <c r="BX74" s="101">
        <f t="shared" si="133"/>
        <v>275.9378999382169</v>
      </c>
      <c r="BY74" s="101">
        <f t="shared" si="133"/>
        <v>704.52370354028778</v>
      </c>
      <c r="BZ74" s="101">
        <f t="shared" si="133"/>
        <v>501.19483960300408</v>
      </c>
      <c r="CA74" s="101">
        <f t="shared" si="133"/>
        <v>311.60227200880962</v>
      </c>
      <c r="CB74" s="101">
        <f t="shared" si="133"/>
        <v>114088.30902195346</v>
      </c>
      <c r="CC74" s="101">
        <f t="shared" si="83"/>
        <v>927.96131382924386</v>
      </c>
      <c r="CD74" s="101">
        <f t="shared" si="133"/>
        <v>494.99072533500754</v>
      </c>
      <c r="CE74" s="101">
        <f t="shared" si="133"/>
        <v>301.02393323996114</v>
      </c>
      <c r="CF74" s="101">
        <f t="shared" si="133"/>
        <v>131.94665525427516</v>
      </c>
      <c r="CG74" s="101">
        <f>SUM(CH74:CR74)</f>
        <v>8991.9434459136901</v>
      </c>
      <c r="CH74" s="101">
        <f t="shared" si="133"/>
        <v>213.39887054254217</v>
      </c>
      <c r="CI74" s="101">
        <f t="shared" si="133"/>
        <v>13.346973616071995</v>
      </c>
      <c r="CJ74" s="101">
        <f t="shared" si="133"/>
        <v>0.82695554973755525</v>
      </c>
      <c r="CK74" s="101">
        <f t="shared" si="133"/>
        <v>126.27121685031879</v>
      </c>
      <c r="CL74" s="101">
        <f t="shared" si="133"/>
        <v>0</v>
      </c>
      <c r="CM74" s="101">
        <f t="shared" si="133"/>
        <v>2.0267669122043107E-2</v>
      </c>
      <c r="CN74" s="101">
        <f t="shared" si="133"/>
        <v>1807.1420908060657</v>
      </c>
      <c r="CO74" s="101">
        <f t="shared" si="133"/>
        <v>4721.536557899597</v>
      </c>
      <c r="CP74" s="101">
        <f t="shared" si="133"/>
        <v>347.95798712057928</v>
      </c>
      <c r="CQ74" s="101">
        <f t="shared" si="133"/>
        <v>66.967526074597799</v>
      </c>
      <c r="CR74" s="101">
        <f t="shared" si="133"/>
        <v>1694.4749997850586</v>
      </c>
      <c r="CS74" s="101">
        <f t="shared" si="99"/>
        <v>5139.5689498326974</v>
      </c>
      <c r="CT74" s="101">
        <f t="shared" si="133"/>
        <v>4735.1061400900799</v>
      </c>
      <c r="CU74" s="101">
        <f t="shared" si="133"/>
        <v>404.46280974261759</v>
      </c>
      <c r="CV74" s="101">
        <f t="shared" si="102"/>
        <v>19906.253188214348</v>
      </c>
      <c r="CW74" s="101">
        <f t="shared" si="133"/>
        <v>0</v>
      </c>
      <c r="CX74" s="101">
        <f t="shared" ref="CX74:CY74" si="134">+CX16+CX32+CX59+CX71</f>
        <v>59.369792136088698</v>
      </c>
      <c r="CY74" s="101">
        <f t="shared" si="134"/>
        <v>5874.023236275907</v>
      </c>
      <c r="CZ74" s="101">
        <f t="shared" ref="CZ74:FK74" si="135">+CZ16+CZ32+CZ59+CZ71</f>
        <v>4922.1549858495355</v>
      </c>
      <c r="DA74" s="101">
        <f t="shared" si="135"/>
        <v>6732.4253346120713</v>
      </c>
      <c r="DB74" s="101">
        <f t="shared" si="135"/>
        <v>1470.1683597347239</v>
      </c>
      <c r="DC74" s="101">
        <f t="shared" si="135"/>
        <v>105.04501265800177</v>
      </c>
      <c r="DD74" s="101">
        <f t="shared" si="135"/>
        <v>667.97587890652892</v>
      </c>
      <c r="DE74" s="101">
        <f t="shared" si="135"/>
        <v>75.09058804148944</v>
      </c>
      <c r="DF74" s="101">
        <f t="shared" si="135"/>
        <v>5558.6167680294866</v>
      </c>
      <c r="DG74" s="101">
        <f t="shared" si="135"/>
        <v>1849.0181379661171</v>
      </c>
      <c r="DH74" s="101">
        <f t="shared" si="135"/>
        <v>3620.6941935347813</v>
      </c>
      <c r="DI74" s="101">
        <f t="shared" si="135"/>
        <v>88.904436528587851</v>
      </c>
      <c r="DJ74" s="101">
        <f t="shared" si="135"/>
        <v>833.14734966852973</v>
      </c>
      <c r="DK74" s="101">
        <f t="shared" si="135"/>
        <v>599.07445280274032</v>
      </c>
      <c r="DL74" s="101">
        <f t="shared" si="135"/>
        <v>234.07289686578937</v>
      </c>
      <c r="DM74" s="101">
        <f t="shared" si="135"/>
        <v>668.30889773332422</v>
      </c>
      <c r="DN74" s="101">
        <f t="shared" si="135"/>
        <v>12.783225989499543</v>
      </c>
      <c r="DO74" s="101">
        <f t="shared" si="135"/>
        <v>426.27284762694904</v>
      </c>
      <c r="DP74" s="101">
        <f t="shared" si="135"/>
        <v>65.559498366370576</v>
      </c>
      <c r="DQ74" s="101">
        <f t="shared" si="135"/>
        <v>47.69112974121532</v>
      </c>
      <c r="DR74" s="101">
        <f t="shared" si="135"/>
        <v>116.00219600928975</v>
      </c>
      <c r="DS74" s="101">
        <f t="shared" si="135"/>
        <v>491.11762658044108</v>
      </c>
      <c r="DT74" s="101">
        <f t="shared" si="135"/>
        <v>491.11762658044108</v>
      </c>
      <c r="DU74" s="101">
        <f t="shared" si="135"/>
        <v>0</v>
      </c>
      <c r="DV74" s="101">
        <f t="shared" si="135"/>
        <v>1403.7648245494117</v>
      </c>
      <c r="DW74" s="101">
        <f t="shared" si="135"/>
        <v>203.53034951596936</v>
      </c>
      <c r="DX74" s="101">
        <f t="shared" si="135"/>
        <v>115.48066880655091</v>
      </c>
      <c r="DY74" s="101">
        <f t="shared" si="135"/>
        <v>185.78528820761562</v>
      </c>
      <c r="DZ74" s="101">
        <f t="shared" si="135"/>
        <v>329.30522232358641</v>
      </c>
      <c r="EA74" s="101">
        <f t="shared" si="135"/>
        <v>103.81597665996449</v>
      </c>
      <c r="EB74" s="101">
        <f t="shared" si="135"/>
        <v>1.1037970258047609</v>
      </c>
      <c r="EC74" s="101">
        <f t="shared" si="135"/>
        <v>12.381746854857575</v>
      </c>
      <c r="ED74" s="101">
        <f t="shared" si="135"/>
        <v>237.04653234737793</v>
      </c>
      <c r="EE74" s="101">
        <f t="shared" si="135"/>
        <v>181.72301396930703</v>
      </c>
      <c r="EF74" s="101">
        <f t="shared" si="135"/>
        <v>33.592228838377608</v>
      </c>
      <c r="EG74" s="101">
        <f t="shared" si="135"/>
        <v>2044.5871213406474</v>
      </c>
      <c r="EH74" s="101">
        <f t="shared" si="135"/>
        <v>399.72961591864987</v>
      </c>
      <c r="EI74" s="101">
        <f t="shared" si="135"/>
        <v>33.897755620651466</v>
      </c>
      <c r="EJ74" s="101">
        <f t="shared" si="135"/>
        <v>652.62491653799691</v>
      </c>
      <c r="EK74" s="101">
        <f t="shared" si="135"/>
        <v>0.64633680030616469</v>
      </c>
      <c r="EL74" s="101">
        <f t="shared" si="135"/>
        <v>23.220673172639934</v>
      </c>
      <c r="EM74" s="101">
        <f t="shared" si="135"/>
        <v>271.13704864841247</v>
      </c>
      <c r="EN74" s="101">
        <f t="shared" si="135"/>
        <v>128.29276902768657</v>
      </c>
      <c r="EO74" s="101">
        <f t="shared" si="135"/>
        <v>144.46834300075091</v>
      </c>
      <c r="EP74" s="101">
        <f t="shared" si="135"/>
        <v>390.56966261355296</v>
      </c>
      <c r="EQ74" s="101">
        <f t="shared" si="135"/>
        <v>3370.9901693182906</v>
      </c>
      <c r="ER74" s="101">
        <f t="shared" si="135"/>
        <v>1647.6886640924029</v>
      </c>
      <c r="ES74" s="101">
        <f t="shared" si="135"/>
        <v>1713.3965943449959</v>
      </c>
      <c r="ET74" s="101">
        <f t="shared" si="135"/>
        <v>9.904910880891677</v>
      </c>
      <c r="EU74" s="101">
        <f t="shared" si="135"/>
        <v>1112.6107723973823</v>
      </c>
      <c r="EV74" s="101">
        <f t="shared" si="135"/>
        <v>379.74732726917989</v>
      </c>
      <c r="EW74" s="101">
        <f t="shared" si="135"/>
        <v>732.86344512820256</v>
      </c>
      <c r="EX74" s="101">
        <f t="shared" si="135"/>
        <v>2064.4094703675587</v>
      </c>
      <c r="EY74" s="101">
        <f t="shared" si="135"/>
        <v>564.43354199107273</v>
      </c>
      <c r="EZ74" s="101">
        <f t="shared" si="135"/>
        <v>1499.9759283764861</v>
      </c>
      <c r="FA74" s="101">
        <f t="shared" si="135"/>
        <v>700.54129062467234</v>
      </c>
      <c r="FB74" s="101">
        <f t="shared" si="135"/>
        <v>295.64094728082875</v>
      </c>
      <c r="FC74" s="101">
        <f t="shared" si="135"/>
        <v>54.474372314935351</v>
      </c>
      <c r="FD74" s="101">
        <f t="shared" si="135"/>
        <v>82.592585723140417</v>
      </c>
      <c r="FE74" s="101">
        <f t="shared" si="135"/>
        <v>267.83338530576782</v>
      </c>
      <c r="FF74" s="101">
        <f t="shared" si="135"/>
        <v>921.83569511165467</v>
      </c>
      <c r="FG74" s="101">
        <f t="shared" si="135"/>
        <v>20.493846257165902</v>
      </c>
      <c r="FH74" s="101">
        <f t="shared" si="135"/>
        <v>378.9117405320435</v>
      </c>
      <c r="FI74" s="101">
        <f t="shared" si="135"/>
        <v>246.06965759923844</v>
      </c>
      <c r="FJ74" s="101">
        <f t="shared" si="135"/>
        <v>38.680786970258069</v>
      </c>
      <c r="FK74" s="101">
        <f t="shared" si="135"/>
        <v>155.89725559061344</v>
      </c>
      <c r="FL74" s="101">
        <f t="shared" ref="FL74:FN74" si="136">+FL16+FL32+FL59+FL71</f>
        <v>7.6406805728210161</v>
      </c>
      <c r="FM74" s="101">
        <f t="shared" si="136"/>
        <v>74.141727589514318</v>
      </c>
      <c r="FN74" s="101">
        <f t="shared" si="136"/>
        <v>0</v>
      </c>
      <c r="FO74" s="101">
        <f t="shared" ref="FO74" si="137">+FO16+FO32+FO59+FO71</f>
        <v>58321.792455302624</v>
      </c>
      <c r="FP74" s="101">
        <f t="shared" ref="FP74:FS74" si="138">+FP16+FP32+FP59+FP71</f>
        <v>0</v>
      </c>
      <c r="FQ74" s="101">
        <f t="shared" si="138"/>
        <v>117754.04462613226</v>
      </c>
      <c r="FR74" s="101">
        <f t="shared" si="138"/>
        <v>103390.5136197916</v>
      </c>
      <c r="FS74" s="101">
        <f t="shared" si="138"/>
        <v>527037.70951933041</v>
      </c>
      <c r="FU74" s="88"/>
    </row>
    <row r="75" spans="2:178" x14ac:dyDescent="0.2">
      <c r="FU75" s="88"/>
    </row>
    <row r="76" spans="2:178" x14ac:dyDescent="0.2">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U76" s="88"/>
    </row>
    <row r="77" spans="2:178" x14ac:dyDescent="0.2">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S77" s="4"/>
      <c r="FU77" s="88"/>
    </row>
    <row r="78" spans="2:178" ht="14.25" customHeight="1" x14ac:dyDescent="0.2">
      <c r="B78" s="197" t="s">
        <v>451</v>
      </c>
      <c r="C78" s="198"/>
      <c r="D78" s="116" t="s">
        <v>379</v>
      </c>
      <c r="E78" s="116" t="s">
        <v>379</v>
      </c>
      <c r="F78" s="116" t="s">
        <v>379</v>
      </c>
      <c r="G78" s="116" t="s">
        <v>379</v>
      </c>
      <c r="H78" s="116" t="s">
        <v>379</v>
      </c>
      <c r="I78" s="116" t="s">
        <v>379</v>
      </c>
      <c r="J78" s="116" t="s">
        <v>379</v>
      </c>
      <c r="K78" s="116" t="s">
        <v>379</v>
      </c>
      <c r="L78" s="116" t="s">
        <v>379</v>
      </c>
      <c r="M78" s="116" t="s">
        <v>379</v>
      </c>
      <c r="N78" s="116" t="s">
        <v>379</v>
      </c>
      <c r="O78" s="116" t="s">
        <v>379</v>
      </c>
      <c r="P78" s="116" t="s">
        <v>379</v>
      </c>
      <c r="Q78" s="116" t="s">
        <v>379</v>
      </c>
      <c r="R78" s="116" t="s">
        <v>379</v>
      </c>
      <c r="S78" s="116" t="s">
        <v>379</v>
      </c>
      <c r="T78" s="116" t="s">
        <v>379</v>
      </c>
      <c r="U78" s="116" t="s">
        <v>379</v>
      </c>
      <c r="V78" s="116" t="s">
        <v>379</v>
      </c>
      <c r="W78" s="116" t="s">
        <v>379</v>
      </c>
      <c r="X78" s="116" t="s">
        <v>379</v>
      </c>
      <c r="Y78" s="116" t="s">
        <v>379</v>
      </c>
      <c r="Z78" s="116" t="s">
        <v>379</v>
      </c>
      <c r="AA78" s="116" t="s">
        <v>379</v>
      </c>
      <c r="AB78" s="116" t="s">
        <v>379</v>
      </c>
      <c r="AC78" s="116" t="s">
        <v>379</v>
      </c>
      <c r="AD78" s="116" t="s">
        <v>379</v>
      </c>
      <c r="AE78" s="116" t="s">
        <v>379</v>
      </c>
      <c r="AF78" s="116" t="s">
        <v>379</v>
      </c>
      <c r="AG78" s="116" t="s">
        <v>379</v>
      </c>
      <c r="AH78" s="116" t="s">
        <v>380</v>
      </c>
      <c r="AI78" s="116" t="s">
        <v>380</v>
      </c>
      <c r="AJ78" s="116" t="s">
        <v>380</v>
      </c>
      <c r="AK78" s="116" t="s">
        <v>380</v>
      </c>
      <c r="AL78" s="116" t="s">
        <v>381</v>
      </c>
      <c r="AM78" s="116" t="s">
        <v>381</v>
      </c>
      <c r="AN78" s="116" t="s">
        <v>381</v>
      </c>
      <c r="AO78" s="116" t="s">
        <v>381</v>
      </c>
      <c r="AP78" s="116" t="s">
        <v>381</v>
      </c>
      <c r="AQ78" s="116" t="s">
        <v>381</v>
      </c>
      <c r="AR78" s="116" t="s">
        <v>381</v>
      </c>
      <c r="AS78" s="116" t="s">
        <v>381</v>
      </c>
      <c r="AT78" s="116" t="s">
        <v>381</v>
      </c>
      <c r="AU78" s="116" t="s">
        <v>381</v>
      </c>
      <c r="AV78" s="116" t="s">
        <v>381</v>
      </c>
      <c r="AW78" s="116" t="s">
        <v>381</v>
      </c>
      <c r="AX78" s="116" t="s">
        <v>381</v>
      </c>
      <c r="AY78" s="116" t="s">
        <v>381</v>
      </c>
      <c r="AZ78" s="116" t="s">
        <v>381</v>
      </c>
      <c r="BA78" s="116" t="s">
        <v>381</v>
      </c>
      <c r="BB78" s="116" t="s">
        <v>381</v>
      </c>
      <c r="BC78" s="116" t="s">
        <v>381</v>
      </c>
      <c r="BD78" s="116" t="s">
        <v>381</v>
      </c>
      <c r="BE78" s="116" t="s">
        <v>381</v>
      </c>
      <c r="BF78" s="116" t="s">
        <v>381</v>
      </c>
      <c r="BG78" s="116" t="s">
        <v>381</v>
      </c>
      <c r="BH78" s="116" t="s">
        <v>381</v>
      </c>
      <c r="BI78" s="116" t="s">
        <v>381</v>
      </c>
      <c r="BJ78" s="116" t="s">
        <v>381</v>
      </c>
      <c r="BK78" s="116" t="s">
        <v>381</v>
      </c>
      <c r="BL78" s="116" t="s">
        <v>381</v>
      </c>
      <c r="BM78" s="116" t="s">
        <v>381</v>
      </c>
      <c r="BN78" s="116" t="s">
        <v>381</v>
      </c>
      <c r="BO78" s="116" t="s">
        <v>381</v>
      </c>
      <c r="BP78" s="116" t="s">
        <v>381</v>
      </c>
      <c r="BQ78" s="116" t="s">
        <v>381</v>
      </c>
      <c r="BR78" s="116" t="s">
        <v>381</v>
      </c>
      <c r="BS78" s="116" t="s">
        <v>381</v>
      </c>
      <c r="BT78" s="116" t="s">
        <v>381</v>
      </c>
      <c r="BU78" s="116" t="s">
        <v>381</v>
      </c>
      <c r="BV78" s="116" t="s">
        <v>381</v>
      </c>
      <c r="BW78" s="116" t="s">
        <v>381</v>
      </c>
      <c r="BX78" s="116" t="s">
        <v>381</v>
      </c>
      <c r="BY78" s="116" t="s">
        <v>381</v>
      </c>
      <c r="BZ78" s="116" t="s">
        <v>381</v>
      </c>
      <c r="CA78" s="116" t="s">
        <v>381</v>
      </c>
      <c r="CB78" s="116" t="s">
        <v>382</v>
      </c>
      <c r="CC78" s="116" t="s">
        <v>383</v>
      </c>
      <c r="CD78" s="116" t="s">
        <v>383</v>
      </c>
      <c r="CE78" s="116" t="s">
        <v>383</v>
      </c>
      <c r="CF78" s="116" t="s">
        <v>383</v>
      </c>
      <c r="CG78" s="116" t="s">
        <v>384</v>
      </c>
      <c r="CH78" s="116" t="s">
        <v>384</v>
      </c>
      <c r="CI78" s="116" t="s">
        <v>384</v>
      </c>
      <c r="CJ78" s="116" t="s">
        <v>384</v>
      </c>
      <c r="CK78" s="116" t="s">
        <v>384</v>
      </c>
      <c r="CL78" s="116" t="s">
        <v>384</v>
      </c>
      <c r="CM78" s="116" t="s">
        <v>384</v>
      </c>
      <c r="CN78" s="116" t="s">
        <v>384</v>
      </c>
      <c r="CO78" s="116" t="s">
        <v>384</v>
      </c>
      <c r="CP78" s="116" t="s">
        <v>384</v>
      </c>
      <c r="CQ78" s="116" t="s">
        <v>384</v>
      </c>
      <c r="CR78" s="116" t="s">
        <v>384</v>
      </c>
      <c r="CS78" s="116" t="s">
        <v>370</v>
      </c>
      <c r="CT78" s="116" t="s">
        <v>370</v>
      </c>
      <c r="CU78" s="116" t="s">
        <v>370</v>
      </c>
      <c r="CV78" s="116" t="s">
        <v>385</v>
      </c>
      <c r="CW78" s="116" t="s">
        <v>385</v>
      </c>
      <c r="CX78" s="158" t="s">
        <v>385</v>
      </c>
      <c r="CY78" s="116" t="s">
        <v>385</v>
      </c>
      <c r="CZ78" s="116" t="s">
        <v>385</v>
      </c>
      <c r="DA78" s="116" t="s">
        <v>385</v>
      </c>
      <c r="DB78" s="116" t="s">
        <v>385</v>
      </c>
      <c r="DC78" s="116" t="s">
        <v>385</v>
      </c>
      <c r="DD78" s="116" t="s">
        <v>385</v>
      </c>
      <c r="DE78" s="116" t="s">
        <v>385</v>
      </c>
      <c r="DF78" s="116" t="s">
        <v>386</v>
      </c>
      <c r="DG78" s="116" t="s">
        <v>386</v>
      </c>
      <c r="DH78" s="116" t="s">
        <v>386</v>
      </c>
      <c r="DI78" s="116" t="s">
        <v>386</v>
      </c>
      <c r="DJ78" s="116" t="s">
        <v>387</v>
      </c>
      <c r="DK78" s="116" t="s">
        <v>387</v>
      </c>
      <c r="DL78" s="116" t="s">
        <v>387</v>
      </c>
      <c r="DM78" s="116" t="s">
        <v>388</v>
      </c>
      <c r="DN78" s="116" t="s">
        <v>388</v>
      </c>
      <c r="DO78" s="116" t="s">
        <v>388</v>
      </c>
      <c r="DP78" s="116" t="s">
        <v>388</v>
      </c>
      <c r="DQ78" s="116" t="s">
        <v>388</v>
      </c>
      <c r="DR78" s="116" t="s">
        <v>388</v>
      </c>
      <c r="DS78" s="116" t="s">
        <v>389</v>
      </c>
      <c r="DT78" s="116" t="s">
        <v>389</v>
      </c>
      <c r="DU78" s="116" t="s">
        <v>389</v>
      </c>
      <c r="DV78" s="116" t="s">
        <v>390</v>
      </c>
      <c r="DW78" s="116" t="s">
        <v>390</v>
      </c>
      <c r="DX78" s="116" t="s">
        <v>390</v>
      </c>
      <c r="DY78" s="116" t="s">
        <v>390</v>
      </c>
      <c r="DZ78" s="116" t="s">
        <v>390</v>
      </c>
      <c r="EA78" s="116" t="s">
        <v>390</v>
      </c>
      <c r="EB78" s="116" t="s">
        <v>390</v>
      </c>
      <c r="EC78" s="116" t="s">
        <v>390</v>
      </c>
      <c r="ED78" s="116" t="s">
        <v>390</v>
      </c>
      <c r="EE78" s="116" t="s">
        <v>390</v>
      </c>
      <c r="EF78" s="116" t="s">
        <v>390</v>
      </c>
      <c r="EG78" s="116" t="s">
        <v>391</v>
      </c>
      <c r="EH78" s="116" t="s">
        <v>391</v>
      </c>
      <c r="EI78" s="116" t="s">
        <v>391</v>
      </c>
      <c r="EJ78" s="116" t="s">
        <v>391</v>
      </c>
      <c r="EK78" s="116" t="s">
        <v>391</v>
      </c>
      <c r="EL78" s="116" t="s">
        <v>391</v>
      </c>
      <c r="EM78" s="116" t="s">
        <v>391</v>
      </c>
      <c r="EN78" s="116" t="s">
        <v>391</v>
      </c>
      <c r="EO78" s="116" t="s">
        <v>391</v>
      </c>
      <c r="EP78" s="116" t="s">
        <v>391</v>
      </c>
      <c r="EQ78" s="116" t="s">
        <v>392</v>
      </c>
      <c r="ER78" s="116" t="s">
        <v>392</v>
      </c>
      <c r="ES78" s="116" t="s">
        <v>392</v>
      </c>
      <c r="ET78" s="116" t="s">
        <v>392</v>
      </c>
      <c r="EU78" s="116" t="s">
        <v>326</v>
      </c>
      <c r="EV78" s="116" t="s">
        <v>326</v>
      </c>
      <c r="EW78" s="116" t="s">
        <v>326</v>
      </c>
      <c r="EX78" s="116" t="s">
        <v>393</v>
      </c>
      <c r="EY78" s="116" t="s">
        <v>393</v>
      </c>
      <c r="EZ78" s="116" t="s">
        <v>393</v>
      </c>
      <c r="FA78" s="116" t="s">
        <v>329</v>
      </c>
      <c r="FB78" s="116" t="s">
        <v>329</v>
      </c>
      <c r="FC78" s="116" t="s">
        <v>329</v>
      </c>
      <c r="FD78" s="116" t="s">
        <v>329</v>
      </c>
      <c r="FE78" s="116" t="s">
        <v>329</v>
      </c>
      <c r="FF78" s="116" t="s">
        <v>394</v>
      </c>
      <c r="FG78" s="116" t="s">
        <v>394</v>
      </c>
      <c r="FH78" s="116" t="s">
        <v>394</v>
      </c>
      <c r="FI78" s="116" t="s">
        <v>394</v>
      </c>
      <c r="FJ78" s="116" t="s">
        <v>394</v>
      </c>
      <c r="FK78" s="116" t="s">
        <v>394</v>
      </c>
      <c r="FL78" s="116" t="s">
        <v>394</v>
      </c>
      <c r="FM78" s="116" t="s">
        <v>394</v>
      </c>
      <c r="FN78" s="116" t="s">
        <v>395</v>
      </c>
      <c r="FO78" s="181" t="s">
        <v>307</v>
      </c>
      <c r="FP78" s="183" t="s">
        <v>234</v>
      </c>
      <c r="FQ78" s="181" t="s">
        <v>308</v>
      </c>
      <c r="FR78" s="179" t="s">
        <v>309</v>
      </c>
      <c r="FS78" s="179" t="s">
        <v>310</v>
      </c>
      <c r="FU78" s="88"/>
    </row>
    <row r="79" spans="2:178" ht="51.75" customHeight="1" x14ac:dyDescent="0.2">
      <c r="B79" s="180"/>
      <c r="C79" s="199"/>
      <c r="D79" s="104" t="s">
        <v>371</v>
      </c>
      <c r="E79" s="127" t="s">
        <v>119</v>
      </c>
      <c r="F79" s="127" t="s">
        <v>120</v>
      </c>
      <c r="G79" s="127" t="s">
        <v>121</v>
      </c>
      <c r="H79" s="127" t="s">
        <v>122</v>
      </c>
      <c r="I79" s="127" t="s">
        <v>123</v>
      </c>
      <c r="J79" s="127" t="s">
        <v>124</v>
      </c>
      <c r="K79" s="127" t="s">
        <v>125</v>
      </c>
      <c r="L79" s="127" t="s">
        <v>126</v>
      </c>
      <c r="M79" s="127" t="s">
        <v>535</v>
      </c>
      <c r="N79" s="127" t="s">
        <v>536</v>
      </c>
      <c r="O79" s="127" t="s">
        <v>127</v>
      </c>
      <c r="P79" s="127" t="s">
        <v>128</v>
      </c>
      <c r="Q79" s="127" t="s">
        <v>129</v>
      </c>
      <c r="R79" s="127" t="s">
        <v>130</v>
      </c>
      <c r="S79" s="127" t="s">
        <v>131</v>
      </c>
      <c r="T79" s="127" t="s">
        <v>132</v>
      </c>
      <c r="U79" s="127" t="s">
        <v>133</v>
      </c>
      <c r="V79" s="127" t="s">
        <v>134</v>
      </c>
      <c r="W79" s="127" t="s">
        <v>135</v>
      </c>
      <c r="X79" s="127" t="s">
        <v>136</v>
      </c>
      <c r="Y79" s="127" t="s">
        <v>137</v>
      </c>
      <c r="Z79" s="127" t="s">
        <v>138</v>
      </c>
      <c r="AA79" s="127" t="s">
        <v>139</v>
      </c>
      <c r="AB79" s="127" t="s">
        <v>140</v>
      </c>
      <c r="AC79" s="127" t="s">
        <v>141</v>
      </c>
      <c r="AD79" s="127" t="s">
        <v>142</v>
      </c>
      <c r="AE79" s="127" t="s">
        <v>143</v>
      </c>
      <c r="AF79" s="127" t="s">
        <v>144</v>
      </c>
      <c r="AG79" s="127" t="s">
        <v>145</v>
      </c>
      <c r="AH79" s="104" t="s">
        <v>396</v>
      </c>
      <c r="AI79" s="127" t="s">
        <v>146</v>
      </c>
      <c r="AJ79" s="127" t="s">
        <v>147</v>
      </c>
      <c r="AK79" s="127" t="s">
        <v>148</v>
      </c>
      <c r="AL79" s="104" t="s">
        <v>397</v>
      </c>
      <c r="AM79" s="127" t="s">
        <v>153</v>
      </c>
      <c r="AN79" s="127" t="s">
        <v>154</v>
      </c>
      <c r="AO79" s="127" t="s">
        <v>155</v>
      </c>
      <c r="AP79" s="127" t="s">
        <v>156</v>
      </c>
      <c r="AQ79" s="127" t="s">
        <v>157</v>
      </c>
      <c r="AR79" s="127" t="s">
        <v>149</v>
      </c>
      <c r="AS79" s="127" t="s">
        <v>158</v>
      </c>
      <c r="AT79" s="127" t="s">
        <v>159</v>
      </c>
      <c r="AU79" s="127" t="s">
        <v>150</v>
      </c>
      <c r="AV79" s="127" t="s">
        <v>160</v>
      </c>
      <c r="AW79" s="127" t="s">
        <v>151</v>
      </c>
      <c r="AX79" s="127" t="s">
        <v>152</v>
      </c>
      <c r="AY79" s="127" t="s">
        <v>161</v>
      </c>
      <c r="AZ79" s="127" t="s">
        <v>162</v>
      </c>
      <c r="BA79" s="127" t="s">
        <v>163</v>
      </c>
      <c r="BB79" s="127" t="s">
        <v>164</v>
      </c>
      <c r="BC79" s="127" t="s">
        <v>165</v>
      </c>
      <c r="BD79" s="127" t="s">
        <v>166</v>
      </c>
      <c r="BE79" s="127" t="s">
        <v>167</v>
      </c>
      <c r="BF79" s="127" t="s">
        <v>168</v>
      </c>
      <c r="BG79" s="127" t="s">
        <v>176</v>
      </c>
      <c r="BH79" s="127" t="s">
        <v>177</v>
      </c>
      <c r="BI79" s="127" t="s">
        <v>537</v>
      </c>
      <c r="BJ79" s="127" t="s">
        <v>170</v>
      </c>
      <c r="BK79" s="127" t="s">
        <v>171</v>
      </c>
      <c r="BL79" s="127" t="s">
        <v>172</v>
      </c>
      <c r="BM79" s="127" t="s">
        <v>173</v>
      </c>
      <c r="BN79" s="127" t="s">
        <v>174</v>
      </c>
      <c r="BO79" s="127" t="s">
        <v>178</v>
      </c>
      <c r="BP79" s="127" t="s">
        <v>179</v>
      </c>
      <c r="BQ79" s="127" t="s">
        <v>175</v>
      </c>
      <c r="BR79" s="127" t="s">
        <v>180</v>
      </c>
      <c r="BS79" s="127" t="s">
        <v>181</v>
      </c>
      <c r="BT79" s="127" t="s">
        <v>182</v>
      </c>
      <c r="BU79" s="127" t="s">
        <v>183</v>
      </c>
      <c r="BV79" s="127" t="s">
        <v>184</v>
      </c>
      <c r="BW79" s="127" t="s">
        <v>185</v>
      </c>
      <c r="BX79" s="127" t="s">
        <v>169</v>
      </c>
      <c r="BY79" s="127" t="s">
        <v>186</v>
      </c>
      <c r="BZ79" s="127" t="s">
        <v>187</v>
      </c>
      <c r="CA79" s="127" t="s">
        <v>188</v>
      </c>
      <c r="CB79" s="104" t="s">
        <v>189</v>
      </c>
      <c r="CC79" s="104" t="s">
        <v>399</v>
      </c>
      <c r="CD79" s="127" t="s">
        <v>538</v>
      </c>
      <c r="CE79" s="127" t="s">
        <v>539</v>
      </c>
      <c r="CF79" s="127" t="s">
        <v>540</v>
      </c>
      <c r="CG79" s="116" t="s">
        <v>400</v>
      </c>
      <c r="CH79" s="127" t="s">
        <v>541</v>
      </c>
      <c r="CI79" s="127" t="s">
        <v>541</v>
      </c>
      <c r="CJ79" s="127" t="s">
        <v>541</v>
      </c>
      <c r="CK79" s="127" t="s">
        <v>542</v>
      </c>
      <c r="CL79" s="127" t="s">
        <v>542</v>
      </c>
      <c r="CM79" s="127" t="s">
        <v>542</v>
      </c>
      <c r="CN79" s="127" t="s">
        <v>190</v>
      </c>
      <c r="CO79" s="127" t="s">
        <v>190</v>
      </c>
      <c r="CP79" s="127" t="s">
        <v>191</v>
      </c>
      <c r="CQ79" s="127" t="s">
        <v>191</v>
      </c>
      <c r="CR79" s="127" t="s">
        <v>192</v>
      </c>
      <c r="CS79" s="104" t="s">
        <v>401</v>
      </c>
      <c r="CT79" s="127" t="s">
        <v>193</v>
      </c>
      <c r="CU79" s="127" t="s">
        <v>194</v>
      </c>
      <c r="CV79" s="116" t="s">
        <v>402</v>
      </c>
      <c r="CW79" s="127" t="s">
        <v>195</v>
      </c>
      <c r="CX79" s="127" t="s">
        <v>195</v>
      </c>
      <c r="CY79" s="127" t="s">
        <v>196</v>
      </c>
      <c r="CZ79" s="127" t="s">
        <v>197</v>
      </c>
      <c r="DA79" s="127" t="s">
        <v>543</v>
      </c>
      <c r="DB79" s="127" t="s">
        <v>544</v>
      </c>
      <c r="DC79" s="127" t="s">
        <v>199</v>
      </c>
      <c r="DD79" s="127" t="s">
        <v>545</v>
      </c>
      <c r="DE79" s="127" t="s">
        <v>198</v>
      </c>
      <c r="DF79" s="104" t="s">
        <v>403</v>
      </c>
      <c r="DG79" s="127" t="s">
        <v>200</v>
      </c>
      <c r="DH79" s="127" t="s">
        <v>201</v>
      </c>
      <c r="DI79" s="127" t="s">
        <v>203</v>
      </c>
      <c r="DJ79" s="104" t="s">
        <v>404</v>
      </c>
      <c r="DK79" s="127" t="s">
        <v>202</v>
      </c>
      <c r="DL79" s="127" t="s">
        <v>204</v>
      </c>
      <c r="DM79" s="104" t="s">
        <v>405</v>
      </c>
      <c r="DN79" s="127" t="s">
        <v>546</v>
      </c>
      <c r="DO79" s="127" t="s">
        <v>547</v>
      </c>
      <c r="DP79" s="127" t="s">
        <v>205</v>
      </c>
      <c r="DQ79" s="127" t="s">
        <v>206</v>
      </c>
      <c r="DR79" s="127" t="s">
        <v>207</v>
      </c>
      <c r="DS79" s="116" t="s">
        <v>208</v>
      </c>
      <c r="DT79" s="127" t="s">
        <v>548</v>
      </c>
      <c r="DU79" s="127" t="s">
        <v>548</v>
      </c>
      <c r="DV79" s="104" t="s">
        <v>406</v>
      </c>
      <c r="DW79" s="127" t="s">
        <v>209</v>
      </c>
      <c r="DX79" s="127" t="s">
        <v>210</v>
      </c>
      <c r="DY79" s="127" t="s">
        <v>549</v>
      </c>
      <c r="DZ79" s="127" t="s">
        <v>211</v>
      </c>
      <c r="EA79" s="127" t="s">
        <v>212</v>
      </c>
      <c r="EB79" s="127" t="s">
        <v>212</v>
      </c>
      <c r="EC79" s="127" t="s">
        <v>212</v>
      </c>
      <c r="ED79" s="127" t="s">
        <v>213</v>
      </c>
      <c r="EE79" s="127" t="s">
        <v>214</v>
      </c>
      <c r="EF79" s="127" t="s">
        <v>215</v>
      </c>
      <c r="EG79" s="104" t="s">
        <v>407</v>
      </c>
      <c r="EH79" s="127" t="s">
        <v>550</v>
      </c>
      <c r="EI79" s="127" t="s">
        <v>551</v>
      </c>
      <c r="EJ79" s="127" t="s">
        <v>552</v>
      </c>
      <c r="EK79" s="127" t="s">
        <v>553</v>
      </c>
      <c r="EL79" s="127" t="s">
        <v>216</v>
      </c>
      <c r="EM79" s="127" t="s">
        <v>217</v>
      </c>
      <c r="EN79" s="127" t="s">
        <v>218</v>
      </c>
      <c r="EO79" s="127" t="s">
        <v>219</v>
      </c>
      <c r="EP79" s="127" t="s">
        <v>220</v>
      </c>
      <c r="EQ79" s="104" t="s">
        <v>408</v>
      </c>
      <c r="ER79" s="127" t="s">
        <v>221</v>
      </c>
      <c r="ES79" s="127" t="s">
        <v>222</v>
      </c>
      <c r="ET79" s="127" t="s">
        <v>223</v>
      </c>
      <c r="EU79" s="104" t="s">
        <v>224</v>
      </c>
      <c r="EV79" s="127" t="s">
        <v>224</v>
      </c>
      <c r="EW79" s="127" t="s">
        <v>224</v>
      </c>
      <c r="EX79" s="104" t="s">
        <v>225</v>
      </c>
      <c r="EY79" s="127" t="s">
        <v>225</v>
      </c>
      <c r="EZ79" s="127" t="s">
        <v>225</v>
      </c>
      <c r="FA79" s="104" t="s">
        <v>226</v>
      </c>
      <c r="FB79" s="127" t="s">
        <v>554</v>
      </c>
      <c r="FC79" s="127" t="s">
        <v>555</v>
      </c>
      <c r="FD79" s="127" t="s">
        <v>556</v>
      </c>
      <c r="FE79" s="127" t="s">
        <v>557</v>
      </c>
      <c r="FF79" s="104" t="s">
        <v>409</v>
      </c>
      <c r="FG79" s="127" t="s">
        <v>227</v>
      </c>
      <c r="FH79" s="127" t="s">
        <v>227</v>
      </c>
      <c r="FI79" s="127" t="s">
        <v>228</v>
      </c>
      <c r="FJ79" s="127" t="s">
        <v>229</v>
      </c>
      <c r="FK79" s="127" t="s">
        <v>230</v>
      </c>
      <c r="FL79" s="127" t="s">
        <v>231</v>
      </c>
      <c r="FM79" s="127" t="s">
        <v>232</v>
      </c>
      <c r="FN79" s="104" t="s">
        <v>233</v>
      </c>
      <c r="FO79" s="181"/>
      <c r="FP79" s="183"/>
      <c r="FQ79" s="181"/>
      <c r="FR79" s="179"/>
      <c r="FS79" s="179"/>
      <c r="FU79" s="88"/>
    </row>
    <row r="80" spans="2:178" x14ac:dyDescent="0.2">
      <c r="B80" s="180"/>
      <c r="C80" s="199"/>
      <c r="D80" s="118" t="s">
        <v>411</v>
      </c>
      <c r="E80" s="134" t="s">
        <v>235</v>
      </c>
      <c r="F80" s="134" t="s">
        <v>235</v>
      </c>
      <c r="G80" s="118" t="s">
        <v>235</v>
      </c>
      <c r="H80" s="118" t="s">
        <v>236</v>
      </c>
      <c r="I80" s="118" t="s">
        <v>237</v>
      </c>
      <c r="J80" s="118" t="s">
        <v>237</v>
      </c>
      <c r="K80" s="118" t="s">
        <v>237</v>
      </c>
      <c r="L80" s="118" t="s">
        <v>237</v>
      </c>
      <c r="M80" s="118" t="s">
        <v>237</v>
      </c>
      <c r="N80" s="118" t="s">
        <v>237</v>
      </c>
      <c r="O80" s="118" t="s">
        <v>238</v>
      </c>
      <c r="P80" s="118" t="s">
        <v>239</v>
      </c>
      <c r="Q80" s="118" t="s">
        <v>240</v>
      </c>
      <c r="R80" s="118" t="s">
        <v>241</v>
      </c>
      <c r="S80" s="118" t="s">
        <v>241</v>
      </c>
      <c r="T80" s="118" t="s">
        <v>241</v>
      </c>
      <c r="U80" s="118" t="s">
        <v>657</v>
      </c>
      <c r="V80" s="118" t="s">
        <v>658</v>
      </c>
      <c r="W80" s="118" t="s">
        <v>659</v>
      </c>
      <c r="X80" s="118" t="s">
        <v>660</v>
      </c>
      <c r="Y80" s="134" t="s">
        <v>661</v>
      </c>
      <c r="Z80" s="134" t="s">
        <v>662</v>
      </c>
      <c r="AA80" s="134" t="s">
        <v>663</v>
      </c>
      <c r="AB80" s="134" t="s">
        <v>664</v>
      </c>
      <c r="AC80" s="118" t="s">
        <v>242</v>
      </c>
      <c r="AD80" s="118" t="s">
        <v>243</v>
      </c>
      <c r="AE80" s="118" t="s">
        <v>665</v>
      </c>
      <c r="AF80" s="118" t="s">
        <v>666</v>
      </c>
      <c r="AG80" s="118" t="s">
        <v>667</v>
      </c>
      <c r="AH80" s="118" t="s">
        <v>412</v>
      </c>
      <c r="AI80" s="118" t="s">
        <v>453</v>
      </c>
      <c r="AJ80" s="118" t="s">
        <v>454</v>
      </c>
      <c r="AK80" s="118" t="s">
        <v>244</v>
      </c>
      <c r="AL80" s="118" t="s">
        <v>413</v>
      </c>
      <c r="AM80" s="118">
        <v>1010</v>
      </c>
      <c r="AN80" s="118">
        <v>1020</v>
      </c>
      <c r="AO80" s="118">
        <v>1030</v>
      </c>
      <c r="AP80" s="118">
        <v>1040</v>
      </c>
      <c r="AQ80" s="118">
        <v>1050</v>
      </c>
      <c r="AR80" s="118">
        <v>1061</v>
      </c>
      <c r="AS80" s="118" t="s">
        <v>558</v>
      </c>
      <c r="AT80" s="118">
        <v>1071</v>
      </c>
      <c r="AU80" s="118">
        <v>1072</v>
      </c>
      <c r="AV80" s="118">
        <v>1073</v>
      </c>
      <c r="AW80" s="118">
        <v>1079</v>
      </c>
      <c r="AX80" s="118">
        <v>1079</v>
      </c>
      <c r="AY80" s="118" t="s">
        <v>559</v>
      </c>
      <c r="AZ80" s="118">
        <v>1080</v>
      </c>
      <c r="BA80" s="118" t="s">
        <v>560</v>
      </c>
      <c r="BB80" s="118" t="s">
        <v>561</v>
      </c>
      <c r="BC80" s="118" t="s">
        <v>562</v>
      </c>
      <c r="BD80" s="118" t="s">
        <v>563</v>
      </c>
      <c r="BE80" s="118">
        <v>1520</v>
      </c>
      <c r="BF80" s="118" t="s">
        <v>564</v>
      </c>
      <c r="BG80" s="118" t="s">
        <v>565</v>
      </c>
      <c r="BH80" s="118" t="s">
        <v>566</v>
      </c>
      <c r="BI80" s="118" t="s">
        <v>567</v>
      </c>
      <c r="BJ80" s="118" t="s">
        <v>245</v>
      </c>
      <c r="BK80" s="118">
        <v>2022</v>
      </c>
      <c r="BL80" s="118">
        <v>2023</v>
      </c>
      <c r="BM80" s="118">
        <v>2100</v>
      </c>
      <c r="BN80" s="118" t="s">
        <v>568</v>
      </c>
      <c r="BO80" s="118">
        <v>2310</v>
      </c>
      <c r="BP80" s="118" t="s">
        <v>569</v>
      </c>
      <c r="BQ80" s="118" t="s">
        <v>570</v>
      </c>
      <c r="BR80" s="118" t="s">
        <v>571</v>
      </c>
      <c r="BS80" s="118" t="s">
        <v>572</v>
      </c>
      <c r="BT80" s="118" t="s">
        <v>573</v>
      </c>
      <c r="BU80" s="118" t="s">
        <v>574</v>
      </c>
      <c r="BV80" s="118" t="s">
        <v>575</v>
      </c>
      <c r="BW80" s="118" t="s">
        <v>576</v>
      </c>
      <c r="BX80" s="118">
        <v>3100</v>
      </c>
      <c r="BY80" s="118">
        <v>3250</v>
      </c>
      <c r="BZ80" s="118" t="s">
        <v>577</v>
      </c>
      <c r="CA80" s="118" t="s">
        <v>578</v>
      </c>
      <c r="CB80" s="118" t="s">
        <v>579</v>
      </c>
      <c r="CC80" s="118" t="s">
        <v>414</v>
      </c>
      <c r="CD80" s="118">
        <v>3600</v>
      </c>
      <c r="CE80" s="118">
        <v>3700</v>
      </c>
      <c r="CF80" s="118" t="s">
        <v>580</v>
      </c>
      <c r="CG80" s="118" t="s">
        <v>415</v>
      </c>
      <c r="CH80" s="118">
        <v>4100</v>
      </c>
      <c r="CI80" s="118">
        <v>4100</v>
      </c>
      <c r="CJ80" s="118">
        <v>4100</v>
      </c>
      <c r="CK80" s="118">
        <v>4100</v>
      </c>
      <c r="CL80" s="118">
        <v>4100</v>
      </c>
      <c r="CM80" s="118">
        <v>4100</v>
      </c>
      <c r="CN80" s="118">
        <v>4210</v>
      </c>
      <c r="CO80" s="118">
        <v>4210</v>
      </c>
      <c r="CP80" s="118" t="s">
        <v>581</v>
      </c>
      <c r="CQ80" s="118" t="s">
        <v>581</v>
      </c>
      <c r="CR80" s="118" t="s">
        <v>582</v>
      </c>
      <c r="CS80" s="118" t="s">
        <v>416</v>
      </c>
      <c r="CT80" s="118" t="s">
        <v>583</v>
      </c>
      <c r="CU80" s="118">
        <v>4520</v>
      </c>
      <c r="CV80" s="118" t="s">
        <v>417</v>
      </c>
      <c r="CW80" s="118" t="s">
        <v>584</v>
      </c>
      <c r="CX80" s="159" t="s">
        <v>584</v>
      </c>
      <c r="CY80" s="118" t="s">
        <v>585</v>
      </c>
      <c r="CZ80" s="118">
        <v>4922</v>
      </c>
      <c r="DA80" s="118" t="s">
        <v>586</v>
      </c>
      <c r="DB80" s="118" t="s">
        <v>587</v>
      </c>
      <c r="DC80" s="118">
        <v>5210</v>
      </c>
      <c r="DD80" s="118" t="s">
        <v>588</v>
      </c>
      <c r="DE80" s="118" t="s">
        <v>589</v>
      </c>
      <c r="DF80" s="118" t="s">
        <v>418</v>
      </c>
      <c r="DG80" s="118" t="s">
        <v>590</v>
      </c>
      <c r="DH80" s="118" t="s">
        <v>591</v>
      </c>
      <c r="DI80" s="118" t="s">
        <v>592</v>
      </c>
      <c r="DJ80" s="118" t="s">
        <v>419</v>
      </c>
      <c r="DK80" s="118" t="s">
        <v>593</v>
      </c>
      <c r="DL80" s="118" t="s">
        <v>594</v>
      </c>
      <c r="DM80" s="118" t="s">
        <v>420</v>
      </c>
      <c r="DN80" s="118">
        <v>6411</v>
      </c>
      <c r="DO80" s="118">
        <v>6419</v>
      </c>
      <c r="DP80" s="118" t="s">
        <v>595</v>
      </c>
      <c r="DQ80" s="118" t="s">
        <v>596</v>
      </c>
      <c r="DR80" s="118" t="s">
        <v>597</v>
      </c>
      <c r="DS80" s="118" t="s">
        <v>421</v>
      </c>
      <c r="DT80" s="118" t="s">
        <v>598</v>
      </c>
      <c r="DU80" s="118" t="s">
        <v>598</v>
      </c>
      <c r="DV80" s="118" t="s">
        <v>422</v>
      </c>
      <c r="DW80" s="118">
        <v>6910</v>
      </c>
      <c r="DX80" s="118">
        <v>6920</v>
      </c>
      <c r="DY80" s="118" t="s">
        <v>599</v>
      </c>
      <c r="DZ80" s="118" t="s">
        <v>600</v>
      </c>
      <c r="EA80" s="118" t="s">
        <v>601</v>
      </c>
      <c r="EB80" s="118" t="s">
        <v>601</v>
      </c>
      <c r="EC80" s="118" t="s">
        <v>601</v>
      </c>
      <c r="ED80" s="118" t="s">
        <v>602</v>
      </c>
      <c r="EE80" s="118" t="s">
        <v>603</v>
      </c>
      <c r="EF80" s="118">
        <v>7500</v>
      </c>
      <c r="EG80" s="118" t="s">
        <v>423</v>
      </c>
      <c r="EH80" s="118">
        <v>7710</v>
      </c>
      <c r="EI80" s="118" t="s">
        <v>604</v>
      </c>
      <c r="EJ80" s="118">
        <v>7730</v>
      </c>
      <c r="EK80" s="118">
        <v>7740</v>
      </c>
      <c r="EL80" s="118" t="s">
        <v>246</v>
      </c>
      <c r="EM80" s="118" t="s">
        <v>247</v>
      </c>
      <c r="EN80" s="118" t="s">
        <v>248</v>
      </c>
      <c r="EO80" s="118" t="s">
        <v>249</v>
      </c>
      <c r="EP80" s="118" t="s">
        <v>250</v>
      </c>
      <c r="EQ80" s="118" t="s">
        <v>424</v>
      </c>
      <c r="ER80" s="118" t="s">
        <v>251</v>
      </c>
      <c r="ES80" s="118" t="s">
        <v>252</v>
      </c>
      <c r="ET80" s="118">
        <v>8430</v>
      </c>
      <c r="EU80" s="118" t="s">
        <v>425</v>
      </c>
      <c r="EV80" s="118" t="s">
        <v>253</v>
      </c>
      <c r="EW80" s="118" t="s">
        <v>253</v>
      </c>
      <c r="EX80" s="118" t="s">
        <v>426</v>
      </c>
      <c r="EY80" s="118" t="s">
        <v>254</v>
      </c>
      <c r="EZ80" s="118" t="s">
        <v>254</v>
      </c>
      <c r="FA80" s="118" t="s">
        <v>605</v>
      </c>
      <c r="FB80" s="118">
        <v>9000</v>
      </c>
      <c r="FC80" s="118" t="s">
        <v>606</v>
      </c>
      <c r="FD80" s="118">
        <v>9200</v>
      </c>
      <c r="FE80" s="118" t="s">
        <v>607</v>
      </c>
      <c r="FF80" s="118" t="s">
        <v>427</v>
      </c>
      <c r="FG80" s="118" t="s">
        <v>255</v>
      </c>
      <c r="FH80" s="118" t="s">
        <v>255</v>
      </c>
      <c r="FI80" s="118" t="s">
        <v>608</v>
      </c>
      <c r="FJ80" s="118">
        <v>9601</v>
      </c>
      <c r="FK80" s="118">
        <v>9602</v>
      </c>
      <c r="FL80" s="118">
        <v>9603</v>
      </c>
      <c r="FM80" s="118">
        <v>9609</v>
      </c>
      <c r="FN80" s="118">
        <v>9700</v>
      </c>
      <c r="FO80" s="181"/>
      <c r="FP80" s="183"/>
      <c r="FQ80" s="181"/>
      <c r="FR80" s="179"/>
      <c r="FS80" s="179"/>
      <c r="FU80" s="88"/>
    </row>
    <row r="81" spans="2:177" ht="16.5" customHeight="1" x14ac:dyDescent="0.2">
      <c r="B81" s="178"/>
      <c r="C81" s="200"/>
      <c r="D81" s="116" t="s">
        <v>428</v>
      </c>
      <c r="E81" s="116" t="s">
        <v>0</v>
      </c>
      <c r="F81" s="116" t="s">
        <v>1</v>
      </c>
      <c r="G81" s="116" t="s">
        <v>2</v>
      </c>
      <c r="H81" s="116" t="s">
        <v>3</v>
      </c>
      <c r="I81" s="116" t="s">
        <v>4</v>
      </c>
      <c r="J81" s="116" t="s">
        <v>5</v>
      </c>
      <c r="K81" s="116" t="s">
        <v>6</v>
      </c>
      <c r="L81" s="116" t="s">
        <v>7</v>
      </c>
      <c r="M81" s="116" t="s">
        <v>8</v>
      </c>
      <c r="N81" s="116" t="s">
        <v>9</v>
      </c>
      <c r="O81" s="116" t="s">
        <v>10</v>
      </c>
      <c r="P81" s="116" t="s">
        <v>11</v>
      </c>
      <c r="Q81" s="116" t="s">
        <v>12</v>
      </c>
      <c r="R81" s="116" t="s">
        <v>13</v>
      </c>
      <c r="S81" s="116" t="s">
        <v>14</v>
      </c>
      <c r="T81" s="116" t="s">
        <v>15</v>
      </c>
      <c r="U81" s="116" t="s">
        <v>16</v>
      </c>
      <c r="V81" s="116" t="s">
        <v>17</v>
      </c>
      <c r="W81" s="116" t="s">
        <v>18</v>
      </c>
      <c r="X81" s="116" t="s">
        <v>19</v>
      </c>
      <c r="Y81" s="116" t="s">
        <v>20</v>
      </c>
      <c r="Z81" s="116" t="s">
        <v>21</v>
      </c>
      <c r="AA81" s="116" t="s">
        <v>22</v>
      </c>
      <c r="AB81" s="116" t="s">
        <v>23</v>
      </c>
      <c r="AC81" s="116" t="s">
        <v>24</v>
      </c>
      <c r="AD81" s="116" t="s">
        <v>25</v>
      </c>
      <c r="AE81" s="116" t="s">
        <v>26</v>
      </c>
      <c r="AF81" s="116" t="s">
        <v>27</v>
      </c>
      <c r="AG81" s="116" t="s">
        <v>28</v>
      </c>
      <c r="AH81" s="116" t="s">
        <v>429</v>
      </c>
      <c r="AI81" s="116" t="s">
        <v>29</v>
      </c>
      <c r="AJ81" s="116" t="s">
        <v>30</v>
      </c>
      <c r="AK81" s="116" t="s">
        <v>31</v>
      </c>
      <c r="AL81" s="116" t="s">
        <v>609</v>
      </c>
      <c r="AM81" s="116" t="s">
        <v>36</v>
      </c>
      <c r="AN81" s="116" t="s">
        <v>37</v>
      </c>
      <c r="AO81" s="116" t="s">
        <v>38</v>
      </c>
      <c r="AP81" s="116" t="s">
        <v>39</v>
      </c>
      <c r="AQ81" s="116" t="s">
        <v>40</v>
      </c>
      <c r="AR81" s="116" t="s">
        <v>32</v>
      </c>
      <c r="AS81" s="116" t="s">
        <v>41</v>
      </c>
      <c r="AT81" s="116" t="s">
        <v>42</v>
      </c>
      <c r="AU81" s="116" t="s">
        <v>33</v>
      </c>
      <c r="AV81" s="116" t="s">
        <v>43</v>
      </c>
      <c r="AW81" s="116" t="s">
        <v>34</v>
      </c>
      <c r="AX81" s="116" t="s">
        <v>35</v>
      </c>
      <c r="AY81" s="116" t="s">
        <v>44</v>
      </c>
      <c r="AZ81" s="116" t="s">
        <v>45</v>
      </c>
      <c r="BA81" s="116" t="s">
        <v>46</v>
      </c>
      <c r="BB81" s="116" t="s">
        <v>47</v>
      </c>
      <c r="BC81" s="116" t="s">
        <v>48</v>
      </c>
      <c r="BD81" s="116" t="s">
        <v>49</v>
      </c>
      <c r="BE81" s="116" t="s">
        <v>50</v>
      </c>
      <c r="BF81" s="116" t="s">
        <v>51</v>
      </c>
      <c r="BG81" s="116" t="s">
        <v>57</v>
      </c>
      <c r="BH81" s="116" t="s">
        <v>58</v>
      </c>
      <c r="BI81" s="116" t="s">
        <v>610</v>
      </c>
      <c r="BJ81" s="116" t="s">
        <v>611</v>
      </c>
      <c r="BK81" s="116" t="s">
        <v>53</v>
      </c>
      <c r="BL81" s="116" t="s">
        <v>54</v>
      </c>
      <c r="BM81" s="116" t="s">
        <v>612</v>
      </c>
      <c r="BN81" s="116" t="s">
        <v>55</v>
      </c>
      <c r="BO81" s="116" t="s">
        <v>613</v>
      </c>
      <c r="BP81" s="116" t="s">
        <v>59</v>
      </c>
      <c r="BQ81" s="116" t="s">
        <v>60</v>
      </c>
      <c r="BR81" s="116" t="s">
        <v>56</v>
      </c>
      <c r="BS81" s="116" t="s">
        <v>61</v>
      </c>
      <c r="BT81" s="116" t="s">
        <v>62</v>
      </c>
      <c r="BU81" s="116" t="s">
        <v>63</v>
      </c>
      <c r="BV81" s="116" t="s">
        <v>64</v>
      </c>
      <c r="BW81" s="116" t="s">
        <v>614</v>
      </c>
      <c r="BX81" s="116" t="s">
        <v>615</v>
      </c>
      <c r="BY81" s="116" t="s">
        <v>52</v>
      </c>
      <c r="BZ81" s="116" t="s">
        <v>65</v>
      </c>
      <c r="CA81" s="116" t="s">
        <v>66</v>
      </c>
      <c r="CB81" s="116" t="s">
        <v>67</v>
      </c>
      <c r="CC81" s="116" t="s">
        <v>616</v>
      </c>
      <c r="CD81" s="116" t="s">
        <v>68</v>
      </c>
      <c r="CE81" s="116" t="s">
        <v>69</v>
      </c>
      <c r="CF81" s="116" t="s">
        <v>70</v>
      </c>
      <c r="CG81" s="116" t="s">
        <v>617</v>
      </c>
      <c r="CH81" s="116" t="s">
        <v>71</v>
      </c>
      <c r="CI81" s="116" t="s">
        <v>73</v>
      </c>
      <c r="CJ81" s="116" t="s">
        <v>72</v>
      </c>
      <c r="CK81" s="118" t="s">
        <v>74</v>
      </c>
      <c r="CL81" s="118" t="s">
        <v>618</v>
      </c>
      <c r="CM81" s="118" t="s">
        <v>75</v>
      </c>
      <c r="CN81" s="118" t="s">
        <v>76</v>
      </c>
      <c r="CO81" s="118" t="s">
        <v>77</v>
      </c>
      <c r="CP81" s="118" t="s">
        <v>619</v>
      </c>
      <c r="CQ81" s="118" t="s">
        <v>620</v>
      </c>
      <c r="CR81" s="118" t="s">
        <v>78</v>
      </c>
      <c r="CS81" s="116" t="s">
        <v>621</v>
      </c>
      <c r="CT81" s="118" t="s">
        <v>79</v>
      </c>
      <c r="CU81" s="118" t="s">
        <v>80</v>
      </c>
      <c r="CV81" s="116" t="s">
        <v>622</v>
      </c>
      <c r="CW81" s="118" t="s">
        <v>81</v>
      </c>
      <c r="CX81" s="159" t="s">
        <v>681</v>
      </c>
      <c r="CY81" s="118" t="s">
        <v>82</v>
      </c>
      <c r="CZ81" s="118" t="s">
        <v>83</v>
      </c>
      <c r="DA81" s="118" t="s">
        <v>85</v>
      </c>
      <c r="DB81" s="118" t="s">
        <v>86</v>
      </c>
      <c r="DC81" s="118" t="s">
        <v>87</v>
      </c>
      <c r="DD81" s="118" t="s">
        <v>84</v>
      </c>
      <c r="DE81" s="118" t="s">
        <v>88</v>
      </c>
      <c r="DF81" s="116" t="s">
        <v>623</v>
      </c>
      <c r="DG81" s="118" t="s">
        <v>89</v>
      </c>
      <c r="DH81" s="118" t="s">
        <v>91</v>
      </c>
      <c r="DI81" s="118" t="s">
        <v>90</v>
      </c>
      <c r="DJ81" s="116" t="s">
        <v>624</v>
      </c>
      <c r="DK81" s="118" t="s">
        <v>92</v>
      </c>
      <c r="DL81" s="118" t="s">
        <v>93</v>
      </c>
      <c r="DM81" s="116" t="s">
        <v>625</v>
      </c>
      <c r="DN81" s="118" t="s">
        <v>94</v>
      </c>
      <c r="DO81" s="118" t="s">
        <v>95</v>
      </c>
      <c r="DP81" s="118" t="s">
        <v>96</v>
      </c>
      <c r="DQ81" s="118" t="s">
        <v>626</v>
      </c>
      <c r="DR81" s="118" t="s">
        <v>97</v>
      </c>
      <c r="DS81" s="118" t="s">
        <v>627</v>
      </c>
      <c r="DT81" s="116" t="s">
        <v>628</v>
      </c>
      <c r="DU81" s="116" t="s">
        <v>629</v>
      </c>
      <c r="DV81" s="118" t="s">
        <v>630</v>
      </c>
      <c r="DW81" s="118" t="s">
        <v>98</v>
      </c>
      <c r="DX81" s="118" t="s">
        <v>99</v>
      </c>
      <c r="DY81" s="118" t="s">
        <v>631</v>
      </c>
      <c r="DZ81" s="118" t="s">
        <v>100</v>
      </c>
      <c r="EA81" s="118" t="s">
        <v>632</v>
      </c>
      <c r="EB81" s="118" t="s">
        <v>633</v>
      </c>
      <c r="EC81" s="118" t="s">
        <v>634</v>
      </c>
      <c r="ED81" s="118" t="s">
        <v>101</v>
      </c>
      <c r="EE81" s="118" t="s">
        <v>102</v>
      </c>
      <c r="EF81" s="118" t="s">
        <v>103</v>
      </c>
      <c r="EG81" s="118" t="s">
        <v>635</v>
      </c>
      <c r="EH81" s="118" t="s">
        <v>104</v>
      </c>
      <c r="EI81" s="118" t="s">
        <v>105</v>
      </c>
      <c r="EJ81" s="118" t="s">
        <v>106</v>
      </c>
      <c r="EK81" s="118" t="s">
        <v>107</v>
      </c>
      <c r="EL81" s="118" t="s">
        <v>108</v>
      </c>
      <c r="EM81" s="118" t="s">
        <v>109</v>
      </c>
      <c r="EN81" s="118" t="s">
        <v>110</v>
      </c>
      <c r="EO81" s="118" t="s">
        <v>636</v>
      </c>
      <c r="EP81" s="118" t="s">
        <v>637</v>
      </c>
      <c r="EQ81" s="118" t="s">
        <v>638</v>
      </c>
      <c r="ER81" s="118" t="s">
        <v>111</v>
      </c>
      <c r="ES81" s="118" t="s">
        <v>639</v>
      </c>
      <c r="ET81" s="118" t="s">
        <v>112</v>
      </c>
      <c r="EU81" s="118" t="s">
        <v>640</v>
      </c>
      <c r="EV81" s="118" t="s">
        <v>641</v>
      </c>
      <c r="EW81" s="118" t="s">
        <v>642</v>
      </c>
      <c r="EX81" s="118" t="s">
        <v>643</v>
      </c>
      <c r="EY81" s="118" t="s">
        <v>644</v>
      </c>
      <c r="EZ81" s="118" t="s">
        <v>645</v>
      </c>
      <c r="FA81" s="118" t="s">
        <v>646</v>
      </c>
      <c r="FB81" s="118" t="s">
        <v>113</v>
      </c>
      <c r="FC81" s="118" t="s">
        <v>114</v>
      </c>
      <c r="FD81" s="118" t="s">
        <v>115</v>
      </c>
      <c r="FE81" s="118" t="s">
        <v>647</v>
      </c>
      <c r="FF81" s="118" t="s">
        <v>648</v>
      </c>
      <c r="FG81" s="118" t="s">
        <v>649</v>
      </c>
      <c r="FH81" s="118" t="s">
        <v>650</v>
      </c>
      <c r="FI81" s="118" t="s">
        <v>651</v>
      </c>
      <c r="FJ81" s="118" t="s">
        <v>652</v>
      </c>
      <c r="FK81" s="118" t="s">
        <v>653</v>
      </c>
      <c r="FL81" s="118" t="s">
        <v>654</v>
      </c>
      <c r="FM81" s="118" t="s">
        <v>655</v>
      </c>
      <c r="FN81" s="118" t="s">
        <v>656</v>
      </c>
      <c r="FO81" s="182"/>
      <c r="FP81" s="183"/>
      <c r="FQ81" s="182"/>
      <c r="FR81" s="179"/>
      <c r="FS81" s="179"/>
      <c r="FU81" s="168"/>
    </row>
    <row r="82" spans="2:177" ht="14.25" customHeight="1" x14ac:dyDescent="0.2">
      <c r="B82" s="89" t="s">
        <v>457</v>
      </c>
      <c r="C82" s="115" t="s">
        <v>256</v>
      </c>
      <c r="D82" s="2">
        <f t="shared" ref="D82:D145" si="139">SUM(E82:AG82)</f>
        <v>8654.0545842128286</v>
      </c>
      <c r="E82" s="2">
        <f t="shared" ref="E82:BP82" si="140">E83+E87+E92</f>
        <v>0</v>
      </c>
      <c r="F82" s="2">
        <f t="shared" si="140"/>
        <v>0</v>
      </c>
      <c r="G82" s="2">
        <f t="shared" si="140"/>
        <v>0</v>
      </c>
      <c r="H82" s="2">
        <f t="shared" si="140"/>
        <v>0</v>
      </c>
      <c r="I82" s="2">
        <f t="shared" si="140"/>
        <v>0</v>
      </c>
      <c r="J82" s="2">
        <f t="shared" si="140"/>
        <v>0</v>
      </c>
      <c r="K82" s="2">
        <f t="shared" si="140"/>
        <v>0</v>
      </c>
      <c r="L82" s="2">
        <f t="shared" si="140"/>
        <v>0</v>
      </c>
      <c r="M82" s="2">
        <f t="shared" si="140"/>
        <v>0</v>
      </c>
      <c r="N82" s="2">
        <f t="shared" si="140"/>
        <v>0</v>
      </c>
      <c r="O82" s="2">
        <f t="shared" si="140"/>
        <v>0</v>
      </c>
      <c r="P82" s="2">
        <f t="shared" si="140"/>
        <v>0</v>
      </c>
      <c r="Q82" s="2">
        <f t="shared" si="140"/>
        <v>0</v>
      </c>
      <c r="R82" s="2">
        <f t="shared" si="140"/>
        <v>0</v>
      </c>
      <c r="S82" s="2">
        <f t="shared" si="140"/>
        <v>0</v>
      </c>
      <c r="T82" s="2">
        <f t="shared" si="140"/>
        <v>0</v>
      </c>
      <c r="U82" s="2">
        <f t="shared" si="140"/>
        <v>0</v>
      </c>
      <c r="V82" s="2">
        <f t="shared" si="140"/>
        <v>0</v>
      </c>
      <c r="W82" s="2">
        <f t="shared" si="140"/>
        <v>0</v>
      </c>
      <c r="X82" s="2">
        <f t="shared" si="140"/>
        <v>0</v>
      </c>
      <c r="Y82" s="2">
        <f t="shared" si="140"/>
        <v>0</v>
      </c>
      <c r="Z82" s="2">
        <f t="shared" si="140"/>
        <v>5.1470608703999989</v>
      </c>
      <c r="AA82" s="2">
        <f t="shared" si="140"/>
        <v>2.3073031488</v>
      </c>
      <c r="AB82" s="2">
        <f t="shared" si="140"/>
        <v>0.7986818591999999</v>
      </c>
      <c r="AC82" s="2">
        <f t="shared" si="140"/>
        <v>0</v>
      </c>
      <c r="AD82" s="2">
        <f t="shared" si="140"/>
        <v>0</v>
      </c>
      <c r="AE82" s="2">
        <f t="shared" si="140"/>
        <v>8645.8015383344282</v>
      </c>
      <c r="AF82" s="2">
        <f t="shared" si="140"/>
        <v>0</v>
      </c>
      <c r="AG82" s="2">
        <f t="shared" si="140"/>
        <v>0</v>
      </c>
      <c r="AH82" s="2">
        <f t="shared" ref="AH82:AH145" si="141">SUM(AI82:AK82)</f>
        <v>0</v>
      </c>
      <c r="AI82" s="2">
        <f t="shared" si="140"/>
        <v>0</v>
      </c>
      <c r="AJ82" s="2">
        <f t="shared" si="140"/>
        <v>0</v>
      </c>
      <c r="AK82" s="2">
        <f t="shared" si="140"/>
        <v>0</v>
      </c>
      <c r="AL82" s="2">
        <f t="shared" ref="AL82:AL145" si="142">SUM(AM82:CA82)</f>
        <v>15655.606957265563</v>
      </c>
      <c r="AM82" s="2">
        <f t="shared" si="140"/>
        <v>0.62119700160000002</v>
      </c>
      <c r="AN82" s="2">
        <f t="shared" si="140"/>
        <v>0</v>
      </c>
      <c r="AO82" s="2">
        <f t="shared" si="140"/>
        <v>0</v>
      </c>
      <c r="AP82" s="2">
        <f t="shared" si="140"/>
        <v>0</v>
      </c>
      <c r="AQ82" s="2">
        <f t="shared" si="140"/>
        <v>0</v>
      </c>
      <c r="AR82" s="2">
        <f t="shared" si="140"/>
        <v>3432.4325769122702</v>
      </c>
      <c r="AS82" s="2">
        <f t="shared" si="140"/>
        <v>0</v>
      </c>
      <c r="AT82" s="2">
        <f t="shared" si="140"/>
        <v>0</v>
      </c>
      <c r="AU82" s="2">
        <f t="shared" si="140"/>
        <v>11875.001105751093</v>
      </c>
      <c r="AV82" s="2">
        <f t="shared" si="140"/>
        <v>0</v>
      </c>
      <c r="AW82" s="2">
        <f t="shared" si="140"/>
        <v>347.55207760059881</v>
      </c>
      <c r="AX82" s="2">
        <f t="shared" si="140"/>
        <v>0</v>
      </c>
      <c r="AY82" s="2">
        <f t="shared" si="140"/>
        <v>0</v>
      </c>
      <c r="AZ82" s="2">
        <f t="shared" si="140"/>
        <v>0</v>
      </c>
      <c r="BA82" s="2">
        <f t="shared" si="140"/>
        <v>0</v>
      </c>
      <c r="BB82" s="2">
        <f t="shared" si="140"/>
        <v>0</v>
      </c>
      <c r="BC82" s="2">
        <f t="shared" si="140"/>
        <v>0</v>
      </c>
      <c r="BD82" s="2">
        <f t="shared" si="140"/>
        <v>0</v>
      </c>
      <c r="BE82" s="2">
        <f t="shared" si="140"/>
        <v>0</v>
      </c>
      <c r="BF82" s="2">
        <f t="shared" si="140"/>
        <v>0</v>
      </c>
      <c r="BG82" s="2">
        <f t="shared" si="140"/>
        <v>0</v>
      </c>
      <c r="BH82" s="2">
        <f t="shared" si="140"/>
        <v>0</v>
      </c>
      <c r="BI82" s="2">
        <f t="shared" si="140"/>
        <v>0</v>
      </c>
      <c r="BJ82" s="2">
        <f t="shared" si="140"/>
        <v>0</v>
      </c>
      <c r="BK82" s="2">
        <f t="shared" si="140"/>
        <v>0</v>
      </c>
      <c r="BL82" s="2">
        <f t="shared" si="140"/>
        <v>0</v>
      </c>
      <c r="BM82" s="2">
        <f t="shared" si="140"/>
        <v>0</v>
      </c>
      <c r="BN82" s="2">
        <f t="shared" si="140"/>
        <v>0</v>
      </c>
      <c r="BO82" s="2">
        <f t="shared" si="140"/>
        <v>0</v>
      </c>
      <c r="BP82" s="2">
        <f t="shared" si="140"/>
        <v>0</v>
      </c>
      <c r="BQ82" s="2">
        <f t="shared" ref="BQ82:CW82" si="143">BQ83+BQ87+BQ92</f>
        <v>0</v>
      </c>
      <c r="BR82" s="2">
        <f t="shared" si="143"/>
        <v>0</v>
      </c>
      <c r="BS82" s="2">
        <f t="shared" si="143"/>
        <v>0</v>
      </c>
      <c r="BT82" s="2">
        <f t="shared" si="143"/>
        <v>0</v>
      </c>
      <c r="BU82" s="2">
        <f t="shared" si="143"/>
        <v>0</v>
      </c>
      <c r="BV82" s="2">
        <f t="shared" si="143"/>
        <v>0</v>
      </c>
      <c r="BW82" s="2">
        <f t="shared" si="143"/>
        <v>0</v>
      </c>
      <c r="BX82" s="2">
        <f t="shared" si="143"/>
        <v>0</v>
      </c>
      <c r="BY82" s="2">
        <f t="shared" si="143"/>
        <v>0</v>
      </c>
      <c r="BZ82" s="2">
        <f t="shared" si="143"/>
        <v>0</v>
      </c>
      <c r="CA82" s="2">
        <f t="shared" si="143"/>
        <v>0</v>
      </c>
      <c r="CB82" s="2">
        <f t="shared" si="143"/>
        <v>79080.852078313212</v>
      </c>
      <c r="CC82" s="2">
        <f t="shared" ref="CC82:CC145" si="144">SUM(CD82:CF82)</f>
        <v>0</v>
      </c>
      <c r="CD82" s="2">
        <f t="shared" si="143"/>
        <v>0</v>
      </c>
      <c r="CE82" s="2">
        <f t="shared" si="143"/>
        <v>0</v>
      </c>
      <c r="CF82" s="2">
        <f t="shared" si="143"/>
        <v>0</v>
      </c>
      <c r="CG82" s="2">
        <f t="shared" ref="CG82:CG145" si="145">SUM(CH82:CR82)</f>
        <v>0</v>
      </c>
      <c r="CH82" s="2">
        <f t="shared" si="143"/>
        <v>0</v>
      </c>
      <c r="CI82" s="2">
        <f t="shared" si="143"/>
        <v>0</v>
      </c>
      <c r="CJ82" s="2">
        <f t="shared" si="143"/>
        <v>0</v>
      </c>
      <c r="CK82" s="2">
        <f t="shared" si="143"/>
        <v>0</v>
      </c>
      <c r="CL82" s="2">
        <f t="shared" si="143"/>
        <v>0</v>
      </c>
      <c r="CM82" s="2">
        <f t="shared" si="143"/>
        <v>0</v>
      </c>
      <c r="CN82" s="2">
        <f t="shared" si="143"/>
        <v>0</v>
      </c>
      <c r="CO82" s="2">
        <f t="shared" si="143"/>
        <v>0</v>
      </c>
      <c r="CP82" s="2">
        <f t="shared" si="143"/>
        <v>0</v>
      </c>
      <c r="CQ82" s="2">
        <f t="shared" si="143"/>
        <v>0</v>
      </c>
      <c r="CR82" s="2">
        <f t="shared" si="143"/>
        <v>0</v>
      </c>
      <c r="CS82" s="2">
        <f t="shared" ref="CS82:CS145" si="146">SUM(CT82:CU82)</f>
        <v>0</v>
      </c>
      <c r="CT82" s="2">
        <f t="shared" si="143"/>
        <v>0</v>
      </c>
      <c r="CU82" s="2">
        <f t="shared" si="143"/>
        <v>0</v>
      </c>
      <c r="CV82" s="2">
        <f t="shared" ref="CV82:CV145" si="147">SUM(CW82:DE82)</f>
        <v>0</v>
      </c>
      <c r="CW82" s="2">
        <f t="shared" si="143"/>
        <v>0</v>
      </c>
      <c r="CX82" s="2">
        <f t="shared" ref="CX82:FI82" si="148">CX83+CX87+CX92</f>
        <v>0</v>
      </c>
      <c r="CY82" s="2">
        <f t="shared" si="148"/>
        <v>0</v>
      </c>
      <c r="CZ82" s="2">
        <f t="shared" si="148"/>
        <v>0</v>
      </c>
      <c r="DA82" s="2">
        <f t="shared" si="148"/>
        <v>0</v>
      </c>
      <c r="DB82" s="2">
        <f t="shared" si="148"/>
        <v>0</v>
      </c>
      <c r="DC82" s="2">
        <f t="shared" si="148"/>
        <v>0</v>
      </c>
      <c r="DD82" s="2">
        <f t="shared" si="148"/>
        <v>0</v>
      </c>
      <c r="DE82" s="2">
        <f t="shared" si="148"/>
        <v>0</v>
      </c>
      <c r="DF82" s="2">
        <f t="shared" si="148"/>
        <v>0</v>
      </c>
      <c r="DG82" s="2">
        <f t="shared" si="148"/>
        <v>0</v>
      </c>
      <c r="DH82" s="2">
        <f t="shared" si="148"/>
        <v>0</v>
      </c>
      <c r="DI82" s="2">
        <f t="shared" si="148"/>
        <v>0</v>
      </c>
      <c r="DJ82" s="2">
        <f t="shared" si="148"/>
        <v>0</v>
      </c>
      <c r="DK82" s="2">
        <f t="shared" si="148"/>
        <v>0</v>
      </c>
      <c r="DL82" s="2">
        <f t="shared" si="148"/>
        <v>0</v>
      </c>
      <c r="DM82" s="2">
        <f t="shared" si="148"/>
        <v>0</v>
      </c>
      <c r="DN82" s="2">
        <f t="shared" si="148"/>
        <v>0</v>
      </c>
      <c r="DO82" s="2">
        <f t="shared" si="148"/>
        <v>0</v>
      </c>
      <c r="DP82" s="2">
        <f t="shared" si="148"/>
        <v>0</v>
      </c>
      <c r="DQ82" s="2">
        <f t="shared" si="148"/>
        <v>0</v>
      </c>
      <c r="DR82" s="2">
        <f t="shared" si="148"/>
        <v>0</v>
      </c>
      <c r="DS82" s="2">
        <f t="shared" si="148"/>
        <v>0</v>
      </c>
      <c r="DT82" s="2">
        <f t="shared" si="148"/>
        <v>0</v>
      </c>
      <c r="DU82" s="2">
        <f t="shared" si="148"/>
        <v>0</v>
      </c>
      <c r="DV82" s="2">
        <f t="shared" si="148"/>
        <v>0</v>
      </c>
      <c r="DW82" s="2">
        <f t="shared" si="148"/>
        <v>0</v>
      </c>
      <c r="DX82" s="2">
        <f t="shared" si="148"/>
        <v>0</v>
      </c>
      <c r="DY82" s="2">
        <f t="shared" si="148"/>
        <v>0</v>
      </c>
      <c r="DZ82" s="2">
        <f t="shared" si="148"/>
        <v>0</v>
      </c>
      <c r="EA82" s="2">
        <f t="shared" si="148"/>
        <v>0</v>
      </c>
      <c r="EB82" s="2">
        <f t="shared" si="148"/>
        <v>0</v>
      </c>
      <c r="EC82" s="2">
        <f t="shared" si="148"/>
        <v>0</v>
      </c>
      <c r="ED82" s="2">
        <f t="shared" si="148"/>
        <v>0</v>
      </c>
      <c r="EE82" s="2">
        <f t="shared" si="148"/>
        <v>0</v>
      </c>
      <c r="EF82" s="2">
        <f t="shared" si="148"/>
        <v>0</v>
      </c>
      <c r="EG82" s="2">
        <f t="shared" si="148"/>
        <v>0</v>
      </c>
      <c r="EH82" s="2">
        <f t="shared" si="148"/>
        <v>0</v>
      </c>
      <c r="EI82" s="2">
        <f t="shared" si="148"/>
        <v>0</v>
      </c>
      <c r="EJ82" s="2">
        <f t="shared" si="148"/>
        <v>0</v>
      </c>
      <c r="EK82" s="2">
        <f t="shared" si="148"/>
        <v>0</v>
      </c>
      <c r="EL82" s="2">
        <f t="shared" si="148"/>
        <v>0</v>
      </c>
      <c r="EM82" s="2">
        <f t="shared" si="148"/>
        <v>0</v>
      </c>
      <c r="EN82" s="2">
        <f t="shared" si="148"/>
        <v>0</v>
      </c>
      <c r="EO82" s="2">
        <f t="shared" si="148"/>
        <v>0</v>
      </c>
      <c r="EP82" s="2">
        <f t="shared" si="148"/>
        <v>0</v>
      </c>
      <c r="EQ82" s="2">
        <f t="shared" si="148"/>
        <v>0</v>
      </c>
      <c r="ER82" s="2">
        <f t="shared" si="148"/>
        <v>0</v>
      </c>
      <c r="ES82" s="2">
        <f t="shared" si="148"/>
        <v>0</v>
      </c>
      <c r="ET82" s="2">
        <f t="shared" si="148"/>
        <v>0</v>
      </c>
      <c r="EU82" s="2">
        <f t="shared" si="148"/>
        <v>0</v>
      </c>
      <c r="EV82" s="2">
        <f t="shared" si="148"/>
        <v>0</v>
      </c>
      <c r="EW82" s="2">
        <f t="shared" si="148"/>
        <v>0</v>
      </c>
      <c r="EX82" s="2">
        <f t="shared" si="148"/>
        <v>0</v>
      </c>
      <c r="EY82" s="2">
        <f t="shared" si="148"/>
        <v>0</v>
      </c>
      <c r="EZ82" s="2">
        <f t="shared" si="148"/>
        <v>0</v>
      </c>
      <c r="FA82" s="2">
        <f t="shared" si="148"/>
        <v>0</v>
      </c>
      <c r="FB82" s="2">
        <f t="shared" si="148"/>
        <v>0</v>
      </c>
      <c r="FC82" s="2">
        <f t="shared" si="148"/>
        <v>0</v>
      </c>
      <c r="FD82" s="2">
        <f t="shared" si="148"/>
        <v>0</v>
      </c>
      <c r="FE82" s="2">
        <f t="shared" si="148"/>
        <v>0</v>
      </c>
      <c r="FF82" s="2">
        <f t="shared" si="148"/>
        <v>0</v>
      </c>
      <c r="FG82" s="2">
        <f t="shared" si="148"/>
        <v>0</v>
      </c>
      <c r="FH82" s="2">
        <f t="shared" si="148"/>
        <v>0</v>
      </c>
      <c r="FI82" s="2">
        <f t="shared" si="148"/>
        <v>0</v>
      </c>
      <c r="FJ82" s="2">
        <f t="shared" ref="FJ82:FO82" si="149">FJ83+FJ87+FJ92</f>
        <v>0</v>
      </c>
      <c r="FK82" s="2">
        <f t="shared" si="149"/>
        <v>0</v>
      </c>
      <c r="FL82" s="2">
        <f t="shared" si="149"/>
        <v>0</v>
      </c>
      <c r="FM82" s="2">
        <f t="shared" si="149"/>
        <v>0</v>
      </c>
      <c r="FN82" s="2">
        <f t="shared" si="149"/>
        <v>0</v>
      </c>
      <c r="FO82" s="2">
        <f t="shared" si="149"/>
        <v>0</v>
      </c>
      <c r="FP82" s="2">
        <f t="shared" ref="FP82" si="150">FP83+FP87+FP92</f>
        <v>0</v>
      </c>
      <c r="FQ82" s="2">
        <f t="shared" ref="FQ82" si="151">FQ83+FQ87+FQ92</f>
        <v>0</v>
      </c>
      <c r="FR82" s="2">
        <f t="shared" ref="FR82" si="152">FR83+FR87+FR92</f>
        <v>0</v>
      </c>
      <c r="FS82" s="2">
        <f t="shared" ref="FS82" si="153">FS83+FS87+FS92</f>
        <v>103390.5136197916</v>
      </c>
      <c r="FU82" s="88"/>
    </row>
    <row r="83" spans="2:177" ht="14.25" customHeight="1" x14ac:dyDescent="0.2">
      <c r="B83" s="90"/>
      <c r="C83" s="91" t="s">
        <v>257</v>
      </c>
      <c r="D83" s="99">
        <f t="shared" si="139"/>
        <v>8645.8015383344282</v>
      </c>
      <c r="E83" s="99">
        <f t="shared" ref="E83:BP83" si="154">+E84+E85+E86</f>
        <v>0</v>
      </c>
      <c r="F83" s="99">
        <f t="shared" si="154"/>
        <v>0</v>
      </c>
      <c r="G83" s="99">
        <f t="shared" si="154"/>
        <v>0</v>
      </c>
      <c r="H83" s="99">
        <f t="shared" si="154"/>
        <v>0</v>
      </c>
      <c r="I83" s="99">
        <f t="shared" si="154"/>
        <v>0</v>
      </c>
      <c r="J83" s="99">
        <f t="shared" si="154"/>
        <v>0</v>
      </c>
      <c r="K83" s="99">
        <f t="shared" si="154"/>
        <v>0</v>
      </c>
      <c r="L83" s="99">
        <f t="shared" si="154"/>
        <v>0</v>
      </c>
      <c r="M83" s="99">
        <f t="shared" si="154"/>
        <v>0</v>
      </c>
      <c r="N83" s="99">
        <f t="shared" si="154"/>
        <v>0</v>
      </c>
      <c r="O83" s="99">
        <f t="shared" si="154"/>
        <v>0</v>
      </c>
      <c r="P83" s="99">
        <f t="shared" si="154"/>
        <v>0</v>
      </c>
      <c r="Q83" s="99">
        <f t="shared" si="154"/>
        <v>0</v>
      </c>
      <c r="R83" s="99">
        <f t="shared" si="154"/>
        <v>0</v>
      </c>
      <c r="S83" s="99">
        <f t="shared" si="154"/>
        <v>0</v>
      </c>
      <c r="T83" s="99">
        <f t="shared" si="154"/>
        <v>0</v>
      </c>
      <c r="U83" s="99">
        <f t="shared" si="154"/>
        <v>0</v>
      </c>
      <c r="V83" s="99">
        <f t="shared" si="154"/>
        <v>0</v>
      </c>
      <c r="W83" s="99">
        <f t="shared" si="154"/>
        <v>0</v>
      </c>
      <c r="X83" s="99">
        <f t="shared" si="154"/>
        <v>0</v>
      </c>
      <c r="Y83" s="99">
        <f t="shared" si="154"/>
        <v>0</v>
      </c>
      <c r="Z83" s="99">
        <f t="shared" si="154"/>
        <v>0</v>
      </c>
      <c r="AA83" s="99">
        <f t="shared" si="154"/>
        <v>0</v>
      </c>
      <c r="AB83" s="99">
        <f t="shared" si="154"/>
        <v>0</v>
      </c>
      <c r="AC83" s="99">
        <f t="shared" si="154"/>
        <v>0</v>
      </c>
      <c r="AD83" s="99">
        <f t="shared" si="154"/>
        <v>0</v>
      </c>
      <c r="AE83" s="99">
        <f t="shared" si="154"/>
        <v>8645.8015383344282</v>
      </c>
      <c r="AF83" s="99">
        <f t="shared" si="154"/>
        <v>0</v>
      </c>
      <c r="AG83" s="99">
        <f t="shared" si="154"/>
        <v>0</v>
      </c>
      <c r="AH83" s="99">
        <f t="shared" si="141"/>
        <v>0</v>
      </c>
      <c r="AI83" s="99">
        <f t="shared" si="154"/>
        <v>0</v>
      </c>
      <c r="AJ83" s="99">
        <f t="shared" si="154"/>
        <v>0</v>
      </c>
      <c r="AK83" s="99">
        <f t="shared" si="154"/>
        <v>0</v>
      </c>
      <c r="AL83" s="99">
        <f t="shared" si="142"/>
        <v>0</v>
      </c>
      <c r="AM83" s="99">
        <f t="shared" si="154"/>
        <v>0</v>
      </c>
      <c r="AN83" s="99">
        <f t="shared" si="154"/>
        <v>0</v>
      </c>
      <c r="AO83" s="99">
        <f t="shared" si="154"/>
        <v>0</v>
      </c>
      <c r="AP83" s="99">
        <f t="shared" si="154"/>
        <v>0</v>
      </c>
      <c r="AQ83" s="99">
        <f t="shared" si="154"/>
        <v>0</v>
      </c>
      <c r="AR83" s="99">
        <f t="shared" si="154"/>
        <v>0</v>
      </c>
      <c r="AS83" s="99">
        <f t="shared" si="154"/>
        <v>0</v>
      </c>
      <c r="AT83" s="99">
        <f t="shared" si="154"/>
        <v>0</v>
      </c>
      <c r="AU83" s="99">
        <f t="shared" si="154"/>
        <v>0</v>
      </c>
      <c r="AV83" s="99">
        <f t="shared" si="154"/>
        <v>0</v>
      </c>
      <c r="AW83" s="99">
        <f t="shared" si="154"/>
        <v>0</v>
      </c>
      <c r="AX83" s="99">
        <f t="shared" si="154"/>
        <v>0</v>
      </c>
      <c r="AY83" s="99">
        <f t="shared" si="154"/>
        <v>0</v>
      </c>
      <c r="AZ83" s="99">
        <f t="shared" si="154"/>
        <v>0</v>
      </c>
      <c r="BA83" s="99">
        <f t="shared" si="154"/>
        <v>0</v>
      </c>
      <c r="BB83" s="99">
        <f t="shared" si="154"/>
        <v>0</v>
      </c>
      <c r="BC83" s="99">
        <f t="shared" si="154"/>
        <v>0</v>
      </c>
      <c r="BD83" s="99">
        <f t="shared" si="154"/>
        <v>0</v>
      </c>
      <c r="BE83" s="99">
        <f t="shared" si="154"/>
        <v>0</v>
      </c>
      <c r="BF83" s="99">
        <f t="shared" si="154"/>
        <v>0</v>
      </c>
      <c r="BG83" s="99">
        <f t="shared" si="154"/>
        <v>0</v>
      </c>
      <c r="BH83" s="99">
        <f t="shared" si="154"/>
        <v>0</v>
      </c>
      <c r="BI83" s="99">
        <f t="shared" si="154"/>
        <v>0</v>
      </c>
      <c r="BJ83" s="99">
        <f t="shared" si="154"/>
        <v>0</v>
      </c>
      <c r="BK83" s="99">
        <f t="shared" si="154"/>
        <v>0</v>
      </c>
      <c r="BL83" s="99">
        <f t="shared" si="154"/>
        <v>0</v>
      </c>
      <c r="BM83" s="99">
        <f t="shared" si="154"/>
        <v>0</v>
      </c>
      <c r="BN83" s="99">
        <f t="shared" si="154"/>
        <v>0</v>
      </c>
      <c r="BO83" s="99">
        <f t="shared" si="154"/>
        <v>0</v>
      </c>
      <c r="BP83" s="99">
        <f t="shared" si="154"/>
        <v>0</v>
      </c>
      <c r="BQ83" s="99">
        <f t="shared" ref="BQ83:CW83" si="155">+BQ84+BQ85+BQ86</f>
        <v>0</v>
      </c>
      <c r="BR83" s="99">
        <f t="shared" si="155"/>
        <v>0</v>
      </c>
      <c r="BS83" s="99">
        <f t="shared" si="155"/>
        <v>0</v>
      </c>
      <c r="BT83" s="99">
        <f t="shared" si="155"/>
        <v>0</v>
      </c>
      <c r="BU83" s="99">
        <f t="shared" si="155"/>
        <v>0</v>
      </c>
      <c r="BV83" s="99">
        <f t="shared" si="155"/>
        <v>0</v>
      </c>
      <c r="BW83" s="99">
        <f t="shared" si="155"/>
        <v>0</v>
      </c>
      <c r="BX83" s="99">
        <f t="shared" si="155"/>
        <v>0</v>
      </c>
      <c r="BY83" s="99">
        <f t="shared" si="155"/>
        <v>0</v>
      </c>
      <c r="BZ83" s="99">
        <f t="shared" si="155"/>
        <v>0</v>
      </c>
      <c r="CA83" s="99">
        <f t="shared" si="155"/>
        <v>0</v>
      </c>
      <c r="CB83" s="99">
        <f t="shared" si="155"/>
        <v>0</v>
      </c>
      <c r="CC83" s="99">
        <f t="shared" si="144"/>
        <v>0</v>
      </c>
      <c r="CD83" s="99">
        <f t="shared" si="155"/>
        <v>0</v>
      </c>
      <c r="CE83" s="99">
        <f t="shared" si="155"/>
        <v>0</v>
      </c>
      <c r="CF83" s="99">
        <f t="shared" si="155"/>
        <v>0</v>
      </c>
      <c r="CG83" s="99">
        <f t="shared" si="145"/>
        <v>0</v>
      </c>
      <c r="CH83" s="99">
        <f t="shared" si="155"/>
        <v>0</v>
      </c>
      <c r="CI83" s="99">
        <f t="shared" si="155"/>
        <v>0</v>
      </c>
      <c r="CJ83" s="99">
        <f t="shared" si="155"/>
        <v>0</v>
      </c>
      <c r="CK83" s="99">
        <f t="shared" si="155"/>
        <v>0</v>
      </c>
      <c r="CL83" s="99">
        <f t="shared" si="155"/>
        <v>0</v>
      </c>
      <c r="CM83" s="99">
        <f t="shared" si="155"/>
        <v>0</v>
      </c>
      <c r="CN83" s="99">
        <f t="shared" si="155"/>
        <v>0</v>
      </c>
      <c r="CO83" s="99">
        <f t="shared" si="155"/>
        <v>0</v>
      </c>
      <c r="CP83" s="99">
        <f t="shared" si="155"/>
        <v>0</v>
      </c>
      <c r="CQ83" s="99">
        <f t="shared" si="155"/>
        <v>0</v>
      </c>
      <c r="CR83" s="99">
        <f t="shared" si="155"/>
        <v>0</v>
      </c>
      <c r="CS83" s="99">
        <f t="shared" si="146"/>
        <v>0</v>
      </c>
      <c r="CT83" s="99">
        <f t="shared" si="155"/>
        <v>0</v>
      </c>
      <c r="CU83" s="99">
        <f t="shared" si="155"/>
        <v>0</v>
      </c>
      <c r="CV83" s="99">
        <f t="shared" si="147"/>
        <v>0</v>
      </c>
      <c r="CW83" s="99">
        <f t="shared" si="155"/>
        <v>0</v>
      </c>
      <c r="CX83" s="99">
        <f t="shared" ref="CX83:FI83" si="156">+CX84+CX85+CX86</f>
        <v>0</v>
      </c>
      <c r="CY83" s="99">
        <f t="shared" si="156"/>
        <v>0</v>
      </c>
      <c r="CZ83" s="99">
        <f t="shared" si="156"/>
        <v>0</v>
      </c>
      <c r="DA83" s="99">
        <f t="shared" si="156"/>
        <v>0</v>
      </c>
      <c r="DB83" s="99">
        <f t="shared" si="156"/>
        <v>0</v>
      </c>
      <c r="DC83" s="99">
        <f t="shared" si="156"/>
        <v>0</v>
      </c>
      <c r="DD83" s="99">
        <f t="shared" si="156"/>
        <v>0</v>
      </c>
      <c r="DE83" s="99">
        <f t="shared" si="156"/>
        <v>0</v>
      </c>
      <c r="DF83" s="99">
        <f t="shared" si="156"/>
        <v>0</v>
      </c>
      <c r="DG83" s="99">
        <f t="shared" si="156"/>
        <v>0</v>
      </c>
      <c r="DH83" s="99">
        <f t="shared" si="156"/>
        <v>0</v>
      </c>
      <c r="DI83" s="99">
        <f t="shared" si="156"/>
        <v>0</v>
      </c>
      <c r="DJ83" s="99">
        <f t="shared" si="156"/>
        <v>0</v>
      </c>
      <c r="DK83" s="99">
        <f t="shared" si="156"/>
        <v>0</v>
      </c>
      <c r="DL83" s="99">
        <f t="shared" si="156"/>
        <v>0</v>
      </c>
      <c r="DM83" s="99">
        <f t="shared" si="156"/>
        <v>0</v>
      </c>
      <c r="DN83" s="99">
        <f t="shared" si="156"/>
        <v>0</v>
      </c>
      <c r="DO83" s="99">
        <f t="shared" si="156"/>
        <v>0</v>
      </c>
      <c r="DP83" s="99">
        <f t="shared" si="156"/>
        <v>0</v>
      </c>
      <c r="DQ83" s="99">
        <f t="shared" si="156"/>
        <v>0</v>
      </c>
      <c r="DR83" s="99">
        <f t="shared" si="156"/>
        <v>0</v>
      </c>
      <c r="DS83" s="99">
        <f t="shared" si="156"/>
        <v>0</v>
      </c>
      <c r="DT83" s="99">
        <f t="shared" si="156"/>
        <v>0</v>
      </c>
      <c r="DU83" s="99">
        <f t="shared" si="156"/>
        <v>0</v>
      </c>
      <c r="DV83" s="99">
        <f t="shared" si="156"/>
        <v>0</v>
      </c>
      <c r="DW83" s="99">
        <f t="shared" si="156"/>
        <v>0</v>
      </c>
      <c r="DX83" s="99">
        <f t="shared" si="156"/>
        <v>0</v>
      </c>
      <c r="DY83" s="99">
        <f t="shared" si="156"/>
        <v>0</v>
      </c>
      <c r="DZ83" s="99">
        <f t="shared" si="156"/>
        <v>0</v>
      </c>
      <c r="EA83" s="99">
        <f t="shared" si="156"/>
        <v>0</v>
      </c>
      <c r="EB83" s="99">
        <f t="shared" si="156"/>
        <v>0</v>
      </c>
      <c r="EC83" s="99">
        <f t="shared" si="156"/>
        <v>0</v>
      </c>
      <c r="ED83" s="99">
        <f t="shared" si="156"/>
        <v>0</v>
      </c>
      <c r="EE83" s="99">
        <f t="shared" si="156"/>
        <v>0</v>
      </c>
      <c r="EF83" s="99">
        <f t="shared" si="156"/>
        <v>0</v>
      </c>
      <c r="EG83" s="99">
        <f t="shared" si="156"/>
        <v>0</v>
      </c>
      <c r="EH83" s="99">
        <f t="shared" si="156"/>
        <v>0</v>
      </c>
      <c r="EI83" s="99">
        <f t="shared" si="156"/>
        <v>0</v>
      </c>
      <c r="EJ83" s="99">
        <f t="shared" si="156"/>
        <v>0</v>
      </c>
      <c r="EK83" s="99">
        <f t="shared" si="156"/>
        <v>0</v>
      </c>
      <c r="EL83" s="99">
        <f t="shared" si="156"/>
        <v>0</v>
      </c>
      <c r="EM83" s="99">
        <f t="shared" si="156"/>
        <v>0</v>
      </c>
      <c r="EN83" s="99">
        <f t="shared" si="156"/>
        <v>0</v>
      </c>
      <c r="EO83" s="99">
        <f t="shared" si="156"/>
        <v>0</v>
      </c>
      <c r="EP83" s="99">
        <f t="shared" si="156"/>
        <v>0</v>
      </c>
      <c r="EQ83" s="99">
        <f t="shared" si="156"/>
        <v>0</v>
      </c>
      <c r="ER83" s="99">
        <f t="shared" si="156"/>
        <v>0</v>
      </c>
      <c r="ES83" s="99">
        <f t="shared" si="156"/>
        <v>0</v>
      </c>
      <c r="ET83" s="99">
        <f t="shared" si="156"/>
        <v>0</v>
      </c>
      <c r="EU83" s="99">
        <f t="shared" si="156"/>
        <v>0</v>
      </c>
      <c r="EV83" s="99">
        <f t="shared" si="156"/>
        <v>0</v>
      </c>
      <c r="EW83" s="99">
        <f t="shared" si="156"/>
        <v>0</v>
      </c>
      <c r="EX83" s="99">
        <f t="shared" si="156"/>
        <v>0</v>
      </c>
      <c r="EY83" s="99">
        <f t="shared" si="156"/>
        <v>0</v>
      </c>
      <c r="EZ83" s="99">
        <f t="shared" si="156"/>
        <v>0</v>
      </c>
      <c r="FA83" s="99">
        <f t="shared" si="156"/>
        <v>0</v>
      </c>
      <c r="FB83" s="99">
        <f t="shared" si="156"/>
        <v>0</v>
      </c>
      <c r="FC83" s="99">
        <f t="shared" si="156"/>
        <v>0</v>
      </c>
      <c r="FD83" s="99">
        <f t="shared" si="156"/>
        <v>0</v>
      </c>
      <c r="FE83" s="99">
        <f t="shared" si="156"/>
        <v>0</v>
      </c>
      <c r="FF83" s="99">
        <f t="shared" si="156"/>
        <v>0</v>
      </c>
      <c r="FG83" s="99">
        <f t="shared" si="156"/>
        <v>0</v>
      </c>
      <c r="FH83" s="99">
        <f t="shared" si="156"/>
        <v>0</v>
      </c>
      <c r="FI83" s="99">
        <f t="shared" si="156"/>
        <v>0</v>
      </c>
      <c r="FJ83" s="99">
        <f t="shared" ref="FJ83:FO83" si="157">+FJ84+FJ85+FJ86</f>
        <v>0</v>
      </c>
      <c r="FK83" s="99">
        <f t="shared" si="157"/>
        <v>0</v>
      </c>
      <c r="FL83" s="99">
        <f t="shared" si="157"/>
        <v>0</v>
      </c>
      <c r="FM83" s="99">
        <f t="shared" si="157"/>
        <v>0</v>
      </c>
      <c r="FN83" s="99">
        <f t="shared" si="157"/>
        <v>0</v>
      </c>
      <c r="FO83" s="99">
        <f t="shared" si="157"/>
        <v>0</v>
      </c>
      <c r="FP83" s="99">
        <f t="shared" ref="FP83" si="158">+FP84+FP85+FP86</f>
        <v>0</v>
      </c>
      <c r="FQ83" s="99">
        <f t="shared" ref="FQ83" si="159">+FQ84+FQ85+FQ86</f>
        <v>0</v>
      </c>
      <c r="FR83" s="99">
        <f t="shared" ref="FR83" si="160">+FR84+FR85+FR86</f>
        <v>0</v>
      </c>
      <c r="FS83" s="99">
        <f t="shared" ref="FS83" si="161">+FS84+FS85+FS86</f>
        <v>8645.8015383344282</v>
      </c>
      <c r="FU83" s="88"/>
    </row>
    <row r="84" spans="2:177" x14ac:dyDescent="0.2">
      <c r="B84" s="114" t="s">
        <v>430</v>
      </c>
      <c r="C84" s="68" t="s">
        <v>258</v>
      </c>
      <c r="D84" s="60">
        <f t="shared" si="139"/>
        <v>0</v>
      </c>
      <c r="E84" s="60">
        <v>0</v>
      </c>
      <c r="F84" s="60">
        <v>0</v>
      </c>
      <c r="G84" s="60">
        <v>0</v>
      </c>
      <c r="H84" s="60">
        <v>0</v>
      </c>
      <c r="I84" s="60">
        <v>0</v>
      </c>
      <c r="J84" s="60">
        <v>0</v>
      </c>
      <c r="K84" s="60">
        <v>0</v>
      </c>
      <c r="L84" s="60">
        <v>0</v>
      </c>
      <c r="M84" s="60">
        <v>0</v>
      </c>
      <c r="N84" s="60">
        <v>0</v>
      </c>
      <c r="O84" s="60">
        <v>0</v>
      </c>
      <c r="P84" s="60">
        <v>0</v>
      </c>
      <c r="Q84" s="60">
        <v>0</v>
      </c>
      <c r="R84" s="60">
        <v>0</v>
      </c>
      <c r="S84" s="60">
        <v>0</v>
      </c>
      <c r="T84" s="60">
        <v>0</v>
      </c>
      <c r="U84" s="60">
        <v>0</v>
      </c>
      <c r="V84" s="60">
        <v>0</v>
      </c>
      <c r="W84" s="60">
        <v>0</v>
      </c>
      <c r="X84" s="60">
        <v>0</v>
      </c>
      <c r="Y84" s="60">
        <v>0</v>
      </c>
      <c r="Z84" s="60">
        <v>0</v>
      </c>
      <c r="AA84" s="60">
        <v>0</v>
      </c>
      <c r="AB84" s="60">
        <v>0</v>
      </c>
      <c r="AC84" s="60">
        <v>0</v>
      </c>
      <c r="AD84" s="60">
        <v>0</v>
      </c>
      <c r="AE84" s="60">
        <v>0</v>
      </c>
      <c r="AF84" s="60">
        <v>0</v>
      </c>
      <c r="AG84" s="60">
        <v>0</v>
      </c>
      <c r="AH84" s="60">
        <f t="shared" si="141"/>
        <v>0</v>
      </c>
      <c r="AI84" s="60">
        <v>0</v>
      </c>
      <c r="AJ84" s="60">
        <v>0</v>
      </c>
      <c r="AK84" s="60">
        <v>0</v>
      </c>
      <c r="AL84" s="60">
        <f t="shared" si="142"/>
        <v>0</v>
      </c>
      <c r="AM84" s="60">
        <v>0</v>
      </c>
      <c r="AN84" s="60">
        <v>0</v>
      </c>
      <c r="AO84" s="60">
        <v>0</v>
      </c>
      <c r="AP84" s="60">
        <v>0</v>
      </c>
      <c r="AQ84" s="60">
        <v>0</v>
      </c>
      <c r="AR84" s="60">
        <v>0</v>
      </c>
      <c r="AS84" s="60">
        <v>0</v>
      </c>
      <c r="AT84" s="60">
        <v>0</v>
      </c>
      <c r="AU84" s="60">
        <v>0</v>
      </c>
      <c r="AV84" s="60">
        <v>0</v>
      </c>
      <c r="AW84" s="60">
        <v>0</v>
      </c>
      <c r="AX84" s="60">
        <v>0</v>
      </c>
      <c r="AY84" s="60">
        <v>0</v>
      </c>
      <c r="AZ84" s="60">
        <v>0</v>
      </c>
      <c r="BA84" s="60">
        <v>0</v>
      </c>
      <c r="BB84" s="60">
        <v>0</v>
      </c>
      <c r="BC84" s="60">
        <v>0</v>
      </c>
      <c r="BD84" s="60">
        <v>0</v>
      </c>
      <c r="BE84" s="60">
        <v>0</v>
      </c>
      <c r="BF84" s="60">
        <v>0</v>
      </c>
      <c r="BG84" s="60">
        <v>0</v>
      </c>
      <c r="BH84" s="60">
        <v>0</v>
      </c>
      <c r="BI84" s="60">
        <v>0</v>
      </c>
      <c r="BJ84" s="60">
        <v>0</v>
      </c>
      <c r="BK84" s="60">
        <v>0</v>
      </c>
      <c r="BL84" s="60">
        <v>0</v>
      </c>
      <c r="BM84" s="60">
        <v>0</v>
      </c>
      <c r="BN84" s="60">
        <v>0</v>
      </c>
      <c r="BO84" s="60">
        <v>0</v>
      </c>
      <c r="BP84" s="60">
        <v>0</v>
      </c>
      <c r="BQ84" s="60">
        <v>0</v>
      </c>
      <c r="BR84" s="60">
        <v>0</v>
      </c>
      <c r="BS84" s="60">
        <v>0</v>
      </c>
      <c r="BT84" s="60">
        <v>0</v>
      </c>
      <c r="BU84" s="60">
        <v>0</v>
      </c>
      <c r="BV84" s="60">
        <v>0</v>
      </c>
      <c r="BW84" s="60">
        <v>0</v>
      </c>
      <c r="BX84" s="60">
        <v>0</v>
      </c>
      <c r="BY84" s="60">
        <v>0</v>
      </c>
      <c r="BZ84" s="60">
        <v>0</v>
      </c>
      <c r="CA84" s="60">
        <v>0</v>
      </c>
      <c r="CB84" s="60">
        <v>0</v>
      </c>
      <c r="CC84" s="60">
        <f t="shared" si="144"/>
        <v>0</v>
      </c>
      <c r="CD84" s="60">
        <v>0</v>
      </c>
      <c r="CE84" s="60">
        <v>0</v>
      </c>
      <c r="CF84" s="60">
        <v>0</v>
      </c>
      <c r="CG84" s="60">
        <f t="shared" si="145"/>
        <v>0</v>
      </c>
      <c r="CH84" s="60">
        <v>0</v>
      </c>
      <c r="CI84" s="60">
        <v>0</v>
      </c>
      <c r="CJ84" s="60">
        <v>0</v>
      </c>
      <c r="CK84" s="60">
        <v>0</v>
      </c>
      <c r="CL84" s="60">
        <v>0</v>
      </c>
      <c r="CM84" s="60">
        <v>0</v>
      </c>
      <c r="CN84" s="60">
        <v>0</v>
      </c>
      <c r="CO84" s="60">
        <v>0</v>
      </c>
      <c r="CP84" s="60">
        <v>0</v>
      </c>
      <c r="CQ84" s="60">
        <v>0</v>
      </c>
      <c r="CR84" s="60">
        <v>0</v>
      </c>
      <c r="CS84" s="60">
        <f t="shared" si="146"/>
        <v>0</v>
      </c>
      <c r="CT84" s="60">
        <v>0</v>
      </c>
      <c r="CU84" s="60">
        <v>0</v>
      </c>
      <c r="CV84" s="60">
        <f t="shared" si="147"/>
        <v>0</v>
      </c>
      <c r="CW84" s="60">
        <v>0</v>
      </c>
      <c r="CX84" s="60">
        <v>0</v>
      </c>
      <c r="CY84" s="60">
        <v>0</v>
      </c>
      <c r="CZ84" s="60">
        <v>0</v>
      </c>
      <c r="DA84" s="60">
        <v>0</v>
      </c>
      <c r="DB84" s="60">
        <v>0</v>
      </c>
      <c r="DC84" s="60">
        <v>0</v>
      </c>
      <c r="DD84" s="60">
        <v>0</v>
      </c>
      <c r="DE84" s="60">
        <v>0</v>
      </c>
      <c r="DF84" s="60">
        <v>0</v>
      </c>
      <c r="DG84" s="60">
        <v>0</v>
      </c>
      <c r="DH84" s="60">
        <v>0</v>
      </c>
      <c r="DI84" s="60">
        <v>0</v>
      </c>
      <c r="DJ84" s="60">
        <v>0</v>
      </c>
      <c r="DK84" s="60">
        <v>0</v>
      </c>
      <c r="DL84" s="60">
        <v>0</v>
      </c>
      <c r="DM84" s="60">
        <v>0</v>
      </c>
      <c r="DN84" s="60">
        <v>0</v>
      </c>
      <c r="DO84" s="60">
        <v>0</v>
      </c>
      <c r="DP84" s="60">
        <v>0</v>
      </c>
      <c r="DQ84" s="60">
        <v>0</v>
      </c>
      <c r="DR84" s="60">
        <v>0</v>
      </c>
      <c r="DS84" s="60">
        <v>0</v>
      </c>
      <c r="DT84" s="60">
        <v>0</v>
      </c>
      <c r="DU84" s="60">
        <v>0</v>
      </c>
      <c r="DV84" s="60">
        <v>0</v>
      </c>
      <c r="DW84" s="60">
        <v>0</v>
      </c>
      <c r="DX84" s="60">
        <v>0</v>
      </c>
      <c r="DY84" s="60">
        <v>0</v>
      </c>
      <c r="DZ84" s="60">
        <v>0</v>
      </c>
      <c r="EA84" s="60">
        <v>0</v>
      </c>
      <c r="EB84" s="60">
        <v>0</v>
      </c>
      <c r="EC84" s="60">
        <v>0</v>
      </c>
      <c r="ED84" s="60">
        <v>0</v>
      </c>
      <c r="EE84" s="60">
        <v>0</v>
      </c>
      <c r="EF84" s="60">
        <v>0</v>
      </c>
      <c r="EG84" s="60">
        <v>0</v>
      </c>
      <c r="EH84" s="60">
        <v>0</v>
      </c>
      <c r="EI84" s="60">
        <v>0</v>
      </c>
      <c r="EJ84" s="60">
        <v>0</v>
      </c>
      <c r="EK84" s="60">
        <v>0</v>
      </c>
      <c r="EL84" s="60">
        <v>0</v>
      </c>
      <c r="EM84" s="60">
        <v>0</v>
      </c>
      <c r="EN84" s="60">
        <v>0</v>
      </c>
      <c r="EO84" s="60">
        <v>0</v>
      </c>
      <c r="EP84" s="60">
        <v>0</v>
      </c>
      <c r="EQ84" s="60">
        <v>0</v>
      </c>
      <c r="ER84" s="60">
        <v>0</v>
      </c>
      <c r="ES84" s="60">
        <v>0</v>
      </c>
      <c r="ET84" s="60">
        <v>0</v>
      </c>
      <c r="EU84" s="60">
        <v>0</v>
      </c>
      <c r="EV84" s="60">
        <v>0</v>
      </c>
      <c r="EW84" s="60">
        <v>0</v>
      </c>
      <c r="EX84" s="60">
        <v>0</v>
      </c>
      <c r="EY84" s="60">
        <v>0</v>
      </c>
      <c r="EZ84" s="60">
        <v>0</v>
      </c>
      <c r="FA84" s="60">
        <v>0</v>
      </c>
      <c r="FB84" s="60">
        <v>0</v>
      </c>
      <c r="FC84" s="60">
        <v>0</v>
      </c>
      <c r="FD84" s="60">
        <v>0</v>
      </c>
      <c r="FE84" s="60">
        <v>0</v>
      </c>
      <c r="FF84" s="60">
        <v>0</v>
      </c>
      <c r="FG84" s="60">
        <v>0</v>
      </c>
      <c r="FH84" s="60">
        <v>0</v>
      </c>
      <c r="FI84" s="60">
        <v>0</v>
      </c>
      <c r="FJ84" s="60">
        <v>0</v>
      </c>
      <c r="FK84" s="60">
        <v>0</v>
      </c>
      <c r="FL84" s="60">
        <v>0</v>
      </c>
      <c r="FM84" s="60">
        <v>0</v>
      </c>
      <c r="FN84" s="60">
        <v>0</v>
      </c>
      <c r="FO84" s="60">
        <v>0</v>
      </c>
      <c r="FP84" s="58"/>
      <c r="FQ84" s="58"/>
      <c r="FR84" s="58"/>
      <c r="FS84" s="59">
        <f>D84+AH84+AL84+CB84+CC84+CG84+CS84+CV84+DF84+DJ84+DM84+DS84+DV84+EG84+EQ84+EU84+EX84+FA84+FF84+FN84</f>
        <v>0</v>
      </c>
      <c r="FU84" s="88"/>
    </row>
    <row r="85" spans="2:177" x14ac:dyDescent="0.2">
      <c r="B85" s="114" t="s">
        <v>431</v>
      </c>
      <c r="C85" s="68" t="s">
        <v>260</v>
      </c>
      <c r="D85" s="60">
        <f t="shared" si="139"/>
        <v>0</v>
      </c>
      <c r="E85" s="60">
        <v>0</v>
      </c>
      <c r="F85" s="60">
        <v>0</v>
      </c>
      <c r="G85" s="60">
        <v>0</v>
      </c>
      <c r="H85" s="60">
        <v>0</v>
      </c>
      <c r="I85" s="60">
        <v>0</v>
      </c>
      <c r="J85" s="60">
        <v>0</v>
      </c>
      <c r="K85" s="60">
        <v>0</v>
      </c>
      <c r="L85" s="60">
        <v>0</v>
      </c>
      <c r="M85" s="60">
        <v>0</v>
      </c>
      <c r="N85" s="60">
        <v>0</v>
      </c>
      <c r="O85" s="60">
        <v>0</v>
      </c>
      <c r="P85" s="60">
        <v>0</v>
      </c>
      <c r="Q85" s="60">
        <v>0</v>
      </c>
      <c r="R85" s="60">
        <v>0</v>
      </c>
      <c r="S85" s="60">
        <v>0</v>
      </c>
      <c r="T85" s="60">
        <v>0</v>
      </c>
      <c r="U85" s="60">
        <v>0</v>
      </c>
      <c r="V85" s="60">
        <v>0</v>
      </c>
      <c r="W85" s="60">
        <v>0</v>
      </c>
      <c r="X85" s="60">
        <v>0</v>
      </c>
      <c r="Y85" s="60">
        <v>0</v>
      </c>
      <c r="Z85" s="60">
        <v>0</v>
      </c>
      <c r="AA85" s="60">
        <v>0</v>
      </c>
      <c r="AB85" s="60">
        <v>0</v>
      </c>
      <c r="AC85" s="60">
        <v>0</v>
      </c>
      <c r="AD85" s="60">
        <v>0</v>
      </c>
      <c r="AE85" s="60">
        <v>0</v>
      </c>
      <c r="AF85" s="60">
        <v>0</v>
      </c>
      <c r="AG85" s="60">
        <v>0</v>
      </c>
      <c r="AH85" s="60">
        <f t="shared" si="141"/>
        <v>0</v>
      </c>
      <c r="AI85" s="60">
        <v>0</v>
      </c>
      <c r="AJ85" s="60">
        <v>0</v>
      </c>
      <c r="AK85" s="60">
        <v>0</v>
      </c>
      <c r="AL85" s="60">
        <f t="shared" si="142"/>
        <v>0</v>
      </c>
      <c r="AM85" s="60">
        <v>0</v>
      </c>
      <c r="AN85" s="60">
        <v>0</v>
      </c>
      <c r="AO85" s="60">
        <v>0</v>
      </c>
      <c r="AP85" s="60">
        <v>0</v>
      </c>
      <c r="AQ85" s="60">
        <v>0</v>
      </c>
      <c r="AR85" s="60">
        <v>0</v>
      </c>
      <c r="AS85" s="60">
        <v>0</v>
      </c>
      <c r="AT85" s="60">
        <v>0</v>
      </c>
      <c r="AU85" s="60">
        <v>0</v>
      </c>
      <c r="AV85" s="60">
        <v>0</v>
      </c>
      <c r="AW85" s="60">
        <v>0</v>
      </c>
      <c r="AX85" s="60">
        <v>0</v>
      </c>
      <c r="AY85" s="60">
        <v>0</v>
      </c>
      <c r="AZ85" s="60">
        <v>0</v>
      </c>
      <c r="BA85" s="60">
        <v>0</v>
      </c>
      <c r="BB85" s="60">
        <v>0</v>
      </c>
      <c r="BC85" s="60">
        <v>0</v>
      </c>
      <c r="BD85" s="60">
        <v>0</v>
      </c>
      <c r="BE85" s="60">
        <v>0</v>
      </c>
      <c r="BF85" s="60">
        <v>0</v>
      </c>
      <c r="BG85" s="60">
        <v>0</v>
      </c>
      <c r="BH85" s="60">
        <v>0</v>
      </c>
      <c r="BI85" s="60">
        <v>0</v>
      </c>
      <c r="BJ85" s="60">
        <v>0</v>
      </c>
      <c r="BK85" s="60">
        <v>0</v>
      </c>
      <c r="BL85" s="60">
        <v>0</v>
      </c>
      <c r="BM85" s="60">
        <v>0</v>
      </c>
      <c r="BN85" s="60">
        <v>0</v>
      </c>
      <c r="BO85" s="60">
        <v>0</v>
      </c>
      <c r="BP85" s="60">
        <v>0</v>
      </c>
      <c r="BQ85" s="60">
        <v>0</v>
      </c>
      <c r="BR85" s="60">
        <v>0</v>
      </c>
      <c r="BS85" s="60">
        <v>0</v>
      </c>
      <c r="BT85" s="60">
        <v>0</v>
      </c>
      <c r="BU85" s="60">
        <v>0</v>
      </c>
      <c r="BV85" s="60">
        <v>0</v>
      </c>
      <c r="BW85" s="60">
        <v>0</v>
      </c>
      <c r="BX85" s="60">
        <v>0</v>
      </c>
      <c r="BY85" s="60">
        <v>0</v>
      </c>
      <c r="BZ85" s="60">
        <v>0</v>
      </c>
      <c r="CA85" s="60">
        <v>0</v>
      </c>
      <c r="CB85" s="60">
        <v>0</v>
      </c>
      <c r="CC85" s="60">
        <f t="shared" si="144"/>
        <v>0</v>
      </c>
      <c r="CD85" s="60">
        <v>0</v>
      </c>
      <c r="CE85" s="60">
        <v>0</v>
      </c>
      <c r="CF85" s="60">
        <v>0</v>
      </c>
      <c r="CG85" s="60">
        <f t="shared" si="145"/>
        <v>0</v>
      </c>
      <c r="CH85" s="60">
        <v>0</v>
      </c>
      <c r="CI85" s="60">
        <v>0</v>
      </c>
      <c r="CJ85" s="60">
        <v>0</v>
      </c>
      <c r="CK85" s="60">
        <v>0</v>
      </c>
      <c r="CL85" s="60">
        <v>0</v>
      </c>
      <c r="CM85" s="60">
        <v>0</v>
      </c>
      <c r="CN85" s="60">
        <v>0</v>
      </c>
      <c r="CO85" s="60">
        <v>0</v>
      </c>
      <c r="CP85" s="60">
        <v>0</v>
      </c>
      <c r="CQ85" s="60">
        <v>0</v>
      </c>
      <c r="CR85" s="60">
        <v>0</v>
      </c>
      <c r="CS85" s="60">
        <f t="shared" si="146"/>
        <v>0</v>
      </c>
      <c r="CT85" s="60">
        <v>0</v>
      </c>
      <c r="CU85" s="60">
        <v>0</v>
      </c>
      <c r="CV85" s="60">
        <f t="shared" si="147"/>
        <v>0</v>
      </c>
      <c r="CW85" s="60">
        <v>0</v>
      </c>
      <c r="CX85" s="60">
        <v>0</v>
      </c>
      <c r="CY85" s="60">
        <v>0</v>
      </c>
      <c r="CZ85" s="60">
        <v>0</v>
      </c>
      <c r="DA85" s="60">
        <v>0</v>
      </c>
      <c r="DB85" s="60">
        <v>0</v>
      </c>
      <c r="DC85" s="60">
        <v>0</v>
      </c>
      <c r="DD85" s="60">
        <v>0</v>
      </c>
      <c r="DE85" s="60">
        <v>0</v>
      </c>
      <c r="DF85" s="60">
        <v>0</v>
      </c>
      <c r="DG85" s="60">
        <v>0</v>
      </c>
      <c r="DH85" s="60">
        <v>0</v>
      </c>
      <c r="DI85" s="60">
        <v>0</v>
      </c>
      <c r="DJ85" s="60">
        <v>0</v>
      </c>
      <c r="DK85" s="60">
        <v>0</v>
      </c>
      <c r="DL85" s="60">
        <v>0</v>
      </c>
      <c r="DM85" s="60">
        <v>0</v>
      </c>
      <c r="DN85" s="60">
        <v>0</v>
      </c>
      <c r="DO85" s="60">
        <v>0</v>
      </c>
      <c r="DP85" s="60">
        <v>0</v>
      </c>
      <c r="DQ85" s="60">
        <v>0</v>
      </c>
      <c r="DR85" s="60">
        <v>0</v>
      </c>
      <c r="DS85" s="60">
        <v>0</v>
      </c>
      <c r="DT85" s="60">
        <v>0</v>
      </c>
      <c r="DU85" s="60">
        <v>0</v>
      </c>
      <c r="DV85" s="60">
        <v>0</v>
      </c>
      <c r="DW85" s="60">
        <v>0</v>
      </c>
      <c r="DX85" s="60">
        <v>0</v>
      </c>
      <c r="DY85" s="60">
        <v>0</v>
      </c>
      <c r="DZ85" s="60">
        <v>0</v>
      </c>
      <c r="EA85" s="60">
        <v>0</v>
      </c>
      <c r="EB85" s="60">
        <v>0</v>
      </c>
      <c r="EC85" s="60">
        <v>0</v>
      </c>
      <c r="ED85" s="60">
        <v>0</v>
      </c>
      <c r="EE85" s="60">
        <v>0</v>
      </c>
      <c r="EF85" s="60">
        <v>0</v>
      </c>
      <c r="EG85" s="60">
        <v>0</v>
      </c>
      <c r="EH85" s="60">
        <v>0</v>
      </c>
      <c r="EI85" s="60">
        <v>0</v>
      </c>
      <c r="EJ85" s="60">
        <v>0</v>
      </c>
      <c r="EK85" s="60">
        <v>0</v>
      </c>
      <c r="EL85" s="60">
        <v>0</v>
      </c>
      <c r="EM85" s="60">
        <v>0</v>
      </c>
      <c r="EN85" s="60">
        <v>0</v>
      </c>
      <c r="EO85" s="60">
        <v>0</v>
      </c>
      <c r="EP85" s="60">
        <v>0</v>
      </c>
      <c r="EQ85" s="60">
        <v>0</v>
      </c>
      <c r="ER85" s="60">
        <v>0</v>
      </c>
      <c r="ES85" s="60">
        <v>0</v>
      </c>
      <c r="ET85" s="60">
        <v>0</v>
      </c>
      <c r="EU85" s="60">
        <v>0</v>
      </c>
      <c r="EV85" s="60">
        <v>0</v>
      </c>
      <c r="EW85" s="60">
        <v>0</v>
      </c>
      <c r="EX85" s="60">
        <v>0</v>
      </c>
      <c r="EY85" s="60">
        <v>0</v>
      </c>
      <c r="EZ85" s="60">
        <v>0</v>
      </c>
      <c r="FA85" s="60">
        <v>0</v>
      </c>
      <c r="FB85" s="60">
        <v>0</v>
      </c>
      <c r="FC85" s="60">
        <v>0</v>
      </c>
      <c r="FD85" s="60">
        <v>0</v>
      </c>
      <c r="FE85" s="60">
        <v>0</v>
      </c>
      <c r="FF85" s="60">
        <v>0</v>
      </c>
      <c r="FG85" s="60">
        <v>0</v>
      </c>
      <c r="FH85" s="60">
        <v>0</v>
      </c>
      <c r="FI85" s="60">
        <v>0</v>
      </c>
      <c r="FJ85" s="60">
        <v>0</v>
      </c>
      <c r="FK85" s="60">
        <v>0</v>
      </c>
      <c r="FL85" s="60">
        <v>0</v>
      </c>
      <c r="FM85" s="60">
        <v>0</v>
      </c>
      <c r="FN85" s="60">
        <v>0</v>
      </c>
      <c r="FO85" s="60">
        <v>0</v>
      </c>
      <c r="FP85" s="58"/>
      <c r="FQ85" s="58"/>
      <c r="FR85" s="58"/>
      <c r="FS85" s="59">
        <f t="shared" ref="FS85:FS97" si="162">D85+AH85+AL85+CB85+CC85+CG85+CS85+CV85+DF85+DJ85+DM85+DS85+DV85+EG85+EQ85+EU85+EX85+FA85+FF85+FN85</f>
        <v>0</v>
      </c>
      <c r="FU85" s="88"/>
    </row>
    <row r="86" spans="2:177" x14ac:dyDescent="0.2">
      <c r="B86" s="114" t="s">
        <v>432</v>
      </c>
      <c r="C86" s="68" t="s">
        <v>261</v>
      </c>
      <c r="D86" s="60">
        <f t="shared" si="139"/>
        <v>8645.8015383344282</v>
      </c>
      <c r="E86" s="60">
        <v>0</v>
      </c>
      <c r="F86" s="60">
        <v>0</v>
      </c>
      <c r="G86" s="60">
        <v>0</v>
      </c>
      <c r="H86" s="60">
        <v>0</v>
      </c>
      <c r="I86" s="60">
        <v>0</v>
      </c>
      <c r="J86" s="60">
        <v>0</v>
      </c>
      <c r="K86" s="60">
        <v>0</v>
      </c>
      <c r="L86" s="60">
        <v>0</v>
      </c>
      <c r="M86" s="60">
        <v>0</v>
      </c>
      <c r="N86" s="60">
        <v>0</v>
      </c>
      <c r="O86" s="60">
        <v>0</v>
      </c>
      <c r="P86" s="60">
        <v>0</v>
      </c>
      <c r="Q86" s="60">
        <v>0</v>
      </c>
      <c r="R86" s="60">
        <v>0</v>
      </c>
      <c r="S86" s="60">
        <v>0</v>
      </c>
      <c r="T86" s="60">
        <v>0</v>
      </c>
      <c r="U86" s="60">
        <v>0</v>
      </c>
      <c r="V86" s="60">
        <v>0</v>
      </c>
      <c r="W86" s="60">
        <v>0</v>
      </c>
      <c r="X86" s="60">
        <v>0</v>
      </c>
      <c r="Y86" s="60">
        <v>0</v>
      </c>
      <c r="Z86" s="60">
        <v>0</v>
      </c>
      <c r="AA86" s="60">
        <v>0</v>
      </c>
      <c r="AB86" s="60">
        <v>0</v>
      </c>
      <c r="AC86" s="60">
        <v>0</v>
      </c>
      <c r="AD86" s="60">
        <v>0</v>
      </c>
      <c r="AE86" s="60">
        <v>8645.8015383344282</v>
      </c>
      <c r="AF86" s="60">
        <v>0</v>
      </c>
      <c r="AG86" s="60">
        <v>0</v>
      </c>
      <c r="AH86" s="60">
        <f t="shared" si="141"/>
        <v>0</v>
      </c>
      <c r="AI86" s="60">
        <v>0</v>
      </c>
      <c r="AJ86" s="60">
        <v>0</v>
      </c>
      <c r="AK86" s="60">
        <v>0</v>
      </c>
      <c r="AL86" s="60">
        <f t="shared" si="142"/>
        <v>0</v>
      </c>
      <c r="AM86" s="60">
        <v>0</v>
      </c>
      <c r="AN86" s="60">
        <v>0</v>
      </c>
      <c r="AO86" s="60">
        <v>0</v>
      </c>
      <c r="AP86" s="60">
        <v>0</v>
      </c>
      <c r="AQ86" s="60">
        <v>0</v>
      </c>
      <c r="AR86" s="60">
        <v>0</v>
      </c>
      <c r="AS86" s="60">
        <v>0</v>
      </c>
      <c r="AT86" s="60">
        <v>0</v>
      </c>
      <c r="AU86" s="60">
        <v>0</v>
      </c>
      <c r="AV86" s="60">
        <v>0</v>
      </c>
      <c r="AW86" s="60">
        <v>0</v>
      </c>
      <c r="AX86" s="60">
        <v>0</v>
      </c>
      <c r="AY86" s="60">
        <v>0</v>
      </c>
      <c r="AZ86" s="60">
        <v>0</v>
      </c>
      <c r="BA86" s="60">
        <v>0</v>
      </c>
      <c r="BB86" s="60">
        <v>0</v>
      </c>
      <c r="BC86" s="60">
        <v>0</v>
      </c>
      <c r="BD86" s="60">
        <v>0</v>
      </c>
      <c r="BE86" s="60">
        <v>0</v>
      </c>
      <c r="BF86" s="60">
        <v>0</v>
      </c>
      <c r="BG86" s="60">
        <v>0</v>
      </c>
      <c r="BH86" s="60">
        <v>0</v>
      </c>
      <c r="BI86" s="60">
        <v>0</v>
      </c>
      <c r="BJ86" s="60">
        <v>0</v>
      </c>
      <c r="BK86" s="60">
        <v>0</v>
      </c>
      <c r="BL86" s="60">
        <v>0</v>
      </c>
      <c r="BM86" s="60">
        <v>0</v>
      </c>
      <c r="BN86" s="60">
        <v>0</v>
      </c>
      <c r="BO86" s="60">
        <v>0</v>
      </c>
      <c r="BP86" s="60">
        <v>0</v>
      </c>
      <c r="BQ86" s="60">
        <v>0</v>
      </c>
      <c r="BR86" s="60">
        <v>0</v>
      </c>
      <c r="BS86" s="60">
        <v>0</v>
      </c>
      <c r="BT86" s="60">
        <v>0</v>
      </c>
      <c r="BU86" s="60">
        <v>0</v>
      </c>
      <c r="BV86" s="60">
        <v>0</v>
      </c>
      <c r="BW86" s="60">
        <v>0</v>
      </c>
      <c r="BX86" s="60">
        <v>0</v>
      </c>
      <c r="BY86" s="60">
        <v>0</v>
      </c>
      <c r="BZ86" s="60">
        <v>0</v>
      </c>
      <c r="CA86" s="60">
        <v>0</v>
      </c>
      <c r="CB86" s="60">
        <v>0</v>
      </c>
      <c r="CC86" s="60">
        <f t="shared" si="144"/>
        <v>0</v>
      </c>
      <c r="CD86" s="60">
        <v>0</v>
      </c>
      <c r="CE86" s="60">
        <v>0</v>
      </c>
      <c r="CF86" s="60">
        <v>0</v>
      </c>
      <c r="CG86" s="60">
        <f t="shared" si="145"/>
        <v>0</v>
      </c>
      <c r="CH86" s="60">
        <v>0</v>
      </c>
      <c r="CI86" s="60">
        <v>0</v>
      </c>
      <c r="CJ86" s="60">
        <v>0</v>
      </c>
      <c r="CK86" s="60">
        <v>0</v>
      </c>
      <c r="CL86" s="60">
        <v>0</v>
      </c>
      <c r="CM86" s="60">
        <v>0</v>
      </c>
      <c r="CN86" s="60">
        <v>0</v>
      </c>
      <c r="CO86" s="60">
        <v>0</v>
      </c>
      <c r="CP86" s="60">
        <v>0</v>
      </c>
      <c r="CQ86" s="60">
        <v>0</v>
      </c>
      <c r="CR86" s="60">
        <v>0</v>
      </c>
      <c r="CS86" s="60">
        <f t="shared" si="146"/>
        <v>0</v>
      </c>
      <c r="CT86" s="60">
        <v>0</v>
      </c>
      <c r="CU86" s="60">
        <v>0</v>
      </c>
      <c r="CV86" s="60">
        <f t="shared" si="147"/>
        <v>0</v>
      </c>
      <c r="CW86" s="60">
        <v>0</v>
      </c>
      <c r="CX86" s="60">
        <v>0</v>
      </c>
      <c r="CY86" s="60">
        <v>0</v>
      </c>
      <c r="CZ86" s="60">
        <v>0</v>
      </c>
      <c r="DA86" s="60">
        <v>0</v>
      </c>
      <c r="DB86" s="60">
        <v>0</v>
      </c>
      <c r="DC86" s="60">
        <v>0</v>
      </c>
      <c r="DD86" s="60">
        <v>0</v>
      </c>
      <c r="DE86" s="60">
        <v>0</v>
      </c>
      <c r="DF86" s="60">
        <v>0</v>
      </c>
      <c r="DG86" s="60">
        <v>0</v>
      </c>
      <c r="DH86" s="60">
        <v>0</v>
      </c>
      <c r="DI86" s="60">
        <v>0</v>
      </c>
      <c r="DJ86" s="60">
        <v>0</v>
      </c>
      <c r="DK86" s="60">
        <v>0</v>
      </c>
      <c r="DL86" s="60">
        <v>0</v>
      </c>
      <c r="DM86" s="60">
        <v>0</v>
      </c>
      <c r="DN86" s="60">
        <v>0</v>
      </c>
      <c r="DO86" s="60">
        <v>0</v>
      </c>
      <c r="DP86" s="60">
        <v>0</v>
      </c>
      <c r="DQ86" s="60">
        <v>0</v>
      </c>
      <c r="DR86" s="60">
        <v>0</v>
      </c>
      <c r="DS86" s="60">
        <v>0</v>
      </c>
      <c r="DT86" s="60">
        <v>0</v>
      </c>
      <c r="DU86" s="60">
        <v>0</v>
      </c>
      <c r="DV86" s="60">
        <v>0</v>
      </c>
      <c r="DW86" s="60">
        <v>0</v>
      </c>
      <c r="DX86" s="60">
        <v>0</v>
      </c>
      <c r="DY86" s="60">
        <v>0</v>
      </c>
      <c r="DZ86" s="60">
        <v>0</v>
      </c>
      <c r="EA86" s="60">
        <v>0</v>
      </c>
      <c r="EB86" s="60">
        <v>0</v>
      </c>
      <c r="EC86" s="60">
        <v>0</v>
      </c>
      <c r="ED86" s="60">
        <v>0</v>
      </c>
      <c r="EE86" s="60">
        <v>0</v>
      </c>
      <c r="EF86" s="60">
        <v>0</v>
      </c>
      <c r="EG86" s="60">
        <v>0</v>
      </c>
      <c r="EH86" s="60">
        <v>0</v>
      </c>
      <c r="EI86" s="60">
        <v>0</v>
      </c>
      <c r="EJ86" s="60">
        <v>0</v>
      </c>
      <c r="EK86" s="60">
        <v>0</v>
      </c>
      <c r="EL86" s="60">
        <v>0</v>
      </c>
      <c r="EM86" s="60">
        <v>0</v>
      </c>
      <c r="EN86" s="60">
        <v>0</v>
      </c>
      <c r="EO86" s="60">
        <v>0</v>
      </c>
      <c r="EP86" s="60">
        <v>0</v>
      </c>
      <c r="EQ86" s="60">
        <v>0</v>
      </c>
      <c r="ER86" s="60">
        <v>0</v>
      </c>
      <c r="ES86" s="60">
        <v>0</v>
      </c>
      <c r="ET86" s="60">
        <v>0</v>
      </c>
      <c r="EU86" s="60">
        <v>0</v>
      </c>
      <c r="EV86" s="60">
        <v>0</v>
      </c>
      <c r="EW86" s="60">
        <v>0</v>
      </c>
      <c r="EX86" s="60">
        <v>0</v>
      </c>
      <c r="EY86" s="60">
        <v>0</v>
      </c>
      <c r="EZ86" s="60">
        <v>0</v>
      </c>
      <c r="FA86" s="60">
        <v>0</v>
      </c>
      <c r="FB86" s="60">
        <v>0</v>
      </c>
      <c r="FC86" s="60">
        <v>0</v>
      </c>
      <c r="FD86" s="60">
        <v>0</v>
      </c>
      <c r="FE86" s="60">
        <v>0</v>
      </c>
      <c r="FF86" s="60">
        <v>0</v>
      </c>
      <c r="FG86" s="60">
        <v>0</v>
      </c>
      <c r="FH86" s="60">
        <v>0</v>
      </c>
      <c r="FI86" s="60">
        <v>0</v>
      </c>
      <c r="FJ86" s="60">
        <v>0</v>
      </c>
      <c r="FK86" s="60">
        <v>0</v>
      </c>
      <c r="FL86" s="60">
        <v>0</v>
      </c>
      <c r="FM86" s="60">
        <v>0</v>
      </c>
      <c r="FN86" s="60">
        <v>0</v>
      </c>
      <c r="FO86" s="60">
        <v>0</v>
      </c>
      <c r="FP86" s="58"/>
      <c r="FQ86" s="58"/>
      <c r="FR86" s="58"/>
      <c r="FS86" s="59">
        <f t="shared" si="162"/>
        <v>8645.8015383344282</v>
      </c>
      <c r="FU86" s="88"/>
    </row>
    <row r="87" spans="2:177" ht="14.25" customHeight="1" x14ac:dyDescent="0.2">
      <c r="B87" s="90"/>
      <c r="C87" s="92" t="s">
        <v>262</v>
      </c>
      <c r="D87" s="6">
        <f t="shared" si="139"/>
        <v>0</v>
      </c>
      <c r="E87" s="6">
        <f t="shared" ref="E87:BP87" si="163">+E88+E89+E90+E91</f>
        <v>0</v>
      </c>
      <c r="F87" s="6">
        <f t="shared" si="163"/>
        <v>0</v>
      </c>
      <c r="G87" s="6">
        <f t="shared" si="163"/>
        <v>0</v>
      </c>
      <c r="H87" s="6">
        <f t="shared" si="163"/>
        <v>0</v>
      </c>
      <c r="I87" s="6">
        <f t="shared" si="163"/>
        <v>0</v>
      </c>
      <c r="J87" s="6">
        <f t="shared" si="163"/>
        <v>0</v>
      </c>
      <c r="K87" s="6">
        <f t="shared" si="163"/>
        <v>0</v>
      </c>
      <c r="L87" s="6">
        <f t="shared" si="163"/>
        <v>0</v>
      </c>
      <c r="M87" s="6">
        <f t="shared" si="163"/>
        <v>0</v>
      </c>
      <c r="N87" s="6">
        <f t="shared" si="163"/>
        <v>0</v>
      </c>
      <c r="O87" s="6">
        <f t="shared" si="163"/>
        <v>0</v>
      </c>
      <c r="P87" s="6">
        <f t="shared" si="163"/>
        <v>0</v>
      </c>
      <c r="Q87" s="6">
        <f t="shared" si="163"/>
        <v>0</v>
      </c>
      <c r="R87" s="6">
        <f t="shared" si="163"/>
        <v>0</v>
      </c>
      <c r="S87" s="6">
        <f t="shared" si="163"/>
        <v>0</v>
      </c>
      <c r="T87" s="6">
        <f t="shared" si="163"/>
        <v>0</v>
      </c>
      <c r="U87" s="6">
        <f t="shared" si="163"/>
        <v>0</v>
      </c>
      <c r="V87" s="6">
        <f t="shared" si="163"/>
        <v>0</v>
      </c>
      <c r="W87" s="6">
        <f t="shared" si="163"/>
        <v>0</v>
      </c>
      <c r="X87" s="6">
        <f t="shared" si="163"/>
        <v>0</v>
      </c>
      <c r="Y87" s="6">
        <f t="shared" si="163"/>
        <v>0</v>
      </c>
      <c r="Z87" s="6">
        <f t="shared" si="163"/>
        <v>0</v>
      </c>
      <c r="AA87" s="6">
        <f t="shared" si="163"/>
        <v>0</v>
      </c>
      <c r="AB87" s="6">
        <f t="shared" si="163"/>
        <v>0</v>
      </c>
      <c r="AC87" s="6">
        <f t="shared" si="163"/>
        <v>0</v>
      </c>
      <c r="AD87" s="6">
        <f t="shared" si="163"/>
        <v>0</v>
      </c>
      <c r="AE87" s="6">
        <f t="shared" si="163"/>
        <v>0</v>
      </c>
      <c r="AF87" s="6">
        <f t="shared" si="163"/>
        <v>0</v>
      </c>
      <c r="AG87" s="6">
        <f t="shared" si="163"/>
        <v>0</v>
      </c>
      <c r="AH87" s="6">
        <f t="shared" si="141"/>
        <v>0</v>
      </c>
      <c r="AI87" s="6">
        <f t="shared" si="163"/>
        <v>0</v>
      </c>
      <c r="AJ87" s="6">
        <f t="shared" si="163"/>
        <v>0</v>
      </c>
      <c r="AK87" s="6">
        <f t="shared" si="163"/>
        <v>0</v>
      </c>
      <c r="AL87" s="6">
        <f t="shared" si="142"/>
        <v>0</v>
      </c>
      <c r="AM87" s="6">
        <f t="shared" si="163"/>
        <v>0</v>
      </c>
      <c r="AN87" s="6">
        <f t="shared" si="163"/>
        <v>0</v>
      </c>
      <c r="AO87" s="6">
        <f t="shared" si="163"/>
        <v>0</v>
      </c>
      <c r="AP87" s="6">
        <f t="shared" si="163"/>
        <v>0</v>
      </c>
      <c r="AQ87" s="6">
        <f t="shared" si="163"/>
        <v>0</v>
      </c>
      <c r="AR87" s="6">
        <f t="shared" si="163"/>
        <v>0</v>
      </c>
      <c r="AS87" s="6">
        <f t="shared" si="163"/>
        <v>0</v>
      </c>
      <c r="AT87" s="6">
        <f t="shared" si="163"/>
        <v>0</v>
      </c>
      <c r="AU87" s="6">
        <f t="shared" si="163"/>
        <v>0</v>
      </c>
      <c r="AV87" s="6">
        <f t="shared" si="163"/>
        <v>0</v>
      </c>
      <c r="AW87" s="6">
        <f t="shared" si="163"/>
        <v>0</v>
      </c>
      <c r="AX87" s="6">
        <f t="shared" si="163"/>
        <v>0</v>
      </c>
      <c r="AY87" s="6">
        <f t="shared" si="163"/>
        <v>0</v>
      </c>
      <c r="AZ87" s="6">
        <f t="shared" si="163"/>
        <v>0</v>
      </c>
      <c r="BA87" s="6">
        <f t="shared" si="163"/>
        <v>0</v>
      </c>
      <c r="BB87" s="6">
        <f t="shared" si="163"/>
        <v>0</v>
      </c>
      <c r="BC87" s="6">
        <f t="shared" si="163"/>
        <v>0</v>
      </c>
      <c r="BD87" s="6">
        <f t="shared" si="163"/>
        <v>0</v>
      </c>
      <c r="BE87" s="6">
        <f t="shared" si="163"/>
        <v>0</v>
      </c>
      <c r="BF87" s="6">
        <f t="shared" si="163"/>
        <v>0</v>
      </c>
      <c r="BG87" s="6">
        <f t="shared" si="163"/>
        <v>0</v>
      </c>
      <c r="BH87" s="6">
        <f t="shared" si="163"/>
        <v>0</v>
      </c>
      <c r="BI87" s="6">
        <f t="shared" si="163"/>
        <v>0</v>
      </c>
      <c r="BJ87" s="6">
        <f t="shared" si="163"/>
        <v>0</v>
      </c>
      <c r="BK87" s="6">
        <f t="shared" si="163"/>
        <v>0</v>
      </c>
      <c r="BL87" s="6">
        <f t="shared" si="163"/>
        <v>0</v>
      </c>
      <c r="BM87" s="6">
        <f t="shared" si="163"/>
        <v>0</v>
      </c>
      <c r="BN87" s="6">
        <f t="shared" si="163"/>
        <v>0</v>
      </c>
      <c r="BO87" s="6">
        <f t="shared" si="163"/>
        <v>0</v>
      </c>
      <c r="BP87" s="6">
        <f t="shared" si="163"/>
        <v>0</v>
      </c>
      <c r="BQ87" s="6">
        <f t="shared" ref="BQ87:CW87" si="164">+BQ88+BQ89+BQ90+BQ91</f>
        <v>0</v>
      </c>
      <c r="BR87" s="6">
        <f t="shared" si="164"/>
        <v>0</v>
      </c>
      <c r="BS87" s="6">
        <f t="shared" si="164"/>
        <v>0</v>
      </c>
      <c r="BT87" s="6">
        <f t="shared" si="164"/>
        <v>0</v>
      </c>
      <c r="BU87" s="6">
        <f t="shared" si="164"/>
        <v>0</v>
      </c>
      <c r="BV87" s="6">
        <f t="shared" si="164"/>
        <v>0</v>
      </c>
      <c r="BW87" s="6">
        <f t="shared" si="164"/>
        <v>0</v>
      </c>
      <c r="BX87" s="6">
        <f t="shared" si="164"/>
        <v>0</v>
      </c>
      <c r="BY87" s="6">
        <f t="shared" si="164"/>
        <v>0</v>
      </c>
      <c r="BZ87" s="6">
        <f t="shared" si="164"/>
        <v>0</v>
      </c>
      <c r="CA87" s="6">
        <f t="shared" si="164"/>
        <v>0</v>
      </c>
      <c r="CB87" s="6">
        <f t="shared" si="164"/>
        <v>79080.852078313212</v>
      </c>
      <c r="CC87" s="6">
        <f t="shared" si="144"/>
        <v>0</v>
      </c>
      <c r="CD87" s="6">
        <f t="shared" si="164"/>
        <v>0</v>
      </c>
      <c r="CE87" s="6">
        <f t="shared" si="164"/>
        <v>0</v>
      </c>
      <c r="CF87" s="6">
        <f t="shared" si="164"/>
        <v>0</v>
      </c>
      <c r="CG87" s="6">
        <f t="shared" si="145"/>
        <v>0</v>
      </c>
      <c r="CH87" s="6">
        <f t="shared" si="164"/>
        <v>0</v>
      </c>
      <c r="CI87" s="6">
        <f t="shared" si="164"/>
        <v>0</v>
      </c>
      <c r="CJ87" s="6">
        <f t="shared" si="164"/>
        <v>0</v>
      </c>
      <c r="CK87" s="6">
        <f t="shared" si="164"/>
        <v>0</v>
      </c>
      <c r="CL87" s="6">
        <f t="shared" si="164"/>
        <v>0</v>
      </c>
      <c r="CM87" s="6">
        <f t="shared" si="164"/>
        <v>0</v>
      </c>
      <c r="CN87" s="6">
        <f t="shared" si="164"/>
        <v>0</v>
      </c>
      <c r="CO87" s="6">
        <f t="shared" si="164"/>
        <v>0</v>
      </c>
      <c r="CP87" s="6">
        <f t="shared" si="164"/>
        <v>0</v>
      </c>
      <c r="CQ87" s="6">
        <f t="shared" si="164"/>
        <v>0</v>
      </c>
      <c r="CR87" s="6">
        <f t="shared" si="164"/>
        <v>0</v>
      </c>
      <c r="CS87" s="6">
        <f t="shared" si="146"/>
        <v>0</v>
      </c>
      <c r="CT87" s="6">
        <f t="shared" si="164"/>
        <v>0</v>
      </c>
      <c r="CU87" s="6">
        <f t="shared" si="164"/>
        <v>0</v>
      </c>
      <c r="CV87" s="6">
        <f t="shared" si="147"/>
        <v>0</v>
      </c>
      <c r="CW87" s="6">
        <f t="shared" si="164"/>
        <v>0</v>
      </c>
      <c r="CX87" s="6">
        <f t="shared" ref="CX87:FI87" si="165">+CX88+CX89+CX90+CX91</f>
        <v>0</v>
      </c>
      <c r="CY87" s="6">
        <f t="shared" si="165"/>
        <v>0</v>
      </c>
      <c r="CZ87" s="6">
        <f t="shared" si="165"/>
        <v>0</v>
      </c>
      <c r="DA87" s="6">
        <f t="shared" si="165"/>
        <v>0</v>
      </c>
      <c r="DB87" s="6">
        <f t="shared" si="165"/>
        <v>0</v>
      </c>
      <c r="DC87" s="6">
        <f t="shared" si="165"/>
        <v>0</v>
      </c>
      <c r="DD87" s="6">
        <f t="shared" si="165"/>
        <v>0</v>
      </c>
      <c r="DE87" s="6">
        <f t="shared" si="165"/>
        <v>0</v>
      </c>
      <c r="DF87" s="6">
        <f t="shared" si="165"/>
        <v>0</v>
      </c>
      <c r="DG87" s="6">
        <f t="shared" si="165"/>
        <v>0</v>
      </c>
      <c r="DH87" s="6">
        <f t="shared" si="165"/>
        <v>0</v>
      </c>
      <c r="DI87" s="6">
        <f t="shared" si="165"/>
        <v>0</v>
      </c>
      <c r="DJ87" s="6">
        <f t="shared" si="165"/>
        <v>0</v>
      </c>
      <c r="DK87" s="6">
        <f t="shared" si="165"/>
        <v>0</v>
      </c>
      <c r="DL87" s="6">
        <f t="shared" si="165"/>
        <v>0</v>
      </c>
      <c r="DM87" s="6">
        <f t="shared" si="165"/>
        <v>0</v>
      </c>
      <c r="DN87" s="6">
        <f t="shared" si="165"/>
        <v>0</v>
      </c>
      <c r="DO87" s="6">
        <f t="shared" si="165"/>
        <v>0</v>
      </c>
      <c r="DP87" s="6">
        <f t="shared" si="165"/>
        <v>0</v>
      </c>
      <c r="DQ87" s="6">
        <f t="shared" si="165"/>
        <v>0</v>
      </c>
      <c r="DR87" s="6">
        <f t="shared" si="165"/>
        <v>0</v>
      </c>
      <c r="DS87" s="6">
        <f t="shared" si="165"/>
        <v>0</v>
      </c>
      <c r="DT87" s="6">
        <f t="shared" si="165"/>
        <v>0</v>
      </c>
      <c r="DU87" s="6">
        <f t="shared" si="165"/>
        <v>0</v>
      </c>
      <c r="DV87" s="6">
        <f t="shared" si="165"/>
        <v>0</v>
      </c>
      <c r="DW87" s="6">
        <f t="shared" si="165"/>
        <v>0</v>
      </c>
      <c r="DX87" s="6">
        <f t="shared" si="165"/>
        <v>0</v>
      </c>
      <c r="DY87" s="6">
        <f t="shared" si="165"/>
        <v>0</v>
      </c>
      <c r="DZ87" s="6">
        <f t="shared" si="165"/>
        <v>0</v>
      </c>
      <c r="EA87" s="6">
        <f t="shared" si="165"/>
        <v>0</v>
      </c>
      <c r="EB87" s="6">
        <f t="shared" si="165"/>
        <v>0</v>
      </c>
      <c r="EC87" s="6">
        <f t="shared" si="165"/>
        <v>0</v>
      </c>
      <c r="ED87" s="6">
        <f t="shared" si="165"/>
        <v>0</v>
      </c>
      <c r="EE87" s="6">
        <f t="shared" si="165"/>
        <v>0</v>
      </c>
      <c r="EF87" s="6">
        <f t="shared" si="165"/>
        <v>0</v>
      </c>
      <c r="EG87" s="6">
        <f t="shared" si="165"/>
        <v>0</v>
      </c>
      <c r="EH87" s="6">
        <f t="shared" si="165"/>
        <v>0</v>
      </c>
      <c r="EI87" s="6">
        <f t="shared" si="165"/>
        <v>0</v>
      </c>
      <c r="EJ87" s="6">
        <f t="shared" si="165"/>
        <v>0</v>
      </c>
      <c r="EK87" s="6">
        <f t="shared" si="165"/>
        <v>0</v>
      </c>
      <c r="EL87" s="6">
        <f t="shared" si="165"/>
        <v>0</v>
      </c>
      <c r="EM87" s="6">
        <f t="shared" si="165"/>
        <v>0</v>
      </c>
      <c r="EN87" s="6">
        <f t="shared" si="165"/>
        <v>0</v>
      </c>
      <c r="EO87" s="6">
        <f t="shared" si="165"/>
        <v>0</v>
      </c>
      <c r="EP87" s="6">
        <f t="shared" si="165"/>
        <v>0</v>
      </c>
      <c r="EQ87" s="6">
        <f t="shared" si="165"/>
        <v>0</v>
      </c>
      <c r="ER87" s="6">
        <f t="shared" si="165"/>
        <v>0</v>
      </c>
      <c r="ES87" s="6">
        <f t="shared" si="165"/>
        <v>0</v>
      </c>
      <c r="ET87" s="6">
        <f t="shared" si="165"/>
        <v>0</v>
      </c>
      <c r="EU87" s="6">
        <f t="shared" si="165"/>
        <v>0</v>
      </c>
      <c r="EV87" s="6">
        <f t="shared" si="165"/>
        <v>0</v>
      </c>
      <c r="EW87" s="6">
        <f t="shared" si="165"/>
        <v>0</v>
      </c>
      <c r="EX87" s="6">
        <f t="shared" si="165"/>
        <v>0</v>
      </c>
      <c r="EY87" s="6">
        <f t="shared" si="165"/>
        <v>0</v>
      </c>
      <c r="EZ87" s="6">
        <f t="shared" si="165"/>
        <v>0</v>
      </c>
      <c r="FA87" s="6">
        <f t="shared" si="165"/>
        <v>0</v>
      </c>
      <c r="FB87" s="6">
        <f t="shared" si="165"/>
        <v>0</v>
      </c>
      <c r="FC87" s="6">
        <f t="shared" si="165"/>
        <v>0</v>
      </c>
      <c r="FD87" s="6">
        <f t="shared" si="165"/>
        <v>0</v>
      </c>
      <c r="FE87" s="6">
        <f t="shared" si="165"/>
        <v>0</v>
      </c>
      <c r="FF87" s="6">
        <f t="shared" si="165"/>
        <v>0</v>
      </c>
      <c r="FG87" s="6">
        <f t="shared" si="165"/>
        <v>0</v>
      </c>
      <c r="FH87" s="6">
        <f t="shared" si="165"/>
        <v>0</v>
      </c>
      <c r="FI87" s="6">
        <f t="shared" si="165"/>
        <v>0</v>
      </c>
      <c r="FJ87" s="6">
        <f t="shared" ref="FJ87:FO87" si="166">+FJ88+FJ89+FJ90+FJ91</f>
        <v>0</v>
      </c>
      <c r="FK87" s="6">
        <f t="shared" si="166"/>
        <v>0</v>
      </c>
      <c r="FL87" s="6">
        <f t="shared" si="166"/>
        <v>0</v>
      </c>
      <c r="FM87" s="6">
        <f t="shared" si="166"/>
        <v>0</v>
      </c>
      <c r="FN87" s="6">
        <f t="shared" si="166"/>
        <v>0</v>
      </c>
      <c r="FO87" s="6">
        <f t="shared" si="166"/>
        <v>0</v>
      </c>
      <c r="FP87" s="6">
        <f t="shared" ref="FP87:FS87" si="167">+FP88+FP89+FP90+FP91</f>
        <v>0</v>
      </c>
      <c r="FQ87" s="6">
        <f t="shared" si="167"/>
        <v>0</v>
      </c>
      <c r="FR87" s="6">
        <f t="shared" si="167"/>
        <v>0</v>
      </c>
      <c r="FS87" s="6">
        <f t="shared" si="167"/>
        <v>79080.852078313212</v>
      </c>
      <c r="FU87" s="88"/>
    </row>
    <row r="88" spans="2:177" x14ac:dyDescent="0.2">
      <c r="B88" s="114" t="s">
        <v>433</v>
      </c>
      <c r="C88" s="68" t="s">
        <v>263</v>
      </c>
      <c r="D88" s="60">
        <f t="shared" si="139"/>
        <v>0</v>
      </c>
      <c r="E88" s="60">
        <v>0</v>
      </c>
      <c r="F88" s="60">
        <v>0</v>
      </c>
      <c r="G88" s="60">
        <v>0</v>
      </c>
      <c r="H88" s="60">
        <v>0</v>
      </c>
      <c r="I88" s="60">
        <v>0</v>
      </c>
      <c r="J88" s="60">
        <v>0</v>
      </c>
      <c r="K88" s="60">
        <v>0</v>
      </c>
      <c r="L88" s="60">
        <v>0</v>
      </c>
      <c r="M88" s="60">
        <v>0</v>
      </c>
      <c r="N88" s="60">
        <v>0</v>
      </c>
      <c r="O88" s="60">
        <v>0</v>
      </c>
      <c r="P88" s="60">
        <v>0</v>
      </c>
      <c r="Q88" s="60">
        <v>0</v>
      </c>
      <c r="R88" s="60">
        <v>0</v>
      </c>
      <c r="S88" s="60">
        <v>0</v>
      </c>
      <c r="T88" s="60">
        <v>0</v>
      </c>
      <c r="U88" s="60">
        <v>0</v>
      </c>
      <c r="V88" s="60">
        <v>0</v>
      </c>
      <c r="W88" s="60">
        <v>0</v>
      </c>
      <c r="X88" s="60">
        <v>0</v>
      </c>
      <c r="Y88" s="60">
        <v>0</v>
      </c>
      <c r="Z88" s="60">
        <v>0</v>
      </c>
      <c r="AA88" s="60">
        <v>0</v>
      </c>
      <c r="AB88" s="60">
        <v>0</v>
      </c>
      <c r="AC88" s="60">
        <v>0</v>
      </c>
      <c r="AD88" s="60">
        <v>0</v>
      </c>
      <c r="AE88" s="60">
        <v>0</v>
      </c>
      <c r="AF88" s="60">
        <v>0</v>
      </c>
      <c r="AG88" s="60">
        <v>0</v>
      </c>
      <c r="AH88" s="60">
        <f t="shared" si="141"/>
        <v>0</v>
      </c>
      <c r="AI88" s="60">
        <v>0</v>
      </c>
      <c r="AJ88" s="60">
        <v>0</v>
      </c>
      <c r="AK88" s="60">
        <v>0</v>
      </c>
      <c r="AL88" s="60">
        <f t="shared" si="142"/>
        <v>0</v>
      </c>
      <c r="AM88" s="60">
        <v>0</v>
      </c>
      <c r="AN88" s="60">
        <v>0</v>
      </c>
      <c r="AO88" s="60">
        <v>0</v>
      </c>
      <c r="AP88" s="60">
        <v>0</v>
      </c>
      <c r="AQ88" s="60">
        <v>0</v>
      </c>
      <c r="AR88" s="60">
        <v>0</v>
      </c>
      <c r="AS88" s="60">
        <v>0</v>
      </c>
      <c r="AT88" s="60">
        <v>0</v>
      </c>
      <c r="AU88" s="60">
        <v>0</v>
      </c>
      <c r="AV88" s="60">
        <v>0</v>
      </c>
      <c r="AW88" s="60">
        <v>0</v>
      </c>
      <c r="AX88" s="60">
        <v>0</v>
      </c>
      <c r="AY88" s="60">
        <v>0</v>
      </c>
      <c r="AZ88" s="60">
        <v>0</v>
      </c>
      <c r="BA88" s="60">
        <v>0</v>
      </c>
      <c r="BB88" s="60">
        <v>0</v>
      </c>
      <c r="BC88" s="60">
        <v>0</v>
      </c>
      <c r="BD88" s="60">
        <v>0</v>
      </c>
      <c r="BE88" s="60">
        <v>0</v>
      </c>
      <c r="BF88" s="60">
        <v>0</v>
      </c>
      <c r="BG88" s="60">
        <v>0</v>
      </c>
      <c r="BH88" s="60">
        <v>0</v>
      </c>
      <c r="BI88" s="60">
        <v>0</v>
      </c>
      <c r="BJ88" s="60">
        <v>0</v>
      </c>
      <c r="BK88" s="60">
        <v>0</v>
      </c>
      <c r="BL88" s="60">
        <v>0</v>
      </c>
      <c r="BM88" s="60">
        <v>0</v>
      </c>
      <c r="BN88" s="60">
        <v>0</v>
      </c>
      <c r="BO88" s="60">
        <v>0</v>
      </c>
      <c r="BP88" s="60">
        <v>0</v>
      </c>
      <c r="BQ88" s="60">
        <v>0</v>
      </c>
      <c r="BR88" s="60">
        <v>0</v>
      </c>
      <c r="BS88" s="60">
        <v>0</v>
      </c>
      <c r="BT88" s="60">
        <v>0</v>
      </c>
      <c r="BU88" s="60">
        <v>0</v>
      </c>
      <c r="BV88" s="60">
        <v>0</v>
      </c>
      <c r="BW88" s="60">
        <v>0</v>
      </c>
      <c r="BX88" s="60">
        <v>0</v>
      </c>
      <c r="BY88" s="60">
        <v>0</v>
      </c>
      <c r="BZ88" s="60">
        <v>0</v>
      </c>
      <c r="CA88" s="60">
        <v>0</v>
      </c>
      <c r="CB88" s="60">
        <v>30034.429170336</v>
      </c>
      <c r="CC88" s="60">
        <f t="shared" si="144"/>
        <v>0</v>
      </c>
      <c r="CD88" s="60">
        <v>0</v>
      </c>
      <c r="CE88" s="60">
        <v>0</v>
      </c>
      <c r="CF88" s="60">
        <v>0</v>
      </c>
      <c r="CG88" s="60">
        <f t="shared" si="145"/>
        <v>0</v>
      </c>
      <c r="CH88" s="60">
        <v>0</v>
      </c>
      <c r="CI88" s="60">
        <v>0</v>
      </c>
      <c r="CJ88" s="60">
        <v>0</v>
      </c>
      <c r="CK88" s="60">
        <v>0</v>
      </c>
      <c r="CL88" s="60">
        <v>0</v>
      </c>
      <c r="CM88" s="60">
        <v>0</v>
      </c>
      <c r="CN88" s="60">
        <v>0</v>
      </c>
      <c r="CO88" s="60">
        <v>0</v>
      </c>
      <c r="CP88" s="60">
        <v>0</v>
      </c>
      <c r="CQ88" s="60">
        <v>0</v>
      </c>
      <c r="CR88" s="60">
        <v>0</v>
      </c>
      <c r="CS88" s="60">
        <f t="shared" si="146"/>
        <v>0</v>
      </c>
      <c r="CT88" s="60">
        <v>0</v>
      </c>
      <c r="CU88" s="60">
        <v>0</v>
      </c>
      <c r="CV88" s="60">
        <f t="shared" si="147"/>
        <v>0</v>
      </c>
      <c r="CW88" s="60">
        <v>0</v>
      </c>
      <c r="CX88" s="60">
        <v>0</v>
      </c>
      <c r="CY88" s="60">
        <v>0</v>
      </c>
      <c r="CZ88" s="60">
        <v>0</v>
      </c>
      <c r="DA88" s="60">
        <v>0</v>
      </c>
      <c r="DB88" s="60">
        <v>0</v>
      </c>
      <c r="DC88" s="60">
        <v>0</v>
      </c>
      <c r="DD88" s="60">
        <v>0</v>
      </c>
      <c r="DE88" s="60">
        <v>0</v>
      </c>
      <c r="DF88" s="60">
        <v>0</v>
      </c>
      <c r="DG88" s="60">
        <v>0</v>
      </c>
      <c r="DH88" s="60">
        <v>0</v>
      </c>
      <c r="DI88" s="60">
        <v>0</v>
      </c>
      <c r="DJ88" s="60">
        <v>0</v>
      </c>
      <c r="DK88" s="60">
        <v>0</v>
      </c>
      <c r="DL88" s="60">
        <v>0</v>
      </c>
      <c r="DM88" s="60">
        <v>0</v>
      </c>
      <c r="DN88" s="60">
        <v>0</v>
      </c>
      <c r="DO88" s="60">
        <v>0</v>
      </c>
      <c r="DP88" s="60">
        <v>0</v>
      </c>
      <c r="DQ88" s="60">
        <v>0</v>
      </c>
      <c r="DR88" s="60">
        <v>0</v>
      </c>
      <c r="DS88" s="60">
        <v>0</v>
      </c>
      <c r="DT88" s="60">
        <v>0</v>
      </c>
      <c r="DU88" s="60">
        <v>0</v>
      </c>
      <c r="DV88" s="60">
        <v>0</v>
      </c>
      <c r="DW88" s="60">
        <v>0</v>
      </c>
      <c r="DX88" s="60">
        <v>0</v>
      </c>
      <c r="DY88" s="60">
        <v>0</v>
      </c>
      <c r="DZ88" s="60">
        <v>0</v>
      </c>
      <c r="EA88" s="60">
        <v>0</v>
      </c>
      <c r="EB88" s="60">
        <v>0</v>
      </c>
      <c r="EC88" s="60">
        <v>0</v>
      </c>
      <c r="ED88" s="60">
        <v>0</v>
      </c>
      <c r="EE88" s="60">
        <v>0</v>
      </c>
      <c r="EF88" s="60">
        <v>0</v>
      </c>
      <c r="EG88" s="60">
        <v>0</v>
      </c>
      <c r="EH88" s="60">
        <v>0</v>
      </c>
      <c r="EI88" s="60">
        <v>0</v>
      </c>
      <c r="EJ88" s="60">
        <v>0</v>
      </c>
      <c r="EK88" s="60">
        <v>0</v>
      </c>
      <c r="EL88" s="60">
        <v>0</v>
      </c>
      <c r="EM88" s="60">
        <v>0</v>
      </c>
      <c r="EN88" s="60">
        <v>0</v>
      </c>
      <c r="EO88" s="60">
        <v>0</v>
      </c>
      <c r="EP88" s="60">
        <v>0</v>
      </c>
      <c r="EQ88" s="60">
        <v>0</v>
      </c>
      <c r="ER88" s="60">
        <v>0</v>
      </c>
      <c r="ES88" s="60">
        <v>0</v>
      </c>
      <c r="ET88" s="60">
        <v>0</v>
      </c>
      <c r="EU88" s="60">
        <v>0</v>
      </c>
      <c r="EV88" s="60">
        <v>0</v>
      </c>
      <c r="EW88" s="60">
        <v>0</v>
      </c>
      <c r="EX88" s="60">
        <v>0</v>
      </c>
      <c r="EY88" s="60">
        <v>0</v>
      </c>
      <c r="EZ88" s="60">
        <v>0</v>
      </c>
      <c r="FA88" s="60">
        <v>0</v>
      </c>
      <c r="FB88" s="60">
        <v>0</v>
      </c>
      <c r="FC88" s="60">
        <v>0</v>
      </c>
      <c r="FD88" s="60">
        <v>0</v>
      </c>
      <c r="FE88" s="60">
        <v>0</v>
      </c>
      <c r="FF88" s="60">
        <v>0</v>
      </c>
      <c r="FG88" s="60">
        <v>0</v>
      </c>
      <c r="FH88" s="60">
        <v>0</v>
      </c>
      <c r="FI88" s="60">
        <v>0</v>
      </c>
      <c r="FJ88" s="60">
        <v>0</v>
      </c>
      <c r="FK88" s="60">
        <v>0</v>
      </c>
      <c r="FL88" s="60">
        <v>0</v>
      </c>
      <c r="FM88" s="60">
        <v>0</v>
      </c>
      <c r="FN88" s="60">
        <v>0</v>
      </c>
      <c r="FO88" s="60">
        <v>0</v>
      </c>
      <c r="FP88" s="58"/>
      <c r="FQ88" s="58"/>
      <c r="FR88" s="58"/>
      <c r="FS88" s="59">
        <f t="shared" si="162"/>
        <v>30034.429170336</v>
      </c>
      <c r="FU88" s="88"/>
    </row>
    <row r="89" spans="2:177" x14ac:dyDescent="0.2">
      <c r="B89" s="114">
        <v>8000</v>
      </c>
      <c r="C89" s="68" t="s">
        <v>458</v>
      </c>
      <c r="D89" s="60">
        <f t="shared" si="139"/>
        <v>0</v>
      </c>
      <c r="E89" s="60">
        <v>0</v>
      </c>
      <c r="F89" s="60">
        <v>0</v>
      </c>
      <c r="G89" s="60">
        <v>0</v>
      </c>
      <c r="H89" s="60">
        <v>0</v>
      </c>
      <c r="I89" s="60">
        <v>0</v>
      </c>
      <c r="J89" s="60">
        <v>0</v>
      </c>
      <c r="K89" s="60">
        <v>0</v>
      </c>
      <c r="L89" s="60">
        <v>0</v>
      </c>
      <c r="M89" s="60">
        <v>0</v>
      </c>
      <c r="N89" s="60">
        <v>0</v>
      </c>
      <c r="O89" s="60">
        <v>0</v>
      </c>
      <c r="P89" s="60">
        <v>0</v>
      </c>
      <c r="Q89" s="60">
        <v>0</v>
      </c>
      <c r="R89" s="60">
        <v>0</v>
      </c>
      <c r="S89" s="60">
        <v>0</v>
      </c>
      <c r="T89" s="60">
        <v>0</v>
      </c>
      <c r="U89" s="60">
        <v>0</v>
      </c>
      <c r="V89" s="60">
        <v>0</v>
      </c>
      <c r="W89" s="60">
        <v>0</v>
      </c>
      <c r="X89" s="60">
        <v>0</v>
      </c>
      <c r="Y89" s="60">
        <v>0</v>
      </c>
      <c r="Z89" s="60">
        <v>0</v>
      </c>
      <c r="AA89" s="60">
        <v>0</v>
      </c>
      <c r="AB89" s="60">
        <v>0</v>
      </c>
      <c r="AC89" s="60">
        <v>0</v>
      </c>
      <c r="AD89" s="60">
        <v>0</v>
      </c>
      <c r="AE89" s="60">
        <v>0</v>
      </c>
      <c r="AF89" s="60">
        <v>0</v>
      </c>
      <c r="AG89" s="60">
        <v>0</v>
      </c>
      <c r="AH89" s="60">
        <f t="shared" si="141"/>
        <v>0</v>
      </c>
      <c r="AI89" s="60">
        <v>0</v>
      </c>
      <c r="AJ89" s="60">
        <v>0</v>
      </c>
      <c r="AK89" s="60">
        <v>0</v>
      </c>
      <c r="AL89" s="60">
        <f t="shared" si="142"/>
        <v>0</v>
      </c>
      <c r="AM89" s="60">
        <v>0</v>
      </c>
      <c r="AN89" s="60">
        <v>0</v>
      </c>
      <c r="AO89" s="60">
        <v>0</v>
      </c>
      <c r="AP89" s="60">
        <v>0</v>
      </c>
      <c r="AQ89" s="60">
        <v>0</v>
      </c>
      <c r="AR89" s="60">
        <v>0</v>
      </c>
      <c r="AS89" s="60">
        <v>0</v>
      </c>
      <c r="AT89" s="60">
        <v>0</v>
      </c>
      <c r="AU89" s="60">
        <v>0</v>
      </c>
      <c r="AV89" s="60">
        <v>0</v>
      </c>
      <c r="AW89" s="60">
        <v>0</v>
      </c>
      <c r="AX89" s="60">
        <v>0</v>
      </c>
      <c r="AY89" s="60">
        <v>0</v>
      </c>
      <c r="AZ89" s="60">
        <v>0</v>
      </c>
      <c r="BA89" s="60">
        <v>0</v>
      </c>
      <c r="BB89" s="60">
        <v>0</v>
      </c>
      <c r="BC89" s="60">
        <v>0</v>
      </c>
      <c r="BD89" s="60">
        <v>0</v>
      </c>
      <c r="BE89" s="60">
        <v>0</v>
      </c>
      <c r="BF89" s="60">
        <v>0</v>
      </c>
      <c r="BG89" s="60">
        <v>0</v>
      </c>
      <c r="BH89" s="60">
        <v>0</v>
      </c>
      <c r="BI89" s="60">
        <v>0</v>
      </c>
      <c r="BJ89" s="60">
        <v>0</v>
      </c>
      <c r="BK89" s="60">
        <v>0</v>
      </c>
      <c r="BL89" s="60">
        <v>0</v>
      </c>
      <c r="BM89" s="60">
        <v>0</v>
      </c>
      <c r="BN89" s="60">
        <v>0</v>
      </c>
      <c r="BO89" s="60">
        <v>0</v>
      </c>
      <c r="BP89" s="60">
        <v>0</v>
      </c>
      <c r="BQ89" s="60">
        <v>0</v>
      </c>
      <c r="BR89" s="60">
        <v>0</v>
      </c>
      <c r="BS89" s="60">
        <v>0</v>
      </c>
      <c r="BT89" s="60">
        <v>0</v>
      </c>
      <c r="BU89" s="60">
        <v>0</v>
      </c>
      <c r="BV89" s="60">
        <v>0</v>
      </c>
      <c r="BW89" s="60">
        <v>0</v>
      </c>
      <c r="BX89" s="60">
        <v>0</v>
      </c>
      <c r="BY89" s="60">
        <v>0</v>
      </c>
      <c r="BZ89" s="60">
        <v>0</v>
      </c>
      <c r="CA89" s="60">
        <v>0</v>
      </c>
      <c r="CB89" s="60">
        <v>42368.716470337218</v>
      </c>
      <c r="CC89" s="60">
        <f t="shared" si="144"/>
        <v>0</v>
      </c>
      <c r="CD89" s="60">
        <v>0</v>
      </c>
      <c r="CE89" s="60">
        <v>0</v>
      </c>
      <c r="CF89" s="60">
        <v>0</v>
      </c>
      <c r="CG89" s="60">
        <f t="shared" si="145"/>
        <v>0</v>
      </c>
      <c r="CH89" s="60">
        <v>0</v>
      </c>
      <c r="CI89" s="60">
        <v>0</v>
      </c>
      <c r="CJ89" s="60">
        <v>0</v>
      </c>
      <c r="CK89" s="60">
        <v>0</v>
      </c>
      <c r="CL89" s="60">
        <v>0</v>
      </c>
      <c r="CM89" s="60">
        <v>0</v>
      </c>
      <c r="CN89" s="60">
        <v>0</v>
      </c>
      <c r="CO89" s="60">
        <v>0</v>
      </c>
      <c r="CP89" s="60">
        <v>0</v>
      </c>
      <c r="CQ89" s="60">
        <v>0</v>
      </c>
      <c r="CR89" s="60">
        <v>0</v>
      </c>
      <c r="CS89" s="60">
        <f t="shared" si="146"/>
        <v>0</v>
      </c>
      <c r="CT89" s="60">
        <v>0</v>
      </c>
      <c r="CU89" s="60">
        <v>0</v>
      </c>
      <c r="CV89" s="60">
        <f t="shared" si="147"/>
        <v>0</v>
      </c>
      <c r="CW89" s="60">
        <v>0</v>
      </c>
      <c r="CX89" s="60">
        <v>0</v>
      </c>
      <c r="CY89" s="60">
        <v>0</v>
      </c>
      <c r="CZ89" s="60">
        <v>0</v>
      </c>
      <c r="DA89" s="60">
        <v>0</v>
      </c>
      <c r="DB89" s="60">
        <v>0</v>
      </c>
      <c r="DC89" s="60">
        <v>0</v>
      </c>
      <c r="DD89" s="60">
        <v>0</v>
      </c>
      <c r="DE89" s="60">
        <v>0</v>
      </c>
      <c r="DF89" s="60">
        <v>0</v>
      </c>
      <c r="DG89" s="60">
        <v>0</v>
      </c>
      <c r="DH89" s="60">
        <v>0</v>
      </c>
      <c r="DI89" s="60">
        <v>0</v>
      </c>
      <c r="DJ89" s="60">
        <v>0</v>
      </c>
      <c r="DK89" s="60">
        <v>0</v>
      </c>
      <c r="DL89" s="60">
        <v>0</v>
      </c>
      <c r="DM89" s="60">
        <v>0</v>
      </c>
      <c r="DN89" s="60">
        <v>0</v>
      </c>
      <c r="DO89" s="60">
        <v>0</v>
      </c>
      <c r="DP89" s="60">
        <v>0</v>
      </c>
      <c r="DQ89" s="60">
        <v>0</v>
      </c>
      <c r="DR89" s="60">
        <v>0</v>
      </c>
      <c r="DS89" s="60">
        <v>0</v>
      </c>
      <c r="DT89" s="60">
        <v>0</v>
      </c>
      <c r="DU89" s="60">
        <v>0</v>
      </c>
      <c r="DV89" s="60">
        <v>0</v>
      </c>
      <c r="DW89" s="60">
        <v>0</v>
      </c>
      <c r="DX89" s="60">
        <v>0</v>
      </c>
      <c r="DY89" s="60">
        <v>0</v>
      </c>
      <c r="DZ89" s="60">
        <v>0</v>
      </c>
      <c r="EA89" s="60">
        <v>0</v>
      </c>
      <c r="EB89" s="60">
        <v>0</v>
      </c>
      <c r="EC89" s="60">
        <v>0</v>
      </c>
      <c r="ED89" s="60">
        <v>0</v>
      </c>
      <c r="EE89" s="60">
        <v>0</v>
      </c>
      <c r="EF89" s="60">
        <v>0</v>
      </c>
      <c r="EG89" s="60">
        <v>0</v>
      </c>
      <c r="EH89" s="60">
        <v>0</v>
      </c>
      <c r="EI89" s="60">
        <v>0</v>
      </c>
      <c r="EJ89" s="60">
        <v>0</v>
      </c>
      <c r="EK89" s="60">
        <v>0</v>
      </c>
      <c r="EL89" s="60">
        <v>0</v>
      </c>
      <c r="EM89" s="60">
        <v>0</v>
      </c>
      <c r="EN89" s="60">
        <v>0</v>
      </c>
      <c r="EO89" s="60">
        <v>0</v>
      </c>
      <c r="EP89" s="60">
        <v>0</v>
      </c>
      <c r="EQ89" s="60">
        <v>0</v>
      </c>
      <c r="ER89" s="60">
        <v>0</v>
      </c>
      <c r="ES89" s="60">
        <v>0</v>
      </c>
      <c r="ET89" s="60">
        <v>0</v>
      </c>
      <c r="EU89" s="60">
        <v>0</v>
      </c>
      <c r="EV89" s="60">
        <v>0</v>
      </c>
      <c r="EW89" s="60">
        <v>0</v>
      </c>
      <c r="EX89" s="60">
        <v>0</v>
      </c>
      <c r="EY89" s="60">
        <v>0</v>
      </c>
      <c r="EZ89" s="60">
        <v>0</v>
      </c>
      <c r="FA89" s="60">
        <v>0</v>
      </c>
      <c r="FB89" s="60">
        <v>0</v>
      </c>
      <c r="FC89" s="60">
        <v>0</v>
      </c>
      <c r="FD89" s="60">
        <v>0</v>
      </c>
      <c r="FE89" s="60">
        <v>0</v>
      </c>
      <c r="FF89" s="60">
        <v>0</v>
      </c>
      <c r="FG89" s="60">
        <v>0</v>
      </c>
      <c r="FH89" s="60">
        <v>0</v>
      </c>
      <c r="FI89" s="60">
        <v>0</v>
      </c>
      <c r="FJ89" s="60">
        <v>0</v>
      </c>
      <c r="FK89" s="60">
        <v>0</v>
      </c>
      <c r="FL89" s="60">
        <v>0</v>
      </c>
      <c r="FM89" s="60">
        <v>0</v>
      </c>
      <c r="FN89" s="60">
        <v>0</v>
      </c>
      <c r="FO89" s="60">
        <v>0</v>
      </c>
      <c r="FP89" s="58"/>
      <c r="FQ89" s="58"/>
      <c r="FR89" s="58"/>
      <c r="FS89" s="59">
        <f t="shared" si="162"/>
        <v>42368.716470337218</v>
      </c>
      <c r="FU89" s="88"/>
    </row>
    <row r="90" spans="2:177" x14ac:dyDescent="0.2">
      <c r="B90" s="114" t="s">
        <v>433</v>
      </c>
      <c r="C90" s="68" t="s">
        <v>264</v>
      </c>
      <c r="D90" s="60">
        <f t="shared" si="139"/>
        <v>0</v>
      </c>
      <c r="E90" s="60">
        <v>0</v>
      </c>
      <c r="F90" s="60">
        <v>0</v>
      </c>
      <c r="G90" s="60">
        <v>0</v>
      </c>
      <c r="H90" s="60">
        <v>0</v>
      </c>
      <c r="I90" s="60">
        <v>0</v>
      </c>
      <c r="J90" s="60">
        <v>0</v>
      </c>
      <c r="K90" s="60">
        <v>0</v>
      </c>
      <c r="L90" s="60">
        <v>0</v>
      </c>
      <c r="M90" s="60">
        <v>0</v>
      </c>
      <c r="N90" s="60">
        <v>0</v>
      </c>
      <c r="O90" s="60">
        <v>0</v>
      </c>
      <c r="P90" s="60">
        <v>0</v>
      </c>
      <c r="Q90" s="60">
        <v>0</v>
      </c>
      <c r="R90" s="60">
        <v>0</v>
      </c>
      <c r="S90" s="60">
        <v>0</v>
      </c>
      <c r="T90" s="60">
        <v>0</v>
      </c>
      <c r="U90" s="60">
        <v>0</v>
      </c>
      <c r="V90" s="60">
        <v>0</v>
      </c>
      <c r="W90" s="60">
        <v>0</v>
      </c>
      <c r="X90" s="60">
        <v>0</v>
      </c>
      <c r="Y90" s="60">
        <v>0</v>
      </c>
      <c r="Z90" s="60">
        <v>0</v>
      </c>
      <c r="AA90" s="60">
        <v>0</v>
      </c>
      <c r="AB90" s="60">
        <v>0</v>
      </c>
      <c r="AC90" s="60">
        <v>0</v>
      </c>
      <c r="AD90" s="60">
        <v>0</v>
      </c>
      <c r="AE90" s="60">
        <v>0</v>
      </c>
      <c r="AF90" s="60">
        <v>0</v>
      </c>
      <c r="AG90" s="60">
        <v>0</v>
      </c>
      <c r="AH90" s="60">
        <f t="shared" si="141"/>
        <v>0</v>
      </c>
      <c r="AI90" s="60">
        <v>0</v>
      </c>
      <c r="AJ90" s="60">
        <v>0</v>
      </c>
      <c r="AK90" s="60">
        <v>0</v>
      </c>
      <c r="AL90" s="60">
        <f t="shared" si="142"/>
        <v>0</v>
      </c>
      <c r="AM90" s="60">
        <v>0</v>
      </c>
      <c r="AN90" s="60">
        <v>0</v>
      </c>
      <c r="AO90" s="60">
        <v>0</v>
      </c>
      <c r="AP90" s="60">
        <v>0</v>
      </c>
      <c r="AQ90" s="60">
        <v>0</v>
      </c>
      <c r="AR90" s="60">
        <v>0</v>
      </c>
      <c r="AS90" s="60">
        <v>0</v>
      </c>
      <c r="AT90" s="60">
        <v>0</v>
      </c>
      <c r="AU90" s="60">
        <v>0</v>
      </c>
      <c r="AV90" s="60">
        <v>0</v>
      </c>
      <c r="AW90" s="60">
        <v>0</v>
      </c>
      <c r="AX90" s="60">
        <v>0</v>
      </c>
      <c r="AY90" s="60">
        <v>0</v>
      </c>
      <c r="AZ90" s="60">
        <v>0</v>
      </c>
      <c r="BA90" s="60">
        <v>0</v>
      </c>
      <c r="BB90" s="60">
        <v>0</v>
      </c>
      <c r="BC90" s="60">
        <v>0</v>
      </c>
      <c r="BD90" s="60">
        <v>0</v>
      </c>
      <c r="BE90" s="60">
        <v>0</v>
      </c>
      <c r="BF90" s="60">
        <v>0</v>
      </c>
      <c r="BG90" s="60">
        <v>0</v>
      </c>
      <c r="BH90" s="60">
        <v>0</v>
      </c>
      <c r="BI90" s="60">
        <v>0</v>
      </c>
      <c r="BJ90" s="60">
        <v>0</v>
      </c>
      <c r="BK90" s="60">
        <v>0</v>
      </c>
      <c r="BL90" s="60">
        <v>0</v>
      </c>
      <c r="BM90" s="60">
        <v>0</v>
      </c>
      <c r="BN90" s="60">
        <v>0</v>
      </c>
      <c r="BO90" s="60">
        <v>0</v>
      </c>
      <c r="BP90" s="60">
        <v>0</v>
      </c>
      <c r="BQ90" s="60">
        <v>0</v>
      </c>
      <c r="BR90" s="60">
        <v>0</v>
      </c>
      <c r="BS90" s="60">
        <v>0</v>
      </c>
      <c r="BT90" s="60">
        <v>0</v>
      </c>
      <c r="BU90" s="60">
        <v>0</v>
      </c>
      <c r="BV90" s="60">
        <v>0</v>
      </c>
      <c r="BW90" s="60">
        <v>0</v>
      </c>
      <c r="BX90" s="60">
        <v>0</v>
      </c>
      <c r="BY90" s="60">
        <v>0</v>
      </c>
      <c r="BZ90" s="60">
        <v>0</v>
      </c>
      <c r="CA90" s="60">
        <v>0</v>
      </c>
      <c r="CB90" s="60">
        <v>6475.9487469840005</v>
      </c>
      <c r="CC90" s="60">
        <f t="shared" si="144"/>
        <v>0</v>
      </c>
      <c r="CD90" s="60">
        <v>0</v>
      </c>
      <c r="CE90" s="60">
        <v>0</v>
      </c>
      <c r="CF90" s="60">
        <v>0</v>
      </c>
      <c r="CG90" s="60">
        <f t="shared" si="145"/>
        <v>0</v>
      </c>
      <c r="CH90" s="60">
        <v>0</v>
      </c>
      <c r="CI90" s="60">
        <v>0</v>
      </c>
      <c r="CJ90" s="60">
        <v>0</v>
      </c>
      <c r="CK90" s="60">
        <v>0</v>
      </c>
      <c r="CL90" s="60">
        <v>0</v>
      </c>
      <c r="CM90" s="60">
        <v>0</v>
      </c>
      <c r="CN90" s="60">
        <v>0</v>
      </c>
      <c r="CO90" s="60">
        <v>0</v>
      </c>
      <c r="CP90" s="60">
        <v>0</v>
      </c>
      <c r="CQ90" s="60">
        <v>0</v>
      </c>
      <c r="CR90" s="60">
        <v>0</v>
      </c>
      <c r="CS90" s="60">
        <f t="shared" si="146"/>
        <v>0</v>
      </c>
      <c r="CT90" s="60">
        <v>0</v>
      </c>
      <c r="CU90" s="60">
        <v>0</v>
      </c>
      <c r="CV90" s="60">
        <f t="shared" si="147"/>
        <v>0</v>
      </c>
      <c r="CW90" s="60">
        <v>0</v>
      </c>
      <c r="CX90" s="60">
        <v>0</v>
      </c>
      <c r="CY90" s="60">
        <v>0</v>
      </c>
      <c r="CZ90" s="60">
        <v>0</v>
      </c>
      <c r="DA90" s="60">
        <v>0</v>
      </c>
      <c r="DB90" s="60">
        <v>0</v>
      </c>
      <c r="DC90" s="60">
        <v>0</v>
      </c>
      <c r="DD90" s="60">
        <v>0</v>
      </c>
      <c r="DE90" s="60">
        <v>0</v>
      </c>
      <c r="DF90" s="60">
        <v>0</v>
      </c>
      <c r="DG90" s="60">
        <v>0</v>
      </c>
      <c r="DH90" s="60">
        <v>0</v>
      </c>
      <c r="DI90" s="60">
        <v>0</v>
      </c>
      <c r="DJ90" s="60">
        <v>0</v>
      </c>
      <c r="DK90" s="60">
        <v>0</v>
      </c>
      <c r="DL90" s="60">
        <v>0</v>
      </c>
      <c r="DM90" s="60">
        <v>0</v>
      </c>
      <c r="DN90" s="60">
        <v>0</v>
      </c>
      <c r="DO90" s="60">
        <v>0</v>
      </c>
      <c r="DP90" s="60">
        <v>0</v>
      </c>
      <c r="DQ90" s="60">
        <v>0</v>
      </c>
      <c r="DR90" s="60">
        <v>0</v>
      </c>
      <c r="DS90" s="60">
        <v>0</v>
      </c>
      <c r="DT90" s="60">
        <v>0</v>
      </c>
      <c r="DU90" s="60">
        <v>0</v>
      </c>
      <c r="DV90" s="60">
        <v>0</v>
      </c>
      <c r="DW90" s="60">
        <v>0</v>
      </c>
      <c r="DX90" s="60">
        <v>0</v>
      </c>
      <c r="DY90" s="60">
        <v>0</v>
      </c>
      <c r="DZ90" s="60">
        <v>0</v>
      </c>
      <c r="EA90" s="60">
        <v>0</v>
      </c>
      <c r="EB90" s="60">
        <v>0</v>
      </c>
      <c r="EC90" s="60">
        <v>0</v>
      </c>
      <c r="ED90" s="60">
        <v>0</v>
      </c>
      <c r="EE90" s="60">
        <v>0</v>
      </c>
      <c r="EF90" s="60">
        <v>0</v>
      </c>
      <c r="EG90" s="60">
        <v>0</v>
      </c>
      <c r="EH90" s="60">
        <v>0</v>
      </c>
      <c r="EI90" s="60">
        <v>0</v>
      </c>
      <c r="EJ90" s="60">
        <v>0</v>
      </c>
      <c r="EK90" s="60">
        <v>0</v>
      </c>
      <c r="EL90" s="60">
        <v>0</v>
      </c>
      <c r="EM90" s="60">
        <v>0</v>
      </c>
      <c r="EN90" s="60">
        <v>0</v>
      </c>
      <c r="EO90" s="60">
        <v>0</v>
      </c>
      <c r="EP90" s="60">
        <v>0</v>
      </c>
      <c r="EQ90" s="60">
        <v>0</v>
      </c>
      <c r="ER90" s="60">
        <v>0</v>
      </c>
      <c r="ES90" s="60">
        <v>0</v>
      </c>
      <c r="ET90" s="60">
        <v>0</v>
      </c>
      <c r="EU90" s="60">
        <v>0</v>
      </c>
      <c r="EV90" s="60">
        <v>0</v>
      </c>
      <c r="EW90" s="60">
        <v>0</v>
      </c>
      <c r="EX90" s="60">
        <v>0</v>
      </c>
      <c r="EY90" s="60">
        <v>0</v>
      </c>
      <c r="EZ90" s="60">
        <v>0</v>
      </c>
      <c r="FA90" s="60">
        <v>0</v>
      </c>
      <c r="FB90" s="60">
        <v>0</v>
      </c>
      <c r="FC90" s="60">
        <v>0</v>
      </c>
      <c r="FD90" s="60">
        <v>0</v>
      </c>
      <c r="FE90" s="60">
        <v>0</v>
      </c>
      <c r="FF90" s="60">
        <v>0</v>
      </c>
      <c r="FG90" s="60">
        <v>0</v>
      </c>
      <c r="FH90" s="60">
        <v>0</v>
      </c>
      <c r="FI90" s="60">
        <v>0</v>
      </c>
      <c r="FJ90" s="60">
        <v>0</v>
      </c>
      <c r="FK90" s="60">
        <v>0</v>
      </c>
      <c r="FL90" s="60">
        <v>0</v>
      </c>
      <c r="FM90" s="60">
        <v>0</v>
      </c>
      <c r="FN90" s="60">
        <v>0</v>
      </c>
      <c r="FO90" s="60">
        <v>0</v>
      </c>
      <c r="FP90" s="58"/>
      <c r="FQ90" s="58"/>
      <c r="FR90" s="58"/>
      <c r="FS90" s="59">
        <f t="shared" si="162"/>
        <v>6475.9487469840005</v>
      </c>
      <c r="FU90" s="88"/>
    </row>
    <row r="91" spans="2:177" x14ac:dyDescent="0.2">
      <c r="B91" s="114" t="s">
        <v>433</v>
      </c>
      <c r="C91" s="68" t="s">
        <v>265</v>
      </c>
      <c r="D91" s="60">
        <f t="shared" si="139"/>
        <v>0</v>
      </c>
      <c r="E91" s="60">
        <v>0</v>
      </c>
      <c r="F91" s="60">
        <v>0</v>
      </c>
      <c r="G91" s="60">
        <v>0</v>
      </c>
      <c r="H91" s="60">
        <v>0</v>
      </c>
      <c r="I91" s="60">
        <v>0</v>
      </c>
      <c r="J91" s="60">
        <v>0</v>
      </c>
      <c r="K91" s="60">
        <v>0</v>
      </c>
      <c r="L91" s="60">
        <v>0</v>
      </c>
      <c r="M91" s="60">
        <v>0</v>
      </c>
      <c r="N91" s="60">
        <v>0</v>
      </c>
      <c r="O91" s="60">
        <v>0</v>
      </c>
      <c r="P91" s="60">
        <v>0</v>
      </c>
      <c r="Q91" s="60">
        <v>0</v>
      </c>
      <c r="R91" s="60">
        <v>0</v>
      </c>
      <c r="S91" s="60">
        <v>0</v>
      </c>
      <c r="T91" s="60">
        <v>0</v>
      </c>
      <c r="U91" s="60">
        <v>0</v>
      </c>
      <c r="V91" s="60">
        <v>0</v>
      </c>
      <c r="W91" s="60">
        <v>0</v>
      </c>
      <c r="X91" s="60">
        <v>0</v>
      </c>
      <c r="Y91" s="60">
        <v>0</v>
      </c>
      <c r="Z91" s="60">
        <v>0</v>
      </c>
      <c r="AA91" s="60">
        <v>0</v>
      </c>
      <c r="AB91" s="60">
        <v>0</v>
      </c>
      <c r="AC91" s="60">
        <v>0</v>
      </c>
      <c r="AD91" s="60">
        <v>0</v>
      </c>
      <c r="AE91" s="60">
        <v>0</v>
      </c>
      <c r="AF91" s="60">
        <v>0</v>
      </c>
      <c r="AG91" s="60">
        <v>0</v>
      </c>
      <c r="AH91" s="60">
        <f t="shared" si="141"/>
        <v>0</v>
      </c>
      <c r="AI91" s="60">
        <v>0</v>
      </c>
      <c r="AJ91" s="60">
        <v>0</v>
      </c>
      <c r="AK91" s="60">
        <v>0</v>
      </c>
      <c r="AL91" s="60">
        <f t="shared" si="142"/>
        <v>0</v>
      </c>
      <c r="AM91" s="60">
        <v>0</v>
      </c>
      <c r="AN91" s="60">
        <v>0</v>
      </c>
      <c r="AO91" s="60">
        <v>0</v>
      </c>
      <c r="AP91" s="60">
        <v>0</v>
      </c>
      <c r="AQ91" s="60">
        <v>0</v>
      </c>
      <c r="AR91" s="60">
        <v>0</v>
      </c>
      <c r="AS91" s="60">
        <v>0</v>
      </c>
      <c r="AT91" s="60">
        <v>0</v>
      </c>
      <c r="AU91" s="60">
        <v>0</v>
      </c>
      <c r="AV91" s="60">
        <v>0</v>
      </c>
      <c r="AW91" s="60">
        <v>0</v>
      </c>
      <c r="AX91" s="60">
        <v>0</v>
      </c>
      <c r="AY91" s="60">
        <v>0</v>
      </c>
      <c r="AZ91" s="60">
        <v>0</v>
      </c>
      <c r="BA91" s="60">
        <v>0</v>
      </c>
      <c r="BB91" s="60">
        <v>0</v>
      </c>
      <c r="BC91" s="60">
        <v>0</v>
      </c>
      <c r="BD91" s="60">
        <v>0</v>
      </c>
      <c r="BE91" s="60">
        <v>0</v>
      </c>
      <c r="BF91" s="60">
        <v>0</v>
      </c>
      <c r="BG91" s="60">
        <v>0</v>
      </c>
      <c r="BH91" s="60">
        <v>0</v>
      </c>
      <c r="BI91" s="60">
        <v>0</v>
      </c>
      <c r="BJ91" s="60">
        <v>0</v>
      </c>
      <c r="BK91" s="60">
        <v>0</v>
      </c>
      <c r="BL91" s="60">
        <v>0</v>
      </c>
      <c r="BM91" s="60">
        <v>0</v>
      </c>
      <c r="BN91" s="60">
        <v>0</v>
      </c>
      <c r="BO91" s="60">
        <v>0</v>
      </c>
      <c r="BP91" s="60">
        <v>0</v>
      </c>
      <c r="BQ91" s="60">
        <v>0</v>
      </c>
      <c r="BR91" s="60">
        <v>0</v>
      </c>
      <c r="BS91" s="60">
        <v>0</v>
      </c>
      <c r="BT91" s="60">
        <v>0</v>
      </c>
      <c r="BU91" s="60">
        <v>0</v>
      </c>
      <c r="BV91" s="60">
        <v>0</v>
      </c>
      <c r="BW91" s="60">
        <v>0</v>
      </c>
      <c r="BX91" s="60">
        <v>0</v>
      </c>
      <c r="BY91" s="60">
        <v>0</v>
      </c>
      <c r="BZ91" s="60">
        <v>0</v>
      </c>
      <c r="CA91" s="60">
        <v>0</v>
      </c>
      <c r="CB91" s="60">
        <v>201.75769065599999</v>
      </c>
      <c r="CC91" s="60">
        <f t="shared" si="144"/>
        <v>0</v>
      </c>
      <c r="CD91" s="60">
        <v>0</v>
      </c>
      <c r="CE91" s="60">
        <v>0</v>
      </c>
      <c r="CF91" s="60">
        <v>0</v>
      </c>
      <c r="CG91" s="60">
        <f t="shared" si="145"/>
        <v>0</v>
      </c>
      <c r="CH91" s="60">
        <v>0</v>
      </c>
      <c r="CI91" s="60">
        <v>0</v>
      </c>
      <c r="CJ91" s="60">
        <v>0</v>
      </c>
      <c r="CK91" s="60">
        <v>0</v>
      </c>
      <c r="CL91" s="60">
        <v>0</v>
      </c>
      <c r="CM91" s="60">
        <v>0</v>
      </c>
      <c r="CN91" s="60">
        <v>0</v>
      </c>
      <c r="CO91" s="60">
        <v>0</v>
      </c>
      <c r="CP91" s="60">
        <v>0</v>
      </c>
      <c r="CQ91" s="60">
        <v>0</v>
      </c>
      <c r="CR91" s="60">
        <v>0</v>
      </c>
      <c r="CS91" s="60">
        <f t="shared" si="146"/>
        <v>0</v>
      </c>
      <c r="CT91" s="60">
        <v>0</v>
      </c>
      <c r="CU91" s="60">
        <v>0</v>
      </c>
      <c r="CV91" s="60">
        <f t="shared" si="147"/>
        <v>0</v>
      </c>
      <c r="CW91" s="60">
        <v>0</v>
      </c>
      <c r="CX91" s="60">
        <v>0</v>
      </c>
      <c r="CY91" s="60">
        <v>0</v>
      </c>
      <c r="CZ91" s="60">
        <v>0</v>
      </c>
      <c r="DA91" s="60">
        <v>0</v>
      </c>
      <c r="DB91" s="60">
        <v>0</v>
      </c>
      <c r="DC91" s="60">
        <v>0</v>
      </c>
      <c r="DD91" s="60">
        <v>0</v>
      </c>
      <c r="DE91" s="60">
        <v>0</v>
      </c>
      <c r="DF91" s="60">
        <v>0</v>
      </c>
      <c r="DG91" s="60">
        <v>0</v>
      </c>
      <c r="DH91" s="60">
        <v>0</v>
      </c>
      <c r="DI91" s="60">
        <v>0</v>
      </c>
      <c r="DJ91" s="60">
        <v>0</v>
      </c>
      <c r="DK91" s="60">
        <v>0</v>
      </c>
      <c r="DL91" s="60">
        <v>0</v>
      </c>
      <c r="DM91" s="60">
        <v>0</v>
      </c>
      <c r="DN91" s="60">
        <v>0</v>
      </c>
      <c r="DO91" s="60">
        <v>0</v>
      </c>
      <c r="DP91" s="60">
        <v>0</v>
      </c>
      <c r="DQ91" s="60">
        <v>0</v>
      </c>
      <c r="DR91" s="60">
        <v>0</v>
      </c>
      <c r="DS91" s="60">
        <v>0</v>
      </c>
      <c r="DT91" s="60">
        <v>0</v>
      </c>
      <c r="DU91" s="60">
        <v>0</v>
      </c>
      <c r="DV91" s="60">
        <v>0</v>
      </c>
      <c r="DW91" s="60">
        <v>0</v>
      </c>
      <c r="DX91" s="60">
        <v>0</v>
      </c>
      <c r="DY91" s="60">
        <v>0</v>
      </c>
      <c r="DZ91" s="60">
        <v>0</v>
      </c>
      <c r="EA91" s="60">
        <v>0</v>
      </c>
      <c r="EB91" s="60">
        <v>0</v>
      </c>
      <c r="EC91" s="60">
        <v>0</v>
      </c>
      <c r="ED91" s="60">
        <v>0</v>
      </c>
      <c r="EE91" s="60">
        <v>0</v>
      </c>
      <c r="EF91" s="60">
        <v>0</v>
      </c>
      <c r="EG91" s="60">
        <v>0</v>
      </c>
      <c r="EH91" s="60">
        <v>0</v>
      </c>
      <c r="EI91" s="60">
        <v>0</v>
      </c>
      <c r="EJ91" s="60">
        <v>0</v>
      </c>
      <c r="EK91" s="60">
        <v>0</v>
      </c>
      <c r="EL91" s="60">
        <v>0</v>
      </c>
      <c r="EM91" s="60">
        <v>0</v>
      </c>
      <c r="EN91" s="60">
        <v>0</v>
      </c>
      <c r="EO91" s="60">
        <v>0</v>
      </c>
      <c r="EP91" s="60">
        <v>0</v>
      </c>
      <c r="EQ91" s="60">
        <v>0</v>
      </c>
      <c r="ER91" s="60">
        <v>0</v>
      </c>
      <c r="ES91" s="60">
        <v>0</v>
      </c>
      <c r="ET91" s="60">
        <v>0</v>
      </c>
      <c r="EU91" s="60">
        <v>0</v>
      </c>
      <c r="EV91" s="60">
        <v>0</v>
      </c>
      <c r="EW91" s="60">
        <v>0</v>
      </c>
      <c r="EX91" s="60">
        <v>0</v>
      </c>
      <c r="EY91" s="60">
        <v>0</v>
      </c>
      <c r="EZ91" s="60">
        <v>0</v>
      </c>
      <c r="FA91" s="60">
        <v>0</v>
      </c>
      <c r="FB91" s="60">
        <v>0</v>
      </c>
      <c r="FC91" s="60">
        <v>0</v>
      </c>
      <c r="FD91" s="60">
        <v>0</v>
      </c>
      <c r="FE91" s="60">
        <v>0</v>
      </c>
      <c r="FF91" s="60">
        <v>0</v>
      </c>
      <c r="FG91" s="60">
        <v>0</v>
      </c>
      <c r="FH91" s="60">
        <v>0</v>
      </c>
      <c r="FI91" s="60">
        <v>0</v>
      </c>
      <c r="FJ91" s="60">
        <v>0</v>
      </c>
      <c r="FK91" s="60">
        <v>0</v>
      </c>
      <c r="FL91" s="60">
        <v>0</v>
      </c>
      <c r="FM91" s="60">
        <v>0</v>
      </c>
      <c r="FN91" s="60">
        <v>0</v>
      </c>
      <c r="FO91" s="60">
        <v>0</v>
      </c>
      <c r="FP91" s="58"/>
      <c r="FQ91" s="58"/>
      <c r="FR91" s="58"/>
      <c r="FS91" s="59">
        <f t="shared" si="162"/>
        <v>201.75769065599999</v>
      </c>
      <c r="FU91" s="88"/>
    </row>
    <row r="92" spans="2:177" ht="14.25" customHeight="1" x14ac:dyDescent="0.2">
      <c r="B92" s="90"/>
      <c r="C92" s="93" t="s">
        <v>266</v>
      </c>
      <c r="D92" s="6">
        <f t="shared" si="139"/>
        <v>8.2530458783999983</v>
      </c>
      <c r="E92" s="6">
        <f t="shared" ref="E92:BP92" si="168">SUM(E93:E97)</f>
        <v>0</v>
      </c>
      <c r="F92" s="6">
        <f t="shared" si="168"/>
        <v>0</v>
      </c>
      <c r="G92" s="6">
        <f t="shared" si="168"/>
        <v>0</v>
      </c>
      <c r="H92" s="6">
        <f t="shared" si="168"/>
        <v>0</v>
      </c>
      <c r="I92" s="6">
        <f t="shared" si="168"/>
        <v>0</v>
      </c>
      <c r="J92" s="6">
        <f t="shared" si="168"/>
        <v>0</v>
      </c>
      <c r="K92" s="6">
        <f t="shared" si="168"/>
        <v>0</v>
      </c>
      <c r="L92" s="6">
        <f t="shared" si="168"/>
        <v>0</v>
      </c>
      <c r="M92" s="6">
        <f t="shared" si="168"/>
        <v>0</v>
      </c>
      <c r="N92" s="6">
        <f t="shared" si="168"/>
        <v>0</v>
      </c>
      <c r="O92" s="6">
        <f t="shared" si="168"/>
        <v>0</v>
      </c>
      <c r="P92" s="6">
        <f t="shared" si="168"/>
        <v>0</v>
      </c>
      <c r="Q92" s="6">
        <f t="shared" si="168"/>
        <v>0</v>
      </c>
      <c r="R92" s="6">
        <f t="shared" si="168"/>
        <v>0</v>
      </c>
      <c r="S92" s="6">
        <f t="shared" si="168"/>
        <v>0</v>
      </c>
      <c r="T92" s="6">
        <f t="shared" si="168"/>
        <v>0</v>
      </c>
      <c r="U92" s="6">
        <f t="shared" si="168"/>
        <v>0</v>
      </c>
      <c r="V92" s="6">
        <f t="shared" si="168"/>
        <v>0</v>
      </c>
      <c r="W92" s="6">
        <f t="shared" si="168"/>
        <v>0</v>
      </c>
      <c r="X92" s="6">
        <f t="shared" si="168"/>
        <v>0</v>
      </c>
      <c r="Y92" s="6">
        <f t="shared" si="168"/>
        <v>0</v>
      </c>
      <c r="Z92" s="6">
        <f t="shared" si="168"/>
        <v>5.1470608703999989</v>
      </c>
      <c r="AA92" s="6">
        <f t="shared" si="168"/>
        <v>2.3073031488</v>
      </c>
      <c r="AB92" s="6">
        <f t="shared" si="168"/>
        <v>0.7986818591999999</v>
      </c>
      <c r="AC92" s="6">
        <f t="shared" si="168"/>
        <v>0</v>
      </c>
      <c r="AD92" s="6">
        <f t="shared" si="168"/>
        <v>0</v>
      </c>
      <c r="AE92" s="6">
        <f t="shared" si="168"/>
        <v>0</v>
      </c>
      <c r="AF92" s="6">
        <f t="shared" si="168"/>
        <v>0</v>
      </c>
      <c r="AG92" s="6">
        <f t="shared" si="168"/>
        <v>0</v>
      </c>
      <c r="AH92" s="6">
        <f t="shared" si="141"/>
        <v>0</v>
      </c>
      <c r="AI92" s="6">
        <f t="shared" si="168"/>
        <v>0</v>
      </c>
      <c r="AJ92" s="6">
        <f t="shared" si="168"/>
        <v>0</v>
      </c>
      <c r="AK92" s="6">
        <f t="shared" si="168"/>
        <v>0</v>
      </c>
      <c r="AL92" s="6">
        <f t="shared" si="142"/>
        <v>15655.606957265563</v>
      </c>
      <c r="AM92" s="6">
        <f t="shared" si="168"/>
        <v>0.62119700160000002</v>
      </c>
      <c r="AN92" s="6">
        <f t="shared" si="168"/>
        <v>0</v>
      </c>
      <c r="AO92" s="6">
        <f t="shared" si="168"/>
        <v>0</v>
      </c>
      <c r="AP92" s="6">
        <f t="shared" si="168"/>
        <v>0</v>
      </c>
      <c r="AQ92" s="6">
        <f t="shared" si="168"/>
        <v>0</v>
      </c>
      <c r="AR92" s="6">
        <f t="shared" si="168"/>
        <v>3432.4325769122702</v>
      </c>
      <c r="AS92" s="6">
        <f t="shared" si="168"/>
        <v>0</v>
      </c>
      <c r="AT92" s="6">
        <f t="shared" si="168"/>
        <v>0</v>
      </c>
      <c r="AU92" s="6">
        <f t="shared" si="168"/>
        <v>11875.001105751093</v>
      </c>
      <c r="AV92" s="6">
        <f t="shared" si="168"/>
        <v>0</v>
      </c>
      <c r="AW92" s="6">
        <f t="shared" si="168"/>
        <v>347.55207760059881</v>
      </c>
      <c r="AX92" s="6">
        <f t="shared" si="168"/>
        <v>0</v>
      </c>
      <c r="AY92" s="6">
        <f t="shared" si="168"/>
        <v>0</v>
      </c>
      <c r="AZ92" s="6">
        <f t="shared" si="168"/>
        <v>0</v>
      </c>
      <c r="BA92" s="6">
        <f t="shared" si="168"/>
        <v>0</v>
      </c>
      <c r="BB92" s="6">
        <f t="shared" si="168"/>
        <v>0</v>
      </c>
      <c r="BC92" s="6">
        <f t="shared" si="168"/>
        <v>0</v>
      </c>
      <c r="BD92" s="6">
        <f t="shared" si="168"/>
        <v>0</v>
      </c>
      <c r="BE92" s="6">
        <f t="shared" si="168"/>
        <v>0</v>
      </c>
      <c r="BF92" s="6">
        <f t="shared" si="168"/>
        <v>0</v>
      </c>
      <c r="BG92" s="6">
        <f t="shared" si="168"/>
        <v>0</v>
      </c>
      <c r="BH92" s="6">
        <f t="shared" si="168"/>
        <v>0</v>
      </c>
      <c r="BI92" s="6">
        <f t="shared" si="168"/>
        <v>0</v>
      </c>
      <c r="BJ92" s="6">
        <f t="shared" si="168"/>
        <v>0</v>
      </c>
      <c r="BK92" s="6">
        <f t="shared" si="168"/>
        <v>0</v>
      </c>
      <c r="BL92" s="6">
        <f t="shared" si="168"/>
        <v>0</v>
      </c>
      <c r="BM92" s="6">
        <f t="shared" si="168"/>
        <v>0</v>
      </c>
      <c r="BN92" s="6">
        <f t="shared" si="168"/>
        <v>0</v>
      </c>
      <c r="BO92" s="6">
        <f t="shared" si="168"/>
        <v>0</v>
      </c>
      <c r="BP92" s="6">
        <f t="shared" si="168"/>
        <v>0</v>
      </c>
      <c r="BQ92" s="6">
        <f t="shared" ref="BQ92:CW92" si="169">SUM(BQ93:BQ97)</f>
        <v>0</v>
      </c>
      <c r="BR92" s="6">
        <f t="shared" si="169"/>
        <v>0</v>
      </c>
      <c r="BS92" s="6">
        <f t="shared" si="169"/>
        <v>0</v>
      </c>
      <c r="BT92" s="6">
        <f t="shared" si="169"/>
        <v>0</v>
      </c>
      <c r="BU92" s="6">
        <f t="shared" si="169"/>
        <v>0</v>
      </c>
      <c r="BV92" s="6">
        <f t="shared" si="169"/>
        <v>0</v>
      </c>
      <c r="BW92" s="6">
        <f t="shared" si="169"/>
        <v>0</v>
      </c>
      <c r="BX92" s="6">
        <f t="shared" si="169"/>
        <v>0</v>
      </c>
      <c r="BY92" s="6">
        <f t="shared" si="169"/>
        <v>0</v>
      </c>
      <c r="BZ92" s="6">
        <f t="shared" si="169"/>
        <v>0</v>
      </c>
      <c r="CA92" s="6">
        <f t="shared" si="169"/>
        <v>0</v>
      </c>
      <c r="CB92" s="6">
        <f t="shared" si="169"/>
        <v>0</v>
      </c>
      <c r="CC92" s="6">
        <f t="shared" si="144"/>
        <v>0</v>
      </c>
      <c r="CD92" s="6">
        <f t="shared" si="169"/>
        <v>0</v>
      </c>
      <c r="CE92" s="6">
        <f t="shared" si="169"/>
        <v>0</v>
      </c>
      <c r="CF92" s="6">
        <f t="shared" si="169"/>
        <v>0</v>
      </c>
      <c r="CG92" s="6">
        <f t="shared" si="145"/>
        <v>0</v>
      </c>
      <c r="CH92" s="6">
        <f t="shared" si="169"/>
        <v>0</v>
      </c>
      <c r="CI92" s="6">
        <f t="shared" si="169"/>
        <v>0</v>
      </c>
      <c r="CJ92" s="6">
        <f t="shared" si="169"/>
        <v>0</v>
      </c>
      <c r="CK92" s="6">
        <f t="shared" si="169"/>
        <v>0</v>
      </c>
      <c r="CL92" s="6">
        <f t="shared" si="169"/>
        <v>0</v>
      </c>
      <c r="CM92" s="6">
        <f t="shared" si="169"/>
        <v>0</v>
      </c>
      <c r="CN92" s="6">
        <f t="shared" si="169"/>
        <v>0</v>
      </c>
      <c r="CO92" s="6">
        <f t="shared" si="169"/>
        <v>0</v>
      </c>
      <c r="CP92" s="6">
        <f t="shared" si="169"/>
        <v>0</v>
      </c>
      <c r="CQ92" s="6">
        <f t="shared" si="169"/>
        <v>0</v>
      </c>
      <c r="CR92" s="6">
        <f t="shared" si="169"/>
        <v>0</v>
      </c>
      <c r="CS92" s="6">
        <f t="shared" si="146"/>
        <v>0</v>
      </c>
      <c r="CT92" s="6">
        <f t="shared" si="169"/>
        <v>0</v>
      </c>
      <c r="CU92" s="6">
        <f t="shared" si="169"/>
        <v>0</v>
      </c>
      <c r="CV92" s="6">
        <f t="shared" si="147"/>
        <v>0</v>
      </c>
      <c r="CW92" s="6">
        <f t="shared" si="169"/>
        <v>0</v>
      </c>
      <c r="CX92" s="6">
        <f t="shared" ref="CX92:FI92" si="170">SUM(CX93:CX97)</f>
        <v>0</v>
      </c>
      <c r="CY92" s="6">
        <f t="shared" si="170"/>
        <v>0</v>
      </c>
      <c r="CZ92" s="6">
        <f t="shared" si="170"/>
        <v>0</v>
      </c>
      <c r="DA92" s="6">
        <f t="shared" si="170"/>
        <v>0</v>
      </c>
      <c r="DB92" s="6">
        <f t="shared" si="170"/>
        <v>0</v>
      </c>
      <c r="DC92" s="6">
        <f t="shared" si="170"/>
        <v>0</v>
      </c>
      <c r="DD92" s="6">
        <f t="shared" si="170"/>
        <v>0</v>
      </c>
      <c r="DE92" s="6">
        <f t="shared" si="170"/>
        <v>0</v>
      </c>
      <c r="DF92" s="6">
        <f t="shared" si="170"/>
        <v>0</v>
      </c>
      <c r="DG92" s="6">
        <f t="shared" si="170"/>
        <v>0</v>
      </c>
      <c r="DH92" s="6">
        <f t="shared" si="170"/>
        <v>0</v>
      </c>
      <c r="DI92" s="6">
        <f t="shared" si="170"/>
        <v>0</v>
      </c>
      <c r="DJ92" s="6">
        <f t="shared" si="170"/>
        <v>0</v>
      </c>
      <c r="DK92" s="6">
        <f t="shared" si="170"/>
        <v>0</v>
      </c>
      <c r="DL92" s="6">
        <f t="shared" si="170"/>
        <v>0</v>
      </c>
      <c r="DM92" s="6">
        <f t="shared" si="170"/>
        <v>0</v>
      </c>
      <c r="DN92" s="6">
        <f t="shared" si="170"/>
        <v>0</v>
      </c>
      <c r="DO92" s="6">
        <f t="shared" si="170"/>
        <v>0</v>
      </c>
      <c r="DP92" s="6">
        <f t="shared" si="170"/>
        <v>0</v>
      </c>
      <c r="DQ92" s="6">
        <f t="shared" si="170"/>
        <v>0</v>
      </c>
      <c r="DR92" s="6">
        <f t="shared" si="170"/>
        <v>0</v>
      </c>
      <c r="DS92" s="6">
        <f t="shared" si="170"/>
        <v>0</v>
      </c>
      <c r="DT92" s="6">
        <f t="shared" si="170"/>
        <v>0</v>
      </c>
      <c r="DU92" s="6">
        <f t="shared" si="170"/>
        <v>0</v>
      </c>
      <c r="DV92" s="6">
        <f t="shared" si="170"/>
        <v>0</v>
      </c>
      <c r="DW92" s="6">
        <f t="shared" si="170"/>
        <v>0</v>
      </c>
      <c r="DX92" s="6">
        <f t="shared" si="170"/>
        <v>0</v>
      </c>
      <c r="DY92" s="6">
        <f t="shared" si="170"/>
        <v>0</v>
      </c>
      <c r="DZ92" s="6">
        <f t="shared" si="170"/>
        <v>0</v>
      </c>
      <c r="EA92" s="6">
        <f t="shared" si="170"/>
        <v>0</v>
      </c>
      <c r="EB92" s="6">
        <f t="shared" si="170"/>
        <v>0</v>
      </c>
      <c r="EC92" s="6">
        <f t="shared" si="170"/>
        <v>0</v>
      </c>
      <c r="ED92" s="6">
        <f t="shared" si="170"/>
        <v>0</v>
      </c>
      <c r="EE92" s="6">
        <f t="shared" si="170"/>
        <v>0</v>
      </c>
      <c r="EF92" s="6">
        <f t="shared" si="170"/>
        <v>0</v>
      </c>
      <c r="EG92" s="6">
        <f t="shared" si="170"/>
        <v>0</v>
      </c>
      <c r="EH92" s="6">
        <f t="shared" si="170"/>
        <v>0</v>
      </c>
      <c r="EI92" s="6">
        <f t="shared" si="170"/>
        <v>0</v>
      </c>
      <c r="EJ92" s="6">
        <f t="shared" si="170"/>
        <v>0</v>
      </c>
      <c r="EK92" s="6">
        <f t="shared" si="170"/>
        <v>0</v>
      </c>
      <c r="EL92" s="6">
        <f t="shared" si="170"/>
        <v>0</v>
      </c>
      <c r="EM92" s="6">
        <f t="shared" si="170"/>
        <v>0</v>
      </c>
      <c r="EN92" s="6">
        <f t="shared" si="170"/>
        <v>0</v>
      </c>
      <c r="EO92" s="6">
        <f t="shared" si="170"/>
        <v>0</v>
      </c>
      <c r="EP92" s="6">
        <f t="shared" si="170"/>
        <v>0</v>
      </c>
      <c r="EQ92" s="6">
        <f t="shared" si="170"/>
        <v>0</v>
      </c>
      <c r="ER92" s="6">
        <f t="shared" si="170"/>
        <v>0</v>
      </c>
      <c r="ES92" s="6">
        <f t="shared" si="170"/>
        <v>0</v>
      </c>
      <c r="ET92" s="6">
        <f t="shared" si="170"/>
        <v>0</v>
      </c>
      <c r="EU92" s="6">
        <f t="shared" si="170"/>
        <v>0</v>
      </c>
      <c r="EV92" s="6">
        <f t="shared" si="170"/>
        <v>0</v>
      </c>
      <c r="EW92" s="6">
        <f t="shared" si="170"/>
        <v>0</v>
      </c>
      <c r="EX92" s="6">
        <f t="shared" si="170"/>
        <v>0</v>
      </c>
      <c r="EY92" s="6">
        <f t="shared" si="170"/>
        <v>0</v>
      </c>
      <c r="EZ92" s="6">
        <f t="shared" si="170"/>
        <v>0</v>
      </c>
      <c r="FA92" s="6">
        <f t="shared" si="170"/>
        <v>0</v>
      </c>
      <c r="FB92" s="6">
        <f t="shared" si="170"/>
        <v>0</v>
      </c>
      <c r="FC92" s="6">
        <f t="shared" si="170"/>
        <v>0</v>
      </c>
      <c r="FD92" s="6">
        <f t="shared" si="170"/>
        <v>0</v>
      </c>
      <c r="FE92" s="6">
        <f t="shared" si="170"/>
        <v>0</v>
      </c>
      <c r="FF92" s="6">
        <f t="shared" si="170"/>
        <v>0</v>
      </c>
      <c r="FG92" s="6">
        <f t="shared" si="170"/>
        <v>0</v>
      </c>
      <c r="FH92" s="6">
        <f t="shared" si="170"/>
        <v>0</v>
      </c>
      <c r="FI92" s="6">
        <f t="shared" si="170"/>
        <v>0</v>
      </c>
      <c r="FJ92" s="6">
        <f t="shared" ref="FJ92:FO92" si="171">SUM(FJ93:FJ97)</f>
        <v>0</v>
      </c>
      <c r="FK92" s="6">
        <f t="shared" si="171"/>
        <v>0</v>
      </c>
      <c r="FL92" s="6">
        <f t="shared" si="171"/>
        <v>0</v>
      </c>
      <c r="FM92" s="6">
        <f t="shared" si="171"/>
        <v>0</v>
      </c>
      <c r="FN92" s="6">
        <f t="shared" si="171"/>
        <v>0</v>
      </c>
      <c r="FO92" s="6">
        <f t="shared" si="171"/>
        <v>0</v>
      </c>
      <c r="FP92" s="6">
        <f t="shared" ref="FP92:FS92" si="172">SUM(FP93:FP97)</f>
        <v>0</v>
      </c>
      <c r="FQ92" s="6">
        <f t="shared" si="172"/>
        <v>0</v>
      </c>
      <c r="FR92" s="6">
        <f t="shared" si="172"/>
        <v>0</v>
      </c>
      <c r="FS92" s="6">
        <f t="shared" si="172"/>
        <v>15663.860003143962</v>
      </c>
      <c r="FU92" s="88"/>
    </row>
    <row r="93" spans="2:177" x14ac:dyDescent="0.2">
      <c r="B93" s="114" t="s">
        <v>434</v>
      </c>
      <c r="C93" s="68" t="s">
        <v>267</v>
      </c>
      <c r="D93" s="60">
        <f t="shared" si="139"/>
        <v>0</v>
      </c>
      <c r="E93" s="60">
        <v>0</v>
      </c>
      <c r="F93" s="60">
        <v>0</v>
      </c>
      <c r="G93" s="60">
        <v>0</v>
      </c>
      <c r="H93" s="60">
        <v>0</v>
      </c>
      <c r="I93" s="60">
        <v>0</v>
      </c>
      <c r="J93" s="60">
        <v>0</v>
      </c>
      <c r="K93" s="60">
        <v>0</v>
      </c>
      <c r="L93" s="60">
        <v>0</v>
      </c>
      <c r="M93" s="60">
        <v>0</v>
      </c>
      <c r="N93" s="60">
        <v>0</v>
      </c>
      <c r="O93" s="60">
        <v>0</v>
      </c>
      <c r="P93" s="60">
        <v>0</v>
      </c>
      <c r="Q93" s="60">
        <v>0</v>
      </c>
      <c r="R93" s="60">
        <v>0</v>
      </c>
      <c r="S93" s="60">
        <v>0</v>
      </c>
      <c r="T93" s="60">
        <v>0</v>
      </c>
      <c r="U93" s="60">
        <v>0</v>
      </c>
      <c r="V93" s="60">
        <v>0</v>
      </c>
      <c r="W93" s="60">
        <v>0</v>
      </c>
      <c r="X93" s="60">
        <v>0</v>
      </c>
      <c r="Y93" s="60">
        <v>0</v>
      </c>
      <c r="Z93" s="60">
        <v>0</v>
      </c>
      <c r="AA93" s="60">
        <v>0</v>
      </c>
      <c r="AB93" s="60">
        <v>0</v>
      </c>
      <c r="AC93" s="60">
        <v>0</v>
      </c>
      <c r="AD93" s="60">
        <v>0</v>
      </c>
      <c r="AE93" s="60">
        <v>0</v>
      </c>
      <c r="AF93" s="60">
        <v>0</v>
      </c>
      <c r="AG93" s="60">
        <v>0</v>
      </c>
      <c r="AH93" s="60">
        <f t="shared" si="141"/>
        <v>0</v>
      </c>
      <c r="AI93" s="60">
        <v>0</v>
      </c>
      <c r="AJ93" s="60">
        <v>0</v>
      </c>
      <c r="AK93" s="60">
        <v>0</v>
      </c>
      <c r="AL93" s="60">
        <f t="shared" si="142"/>
        <v>11266.810131459071</v>
      </c>
      <c r="AM93" s="60">
        <v>0</v>
      </c>
      <c r="AN93" s="60">
        <v>0</v>
      </c>
      <c r="AO93" s="60">
        <v>0</v>
      </c>
      <c r="AP93" s="60">
        <v>0</v>
      </c>
      <c r="AQ93" s="60">
        <v>0</v>
      </c>
      <c r="AR93" s="60">
        <v>0</v>
      </c>
      <c r="AS93" s="60">
        <v>0</v>
      </c>
      <c r="AT93" s="60">
        <v>0</v>
      </c>
      <c r="AU93" s="60">
        <v>11266.810131459071</v>
      </c>
      <c r="AV93" s="60">
        <v>0</v>
      </c>
      <c r="AW93" s="60">
        <v>0</v>
      </c>
      <c r="AX93" s="60">
        <v>0</v>
      </c>
      <c r="AY93" s="60">
        <v>0</v>
      </c>
      <c r="AZ93" s="60">
        <v>0</v>
      </c>
      <c r="BA93" s="60">
        <v>0</v>
      </c>
      <c r="BB93" s="60">
        <v>0</v>
      </c>
      <c r="BC93" s="60">
        <v>0</v>
      </c>
      <c r="BD93" s="60">
        <v>0</v>
      </c>
      <c r="BE93" s="60">
        <v>0</v>
      </c>
      <c r="BF93" s="60">
        <v>0</v>
      </c>
      <c r="BG93" s="60">
        <v>0</v>
      </c>
      <c r="BH93" s="60">
        <v>0</v>
      </c>
      <c r="BI93" s="60">
        <v>0</v>
      </c>
      <c r="BJ93" s="60">
        <v>0</v>
      </c>
      <c r="BK93" s="60">
        <v>0</v>
      </c>
      <c r="BL93" s="60">
        <v>0</v>
      </c>
      <c r="BM93" s="60">
        <v>0</v>
      </c>
      <c r="BN93" s="60">
        <v>0</v>
      </c>
      <c r="BO93" s="60">
        <v>0</v>
      </c>
      <c r="BP93" s="60">
        <v>0</v>
      </c>
      <c r="BQ93" s="60">
        <v>0</v>
      </c>
      <c r="BR93" s="60">
        <v>0</v>
      </c>
      <c r="BS93" s="60">
        <v>0</v>
      </c>
      <c r="BT93" s="60">
        <v>0</v>
      </c>
      <c r="BU93" s="60">
        <v>0</v>
      </c>
      <c r="BV93" s="60">
        <v>0</v>
      </c>
      <c r="BW93" s="60">
        <v>0</v>
      </c>
      <c r="BX93" s="60">
        <v>0</v>
      </c>
      <c r="BY93" s="60">
        <v>0</v>
      </c>
      <c r="BZ93" s="60">
        <v>0</v>
      </c>
      <c r="CA93" s="60">
        <v>0</v>
      </c>
      <c r="CB93" s="60">
        <v>0</v>
      </c>
      <c r="CC93" s="60">
        <f t="shared" si="144"/>
        <v>0</v>
      </c>
      <c r="CD93" s="60">
        <v>0</v>
      </c>
      <c r="CE93" s="60">
        <v>0</v>
      </c>
      <c r="CF93" s="60">
        <v>0</v>
      </c>
      <c r="CG93" s="60">
        <f t="shared" si="145"/>
        <v>0</v>
      </c>
      <c r="CH93" s="60">
        <v>0</v>
      </c>
      <c r="CI93" s="60">
        <v>0</v>
      </c>
      <c r="CJ93" s="60">
        <v>0</v>
      </c>
      <c r="CK93" s="60">
        <v>0</v>
      </c>
      <c r="CL93" s="60">
        <v>0</v>
      </c>
      <c r="CM93" s="60">
        <v>0</v>
      </c>
      <c r="CN93" s="60">
        <v>0</v>
      </c>
      <c r="CO93" s="60">
        <v>0</v>
      </c>
      <c r="CP93" s="60">
        <v>0</v>
      </c>
      <c r="CQ93" s="60">
        <v>0</v>
      </c>
      <c r="CR93" s="60">
        <v>0</v>
      </c>
      <c r="CS93" s="60">
        <f t="shared" si="146"/>
        <v>0</v>
      </c>
      <c r="CT93" s="60">
        <v>0</v>
      </c>
      <c r="CU93" s="60">
        <v>0</v>
      </c>
      <c r="CV93" s="60">
        <f t="shared" si="147"/>
        <v>0</v>
      </c>
      <c r="CW93" s="60">
        <v>0</v>
      </c>
      <c r="CX93" s="60">
        <v>0</v>
      </c>
      <c r="CY93" s="60">
        <v>0</v>
      </c>
      <c r="CZ93" s="60">
        <v>0</v>
      </c>
      <c r="DA93" s="60">
        <v>0</v>
      </c>
      <c r="DB93" s="60">
        <v>0</v>
      </c>
      <c r="DC93" s="60">
        <v>0</v>
      </c>
      <c r="DD93" s="60">
        <v>0</v>
      </c>
      <c r="DE93" s="60">
        <v>0</v>
      </c>
      <c r="DF93" s="60">
        <v>0</v>
      </c>
      <c r="DG93" s="60">
        <v>0</v>
      </c>
      <c r="DH93" s="60">
        <v>0</v>
      </c>
      <c r="DI93" s="60">
        <v>0</v>
      </c>
      <c r="DJ93" s="60">
        <v>0</v>
      </c>
      <c r="DK93" s="60">
        <v>0</v>
      </c>
      <c r="DL93" s="60">
        <v>0</v>
      </c>
      <c r="DM93" s="60">
        <v>0</v>
      </c>
      <c r="DN93" s="60">
        <v>0</v>
      </c>
      <c r="DO93" s="60">
        <v>0</v>
      </c>
      <c r="DP93" s="60">
        <v>0</v>
      </c>
      <c r="DQ93" s="60">
        <v>0</v>
      </c>
      <c r="DR93" s="60">
        <v>0</v>
      </c>
      <c r="DS93" s="60">
        <v>0</v>
      </c>
      <c r="DT93" s="60">
        <v>0</v>
      </c>
      <c r="DU93" s="60">
        <v>0</v>
      </c>
      <c r="DV93" s="60">
        <v>0</v>
      </c>
      <c r="DW93" s="60">
        <v>0</v>
      </c>
      <c r="DX93" s="60">
        <v>0</v>
      </c>
      <c r="DY93" s="60">
        <v>0</v>
      </c>
      <c r="DZ93" s="60">
        <v>0</v>
      </c>
      <c r="EA93" s="60">
        <v>0</v>
      </c>
      <c r="EB93" s="60">
        <v>0</v>
      </c>
      <c r="EC93" s="60">
        <v>0</v>
      </c>
      <c r="ED93" s="60">
        <v>0</v>
      </c>
      <c r="EE93" s="60">
        <v>0</v>
      </c>
      <c r="EF93" s="60">
        <v>0</v>
      </c>
      <c r="EG93" s="60">
        <v>0</v>
      </c>
      <c r="EH93" s="60">
        <v>0</v>
      </c>
      <c r="EI93" s="60">
        <v>0</v>
      </c>
      <c r="EJ93" s="60">
        <v>0</v>
      </c>
      <c r="EK93" s="60">
        <v>0</v>
      </c>
      <c r="EL93" s="60">
        <v>0</v>
      </c>
      <c r="EM93" s="60">
        <v>0</v>
      </c>
      <c r="EN93" s="60">
        <v>0</v>
      </c>
      <c r="EO93" s="60">
        <v>0</v>
      </c>
      <c r="EP93" s="60">
        <v>0</v>
      </c>
      <c r="EQ93" s="60">
        <v>0</v>
      </c>
      <c r="ER93" s="60">
        <v>0</v>
      </c>
      <c r="ES93" s="60">
        <v>0</v>
      </c>
      <c r="ET93" s="60">
        <v>0</v>
      </c>
      <c r="EU93" s="60">
        <v>0</v>
      </c>
      <c r="EV93" s="60">
        <v>0</v>
      </c>
      <c r="EW93" s="60">
        <v>0</v>
      </c>
      <c r="EX93" s="60">
        <v>0</v>
      </c>
      <c r="EY93" s="60">
        <v>0</v>
      </c>
      <c r="EZ93" s="60">
        <v>0</v>
      </c>
      <c r="FA93" s="60">
        <v>0</v>
      </c>
      <c r="FB93" s="60">
        <v>0</v>
      </c>
      <c r="FC93" s="60">
        <v>0</v>
      </c>
      <c r="FD93" s="60">
        <v>0</v>
      </c>
      <c r="FE93" s="60">
        <v>0</v>
      </c>
      <c r="FF93" s="60">
        <v>0</v>
      </c>
      <c r="FG93" s="60">
        <v>0</v>
      </c>
      <c r="FH93" s="60">
        <v>0</v>
      </c>
      <c r="FI93" s="60">
        <v>0</v>
      </c>
      <c r="FJ93" s="60">
        <v>0</v>
      </c>
      <c r="FK93" s="60">
        <v>0</v>
      </c>
      <c r="FL93" s="60">
        <v>0</v>
      </c>
      <c r="FM93" s="60">
        <v>0</v>
      </c>
      <c r="FN93" s="60">
        <v>0</v>
      </c>
      <c r="FO93" s="60">
        <v>0</v>
      </c>
      <c r="FP93" s="58"/>
      <c r="FQ93" s="58"/>
      <c r="FR93" s="58"/>
      <c r="FS93" s="59">
        <f t="shared" si="162"/>
        <v>11266.810131459071</v>
      </c>
      <c r="FU93" s="88"/>
    </row>
    <row r="94" spans="2:177" x14ac:dyDescent="0.2">
      <c r="B94" s="114" t="s">
        <v>435</v>
      </c>
      <c r="C94" s="68" t="s">
        <v>268</v>
      </c>
      <c r="D94" s="60">
        <f t="shared" si="139"/>
        <v>0</v>
      </c>
      <c r="E94" s="60">
        <v>0</v>
      </c>
      <c r="F94" s="60">
        <v>0</v>
      </c>
      <c r="G94" s="60">
        <v>0</v>
      </c>
      <c r="H94" s="60">
        <v>0</v>
      </c>
      <c r="I94" s="60">
        <v>0</v>
      </c>
      <c r="J94" s="60">
        <v>0</v>
      </c>
      <c r="K94" s="60">
        <v>0</v>
      </c>
      <c r="L94" s="60">
        <v>0</v>
      </c>
      <c r="M94" s="60">
        <v>0</v>
      </c>
      <c r="N94" s="60">
        <v>0</v>
      </c>
      <c r="O94" s="60">
        <v>0</v>
      </c>
      <c r="P94" s="60">
        <v>0</v>
      </c>
      <c r="Q94" s="60">
        <v>0</v>
      </c>
      <c r="R94" s="60">
        <v>0</v>
      </c>
      <c r="S94" s="60">
        <v>0</v>
      </c>
      <c r="T94" s="60">
        <v>0</v>
      </c>
      <c r="U94" s="60">
        <v>0</v>
      </c>
      <c r="V94" s="60">
        <v>0</v>
      </c>
      <c r="W94" s="60">
        <v>0</v>
      </c>
      <c r="X94" s="60">
        <v>0</v>
      </c>
      <c r="Y94" s="60">
        <v>0</v>
      </c>
      <c r="Z94" s="60">
        <v>0</v>
      </c>
      <c r="AA94" s="60">
        <v>0</v>
      </c>
      <c r="AB94" s="60">
        <v>0</v>
      </c>
      <c r="AC94" s="60">
        <v>0</v>
      </c>
      <c r="AD94" s="60">
        <v>0</v>
      </c>
      <c r="AE94" s="60">
        <v>0</v>
      </c>
      <c r="AF94" s="60">
        <v>0</v>
      </c>
      <c r="AG94" s="60">
        <v>0</v>
      </c>
      <c r="AH94" s="60">
        <f t="shared" si="141"/>
        <v>0</v>
      </c>
      <c r="AI94" s="60">
        <v>0</v>
      </c>
      <c r="AJ94" s="60">
        <v>0</v>
      </c>
      <c r="AK94" s="60">
        <v>0</v>
      </c>
      <c r="AL94" s="60">
        <f t="shared" si="142"/>
        <v>347.55207760059881</v>
      </c>
      <c r="AM94" s="60">
        <v>0</v>
      </c>
      <c r="AN94" s="60">
        <v>0</v>
      </c>
      <c r="AO94" s="60">
        <v>0</v>
      </c>
      <c r="AP94" s="60">
        <v>0</v>
      </c>
      <c r="AQ94" s="60">
        <v>0</v>
      </c>
      <c r="AR94" s="60">
        <v>0</v>
      </c>
      <c r="AS94" s="60">
        <v>0</v>
      </c>
      <c r="AT94" s="60">
        <v>0</v>
      </c>
      <c r="AU94" s="60">
        <v>0</v>
      </c>
      <c r="AV94" s="60">
        <v>0</v>
      </c>
      <c r="AW94" s="60">
        <v>347.55207760059881</v>
      </c>
      <c r="AX94" s="60">
        <v>0</v>
      </c>
      <c r="AY94" s="60">
        <v>0</v>
      </c>
      <c r="AZ94" s="60">
        <v>0</v>
      </c>
      <c r="BA94" s="60">
        <v>0</v>
      </c>
      <c r="BB94" s="60">
        <v>0</v>
      </c>
      <c r="BC94" s="60">
        <v>0</v>
      </c>
      <c r="BD94" s="60">
        <v>0</v>
      </c>
      <c r="BE94" s="60">
        <v>0</v>
      </c>
      <c r="BF94" s="60">
        <v>0</v>
      </c>
      <c r="BG94" s="60">
        <v>0</v>
      </c>
      <c r="BH94" s="60">
        <v>0</v>
      </c>
      <c r="BI94" s="60">
        <v>0</v>
      </c>
      <c r="BJ94" s="60">
        <v>0</v>
      </c>
      <c r="BK94" s="60">
        <v>0</v>
      </c>
      <c r="BL94" s="60">
        <v>0</v>
      </c>
      <c r="BM94" s="60">
        <v>0</v>
      </c>
      <c r="BN94" s="60">
        <v>0</v>
      </c>
      <c r="BO94" s="60">
        <v>0</v>
      </c>
      <c r="BP94" s="60">
        <v>0</v>
      </c>
      <c r="BQ94" s="60">
        <v>0</v>
      </c>
      <c r="BR94" s="60">
        <v>0</v>
      </c>
      <c r="BS94" s="60">
        <v>0</v>
      </c>
      <c r="BT94" s="60">
        <v>0</v>
      </c>
      <c r="BU94" s="60">
        <v>0</v>
      </c>
      <c r="BV94" s="60">
        <v>0</v>
      </c>
      <c r="BW94" s="60">
        <v>0</v>
      </c>
      <c r="BX94" s="60">
        <v>0</v>
      </c>
      <c r="BY94" s="60">
        <v>0</v>
      </c>
      <c r="BZ94" s="60">
        <v>0</v>
      </c>
      <c r="CA94" s="60">
        <v>0</v>
      </c>
      <c r="CB94" s="60">
        <v>0</v>
      </c>
      <c r="CC94" s="60">
        <f t="shared" si="144"/>
        <v>0</v>
      </c>
      <c r="CD94" s="60">
        <v>0</v>
      </c>
      <c r="CE94" s="60">
        <v>0</v>
      </c>
      <c r="CF94" s="60">
        <v>0</v>
      </c>
      <c r="CG94" s="60">
        <f t="shared" si="145"/>
        <v>0</v>
      </c>
      <c r="CH94" s="60">
        <v>0</v>
      </c>
      <c r="CI94" s="60">
        <v>0</v>
      </c>
      <c r="CJ94" s="60">
        <v>0</v>
      </c>
      <c r="CK94" s="60">
        <v>0</v>
      </c>
      <c r="CL94" s="60">
        <v>0</v>
      </c>
      <c r="CM94" s="60">
        <v>0</v>
      </c>
      <c r="CN94" s="60">
        <v>0</v>
      </c>
      <c r="CO94" s="60">
        <v>0</v>
      </c>
      <c r="CP94" s="60">
        <v>0</v>
      </c>
      <c r="CQ94" s="60">
        <v>0</v>
      </c>
      <c r="CR94" s="60">
        <v>0</v>
      </c>
      <c r="CS94" s="60">
        <f t="shared" si="146"/>
        <v>0</v>
      </c>
      <c r="CT94" s="60">
        <v>0</v>
      </c>
      <c r="CU94" s="60">
        <v>0</v>
      </c>
      <c r="CV94" s="60">
        <f t="shared" si="147"/>
        <v>0</v>
      </c>
      <c r="CW94" s="60">
        <v>0</v>
      </c>
      <c r="CX94" s="60">
        <v>0</v>
      </c>
      <c r="CY94" s="60">
        <v>0</v>
      </c>
      <c r="CZ94" s="60">
        <v>0</v>
      </c>
      <c r="DA94" s="60">
        <v>0</v>
      </c>
      <c r="DB94" s="60">
        <v>0</v>
      </c>
      <c r="DC94" s="60">
        <v>0</v>
      </c>
      <c r="DD94" s="60">
        <v>0</v>
      </c>
      <c r="DE94" s="60">
        <v>0</v>
      </c>
      <c r="DF94" s="60">
        <v>0</v>
      </c>
      <c r="DG94" s="60">
        <v>0</v>
      </c>
      <c r="DH94" s="60">
        <v>0</v>
      </c>
      <c r="DI94" s="60">
        <v>0</v>
      </c>
      <c r="DJ94" s="60">
        <v>0</v>
      </c>
      <c r="DK94" s="60">
        <v>0</v>
      </c>
      <c r="DL94" s="60">
        <v>0</v>
      </c>
      <c r="DM94" s="60">
        <v>0</v>
      </c>
      <c r="DN94" s="60">
        <v>0</v>
      </c>
      <c r="DO94" s="60">
        <v>0</v>
      </c>
      <c r="DP94" s="60">
        <v>0</v>
      </c>
      <c r="DQ94" s="60">
        <v>0</v>
      </c>
      <c r="DR94" s="60">
        <v>0</v>
      </c>
      <c r="DS94" s="60">
        <v>0</v>
      </c>
      <c r="DT94" s="60">
        <v>0</v>
      </c>
      <c r="DU94" s="60">
        <v>0</v>
      </c>
      <c r="DV94" s="60">
        <v>0</v>
      </c>
      <c r="DW94" s="60">
        <v>0</v>
      </c>
      <c r="DX94" s="60">
        <v>0</v>
      </c>
      <c r="DY94" s="60">
        <v>0</v>
      </c>
      <c r="DZ94" s="60">
        <v>0</v>
      </c>
      <c r="EA94" s="60">
        <v>0</v>
      </c>
      <c r="EB94" s="60">
        <v>0</v>
      </c>
      <c r="EC94" s="60">
        <v>0</v>
      </c>
      <c r="ED94" s="60">
        <v>0</v>
      </c>
      <c r="EE94" s="60">
        <v>0</v>
      </c>
      <c r="EF94" s="60">
        <v>0</v>
      </c>
      <c r="EG94" s="60">
        <v>0</v>
      </c>
      <c r="EH94" s="60">
        <v>0</v>
      </c>
      <c r="EI94" s="60">
        <v>0</v>
      </c>
      <c r="EJ94" s="60">
        <v>0</v>
      </c>
      <c r="EK94" s="60">
        <v>0</v>
      </c>
      <c r="EL94" s="60">
        <v>0</v>
      </c>
      <c r="EM94" s="60">
        <v>0</v>
      </c>
      <c r="EN94" s="60">
        <v>0</v>
      </c>
      <c r="EO94" s="60">
        <v>0</v>
      </c>
      <c r="EP94" s="60">
        <v>0</v>
      </c>
      <c r="EQ94" s="60">
        <v>0</v>
      </c>
      <c r="ER94" s="60">
        <v>0</v>
      </c>
      <c r="ES94" s="60">
        <v>0</v>
      </c>
      <c r="ET94" s="60">
        <v>0</v>
      </c>
      <c r="EU94" s="60">
        <v>0</v>
      </c>
      <c r="EV94" s="60">
        <v>0</v>
      </c>
      <c r="EW94" s="60">
        <v>0</v>
      </c>
      <c r="EX94" s="60">
        <v>0</v>
      </c>
      <c r="EY94" s="60">
        <v>0</v>
      </c>
      <c r="EZ94" s="60">
        <v>0</v>
      </c>
      <c r="FA94" s="60">
        <v>0</v>
      </c>
      <c r="FB94" s="60">
        <v>0</v>
      </c>
      <c r="FC94" s="60">
        <v>0</v>
      </c>
      <c r="FD94" s="60">
        <v>0</v>
      </c>
      <c r="FE94" s="60">
        <v>0</v>
      </c>
      <c r="FF94" s="60">
        <v>0</v>
      </c>
      <c r="FG94" s="60">
        <v>0</v>
      </c>
      <c r="FH94" s="60">
        <v>0</v>
      </c>
      <c r="FI94" s="60">
        <v>0</v>
      </c>
      <c r="FJ94" s="60">
        <v>0</v>
      </c>
      <c r="FK94" s="60">
        <v>0</v>
      </c>
      <c r="FL94" s="60">
        <v>0</v>
      </c>
      <c r="FM94" s="60">
        <v>0</v>
      </c>
      <c r="FN94" s="60">
        <v>0</v>
      </c>
      <c r="FO94" s="60">
        <v>0</v>
      </c>
      <c r="FP94" s="58"/>
      <c r="FQ94" s="58"/>
      <c r="FR94" s="58"/>
      <c r="FS94" s="59">
        <f t="shared" si="162"/>
        <v>347.55207760059881</v>
      </c>
      <c r="FU94" s="88"/>
    </row>
    <row r="95" spans="2:177" x14ac:dyDescent="0.2">
      <c r="B95" s="114" t="s">
        <v>435</v>
      </c>
      <c r="C95" s="68" t="s">
        <v>269</v>
      </c>
      <c r="D95" s="60">
        <f t="shared" si="139"/>
        <v>0</v>
      </c>
      <c r="E95" s="60">
        <v>0</v>
      </c>
      <c r="F95" s="60">
        <v>0</v>
      </c>
      <c r="G95" s="60">
        <v>0</v>
      </c>
      <c r="H95" s="60">
        <v>0</v>
      </c>
      <c r="I95" s="60">
        <v>0</v>
      </c>
      <c r="J95" s="60">
        <v>0</v>
      </c>
      <c r="K95" s="60">
        <v>0</v>
      </c>
      <c r="L95" s="60">
        <v>0</v>
      </c>
      <c r="M95" s="60">
        <v>0</v>
      </c>
      <c r="N95" s="60">
        <v>0</v>
      </c>
      <c r="O95" s="60">
        <v>0</v>
      </c>
      <c r="P95" s="60">
        <v>0</v>
      </c>
      <c r="Q95" s="60">
        <v>0</v>
      </c>
      <c r="R95" s="60">
        <v>0</v>
      </c>
      <c r="S95" s="60">
        <v>0</v>
      </c>
      <c r="T95" s="60">
        <v>0</v>
      </c>
      <c r="U95" s="60">
        <v>0</v>
      </c>
      <c r="V95" s="60">
        <v>0</v>
      </c>
      <c r="W95" s="60">
        <v>0</v>
      </c>
      <c r="X95" s="60">
        <v>0</v>
      </c>
      <c r="Y95" s="60">
        <v>0</v>
      </c>
      <c r="Z95" s="60">
        <v>0</v>
      </c>
      <c r="AA95" s="60">
        <v>0</v>
      </c>
      <c r="AB95" s="60">
        <v>0</v>
      </c>
      <c r="AC95" s="60">
        <v>0</v>
      </c>
      <c r="AD95" s="60">
        <v>0</v>
      </c>
      <c r="AE95" s="60">
        <v>0</v>
      </c>
      <c r="AF95" s="60">
        <v>0</v>
      </c>
      <c r="AG95" s="60">
        <v>0</v>
      </c>
      <c r="AH95" s="60">
        <f t="shared" si="141"/>
        <v>0</v>
      </c>
      <c r="AI95" s="60">
        <v>0</v>
      </c>
      <c r="AJ95" s="60">
        <v>0</v>
      </c>
      <c r="AK95" s="60">
        <v>0</v>
      </c>
      <c r="AL95" s="60">
        <f t="shared" si="142"/>
        <v>3432.4325769122702</v>
      </c>
      <c r="AM95" s="60">
        <v>0</v>
      </c>
      <c r="AN95" s="60">
        <v>0</v>
      </c>
      <c r="AO95" s="60">
        <v>0</v>
      </c>
      <c r="AP95" s="60">
        <v>0</v>
      </c>
      <c r="AQ95" s="60">
        <v>0</v>
      </c>
      <c r="AR95" s="60">
        <v>3432.4325769122702</v>
      </c>
      <c r="AS95" s="60">
        <v>0</v>
      </c>
      <c r="AT95" s="60">
        <v>0</v>
      </c>
      <c r="AU95" s="60">
        <v>0</v>
      </c>
      <c r="AV95" s="60">
        <v>0</v>
      </c>
      <c r="AW95" s="60">
        <v>0</v>
      </c>
      <c r="AX95" s="60">
        <v>0</v>
      </c>
      <c r="AY95" s="60">
        <v>0</v>
      </c>
      <c r="AZ95" s="60">
        <v>0</v>
      </c>
      <c r="BA95" s="60">
        <v>0</v>
      </c>
      <c r="BB95" s="60">
        <v>0</v>
      </c>
      <c r="BC95" s="60">
        <v>0</v>
      </c>
      <c r="BD95" s="60">
        <v>0</v>
      </c>
      <c r="BE95" s="60">
        <v>0</v>
      </c>
      <c r="BF95" s="60">
        <v>0</v>
      </c>
      <c r="BG95" s="60">
        <v>0</v>
      </c>
      <c r="BH95" s="60">
        <v>0</v>
      </c>
      <c r="BI95" s="60">
        <v>0</v>
      </c>
      <c r="BJ95" s="60">
        <v>0</v>
      </c>
      <c r="BK95" s="60">
        <v>0</v>
      </c>
      <c r="BL95" s="60">
        <v>0</v>
      </c>
      <c r="BM95" s="60">
        <v>0</v>
      </c>
      <c r="BN95" s="60">
        <v>0</v>
      </c>
      <c r="BO95" s="60">
        <v>0</v>
      </c>
      <c r="BP95" s="60">
        <v>0</v>
      </c>
      <c r="BQ95" s="60">
        <v>0</v>
      </c>
      <c r="BR95" s="60">
        <v>0</v>
      </c>
      <c r="BS95" s="60">
        <v>0</v>
      </c>
      <c r="BT95" s="60">
        <v>0</v>
      </c>
      <c r="BU95" s="60">
        <v>0</v>
      </c>
      <c r="BV95" s="60">
        <v>0</v>
      </c>
      <c r="BW95" s="60">
        <v>0</v>
      </c>
      <c r="BX95" s="60">
        <v>0</v>
      </c>
      <c r="BY95" s="60">
        <v>0</v>
      </c>
      <c r="BZ95" s="60">
        <v>0</v>
      </c>
      <c r="CA95" s="60">
        <v>0</v>
      </c>
      <c r="CB95" s="60">
        <v>0</v>
      </c>
      <c r="CC95" s="60">
        <f t="shared" si="144"/>
        <v>0</v>
      </c>
      <c r="CD95" s="60">
        <v>0</v>
      </c>
      <c r="CE95" s="60">
        <v>0</v>
      </c>
      <c r="CF95" s="60">
        <v>0</v>
      </c>
      <c r="CG95" s="60">
        <f t="shared" si="145"/>
        <v>0</v>
      </c>
      <c r="CH95" s="60">
        <v>0</v>
      </c>
      <c r="CI95" s="60">
        <v>0</v>
      </c>
      <c r="CJ95" s="60">
        <v>0</v>
      </c>
      <c r="CK95" s="60">
        <v>0</v>
      </c>
      <c r="CL95" s="60">
        <v>0</v>
      </c>
      <c r="CM95" s="60">
        <v>0</v>
      </c>
      <c r="CN95" s="60">
        <v>0</v>
      </c>
      <c r="CO95" s="60">
        <v>0</v>
      </c>
      <c r="CP95" s="60">
        <v>0</v>
      </c>
      <c r="CQ95" s="60">
        <v>0</v>
      </c>
      <c r="CR95" s="60">
        <v>0</v>
      </c>
      <c r="CS95" s="60">
        <f t="shared" si="146"/>
        <v>0</v>
      </c>
      <c r="CT95" s="60">
        <v>0</v>
      </c>
      <c r="CU95" s="60">
        <v>0</v>
      </c>
      <c r="CV95" s="60">
        <f t="shared" si="147"/>
        <v>0</v>
      </c>
      <c r="CW95" s="60">
        <v>0</v>
      </c>
      <c r="CX95" s="60">
        <v>0</v>
      </c>
      <c r="CY95" s="60">
        <v>0</v>
      </c>
      <c r="CZ95" s="60">
        <v>0</v>
      </c>
      <c r="DA95" s="60">
        <v>0</v>
      </c>
      <c r="DB95" s="60">
        <v>0</v>
      </c>
      <c r="DC95" s="60">
        <v>0</v>
      </c>
      <c r="DD95" s="60">
        <v>0</v>
      </c>
      <c r="DE95" s="60">
        <v>0</v>
      </c>
      <c r="DF95" s="60">
        <v>0</v>
      </c>
      <c r="DG95" s="60">
        <v>0</v>
      </c>
      <c r="DH95" s="60">
        <v>0</v>
      </c>
      <c r="DI95" s="60">
        <v>0</v>
      </c>
      <c r="DJ95" s="60">
        <v>0</v>
      </c>
      <c r="DK95" s="60">
        <v>0</v>
      </c>
      <c r="DL95" s="60">
        <v>0</v>
      </c>
      <c r="DM95" s="60">
        <v>0</v>
      </c>
      <c r="DN95" s="60">
        <v>0</v>
      </c>
      <c r="DO95" s="60">
        <v>0</v>
      </c>
      <c r="DP95" s="60">
        <v>0</v>
      </c>
      <c r="DQ95" s="60">
        <v>0</v>
      </c>
      <c r="DR95" s="60">
        <v>0</v>
      </c>
      <c r="DS95" s="60">
        <v>0</v>
      </c>
      <c r="DT95" s="60">
        <v>0</v>
      </c>
      <c r="DU95" s="60">
        <v>0</v>
      </c>
      <c r="DV95" s="60">
        <v>0</v>
      </c>
      <c r="DW95" s="60">
        <v>0</v>
      </c>
      <c r="DX95" s="60">
        <v>0</v>
      </c>
      <c r="DY95" s="60">
        <v>0</v>
      </c>
      <c r="DZ95" s="60">
        <v>0</v>
      </c>
      <c r="EA95" s="60">
        <v>0</v>
      </c>
      <c r="EB95" s="60">
        <v>0</v>
      </c>
      <c r="EC95" s="60">
        <v>0</v>
      </c>
      <c r="ED95" s="60">
        <v>0</v>
      </c>
      <c r="EE95" s="60">
        <v>0</v>
      </c>
      <c r="EF95" s="60">
        <v>0</v>
      </c>
      <c r="EG95" s="60">
        <v>0</v>
      </c>
      <c r="EH95" s="60">
        <v>0</v>
      </c>
      <c r="EI95" s="60">
        <v>0</v>
      </c>
      <c r="EJ95" s="60">
        <v>0</v>
      </c>
      <c r="EK95" s="60">
        <v>0</v>
      </c>
      <c r="EL95" s="60">
        <v>0</v>
      </c>
      <c r="EM95" s="60">
        <v>0</v>
      </c>
      <c r="EN95" s="60">
        <v>0</v>
      </c>
      <c r="EO95" s="60">
        <v>0</v>
      </c>
      <c r="EP95" s="60">
        <v>0</v>
      </c>
      <c r="EQ95" s="60">
        <v>0</v>
      </c>
      <c r="ER95" s="60">
        <v>0</v>
      </c>
      <c r="ES95" s="60">
        <v>0</v>
      </c>
      <c r="ET95" s="60">
        <v>0</v>
      </c>
      <c r="EU95" s="60">
        <v>0</v>
      </c>
      <c r="EV95" s="60">
        <v>0</v>
      </c>
      <c r="EW95" s="60">
        <v>0</v>
      </c>
      <c r="EX95" s="60">
        <v>0</v>
      </c>
      <c r="EY95" s="60">
        <v>0</v>
      </c>
      <c r="EZ95" s="60">
        <v>0</v>
      </c>
      <c r="FA95" s="60">
        <v>0</v>
      </c>
      <c r="FB95" s="60">
        <v>0</v>
      </c>
      <c r="FC95" s="60">
        <v>0</v>
      </c>
      <c r="FD95" s="60">
        <v>0</v>
      </c>
      <c r="FE95" s="60">
        <v>0</v>
      </c>
      <c r="FF95" s="60">
        <v>0</v>
      </c>
      <c r="FG95" s="60">
        <v>0</v>
      </c>
      <c r="FH95" s="60">
        <v>0</v>
      </c>
      <c r="FI95" s="60">
        <v>0</v>
      </c>
      <c r="FJ95" s="60">
        <v>0</v>
      </c>
      <c r="FK95" s="60">
        <v>0</v>
      </c>
      <c r="FL95" s="60">
        <v>0</v>
      </c>
      <c r="FM95" s="60">
        <v>0</v>
      </c>
      <c r="FN95" s="60">
        <v>0</v>
      </c>
      <c r="FO95" s="60">
        <v>0</v>
      </c>
      <c r="FP95" s="58"/>
      <c r="FQ95" s="58"/>
      <c r="FR95" s="58"/>
      <c r="FS95" s="59">
        <f t="shared" si="162"/>
        <v>3432.4325769122702</v>
      </c>
      <c r="FU95" s="88"/>
    </row>
    <row r="96" spans="2:177" x14ac:dyDescent="0.2">
      <c r="B96" s="114" t="s">
        <v>436</v>
      </c>
      <c r="C96" s="68" t="s">
        <v>270</v>
      </c>
      <c r="D96" s="60">
        <f t="shared" si="139"/>
        <v>8.2530458783999983</v>
      </c>
      <c r="E96" s="60">
        <v>0</v>
      </c>
      <c r="F96" s="60">
        <v>0</v>
      </c>
      <c r="G96" s="60">
        <v>0</v>
      </c>
      <c r="H96" s="60">
        <v>0</v>
      </c>
      <c r="I96" s="60">
        <v>0</v>
      </c>
      <c r="J96" s="60">
        <v>0</v>
      </c>
      <c r="K96" s="60">
        <v>0</v>
      </c>
      <c r="L96" s="60">
        <v>0</v>
      </c>
      <c r="M96" s="60">
        <v>0</v>
      </c>
      <c r="N96" s="60">
        <v>0</v>
      </c>
      <c r="O96" s="60">
        <v>0</v>
      </c>
      <c r="P96" s="60">
        <v>0</v>
      </c>
      <c r="Q96" s="60">
        <v>0</v>
      </c>
      <c r="R96" s="60">
        <v>0</v>
      </c>
      <c r="S96" s="60">
        <v>0</v>
      </c>
      <c r="T96" s="60">
        <v>0</v>
      </c>
      <c r="U96" s="60">
        <v>0</v>
      </c>
      <c r="V96" s="60">
        <v>0</v>
      </c>
      <c r="W96" s="60">
        <v>0</v>
      </c>
      <c r="X96" s="60">
        <v>0</v>
      </c>
      <c r="Y96" s="60">
        <v>0</v>
      </c>
      <c r="Z96" s="60">
        <v>5.1470608703999989</v>
      </c>
      <c r="AA96" s="60">
        <v>2.3073031488</v>
      </c>
      <c r="AB96" s="60">
        <v>0.7986818591999999</v>
      </c>
      <c r="AC96" s="60">
        <v>0</v>
      </c>
      <c r="AD96" s="60">
        <v>0</v>
      </c>
      <c r="AE96" s="60">
        <v>0</v>
      </c>
      <c r="AF96" s="60">
        <v>0</v>
      </c>
      <c r="AG96" s="60">
        <v>0</v>
      </c>
      <c r="AH96" s="60">
        <f t="shared" si="141"/>
        <v>0</v>
      </c>
      <c r="AI96" s="60">
        <v>0</v>
      </c>
      <c r="AJ96" s="60">
        <v>0</v>
      </c>
      <c r="AK96" s="60">
        <v>0</v>
      </c>
      <c r="AL96" s="60">
        <f t="shared" si="142"/>
        <v>0.62119700160000002</v>
      </c>
      <c r="AM96" s="60">
        <v>0.62119700160000002</v>
      </c>
      <c r="AN96" s="60">
        <v>0</v>
      </c>
      <c r="AO96" s="60">
        <v>0</v>
      </c>
      <c r="AP96" s="60">
        <v>0</v>
      </c>
      <c r="AQ96" s="60">
        <v>0</v>
      </c>
      <c r="AR96" s="60">
        <v>0</v>
      </c>
      <c r="AS96" s="60">
        <v>0</v>
      </c>
      <c r="AT96" s="60">
        <v>0</v>
      </c>
      <c r="AU96" s="60">
        <v>0</v>
      </c>
      <c r="AV96" s="60">
        <v>0</v>
      </c>
      <c r="AW96" s="60">
        <v>0</v>
      </c>
      <c r="AX96" s="60">
        <v>0</v>
      </c>
      <c r="AY96" s="60">
        <v>0</v>
      </c>
      <c r="AZ96" s="60">
        <v>0</v>
      </c>
      <c r="BA96" s="60">
        <v>0</v>
      </c>
      <c r="BB96" s="60">
        <v>0</v>
      </c>
      <c r="BC96" s="60">
        <v>0</v>
      </c>
      <c r="BD96" s="60">
        <v>0</v>
      </c>
      <c r="BE96" s="60">
        <v>0</v>
      </c>
      <c r="BF96" s="60">
        <v>0</v>
      </c>
      <c r="BG96" s="60">
        <v>0</v>
      </c>
      <c r="BH96" s="60">
        <v>0</v>
      </c>
      <c r="BI96" s="60">
        <v>0</v>
      </c>
      <c r="BJ96" s="60">
        <v>0</v>
      </c>
      <c r="BK96" s="60">
        <v>0</v>
      </c>
      <c r="BL96" s="60">
        <v>0</v>
      </c>
      <c r="BM96" s="60">
        <v>0</v>
      </c>
      <c r="BN96" s="60">
        <v>0</v>
      </c>
      <c r="BO96" s="60">
        <v>0</v>
      </c>
      <c r="BP96" s="60">
        <v>0</v>
      </c>
      <c r="BQ96" s="60">
        <v>0</v>
      </c>
      <c r="BR96" s="60">
        <v>0</v>
      </c>
      <c r="BS96" s="60">
        <v>0</v>
      </c>
      <c r="BT96" s="60">
        <v>0</v>
      </c>
      <c r="BU96" s="60">
        <v>0</v>
      </c>
      <c r="BV96" s="60">
        <v>0</v>
      </c>
      <c r="BW96" s="60">
        <v>0</v>
      </c>
      <c r="BX96" s="60">
        <v>0</v>
      </c>
      <c r="BY96" s="60">
        <v>0</v>
      </c>
      <c r="BZ96" s="60">
        <v>0</v>
      </c>
      <c r="CA96" s="60">
        <v>0</v>
      </c>
      <c r="CB96" s="60">
        <v>0</v>
      </c>
      <c r="CC96" s="60">
        <f t="shared" si="144"/>
        <v>0</v>
      </c>
      <c r="CD96" s="60">
        <v>0</v>
      </c>
      <c r="CE96" s="60">
        <v>0</v>
      </c>
      <c r="CF96" s="60">
        <v>0</v>
      </c>
      <c r="CG96" s="60">
        <f t="shared" si="145"/>
        <v>0</v>
      </c>
      <c r="CH96" s="60">
        <v>0</v>
      </c>
      <c r="CI96" s="60">
        <v>0</v>
      </c>
      <c r="CJ96" s="60">
        <v>0</v>
      </c>
      <c r="CK96" s="60">
        <v>0</v>
      </c>
      <c r="CL96" s="60">
        <v>0</v>
      </c>
      <c r="CM96" s="60">
        <v>0</v>
      </c>
      <c r="CN96" s="60">
        <v>0</v>
      </c>
      <c r="CO96" s="60">
        <v>0</v>
      </c>
      <c r="CP96" s="60">
        <v>0</v>
      </c>
      <c r="CQ96" s="60">
        <v>0</v>
      </c>
      <c r="CR96" s="60">
        <v>0</v>
      </c>
      <c r="CS96" s="60">
        <f t="shared" si="146"/>
        <v>0</v>
      </c>
      <c r="CT96" s="60">
        <v>0</v>
      </c>
      <c r="CU96" s="60">
        <v>0</v>
      </c>
      <c r="CV96" s="60">
        <f t="shared" si="147"/>
        <v>0</v>
      </c>
      <c r="CW96" s="60">
        <v>0</v>
      </c>
      <c r="CX96" s="60">
        <v>0</v>
      </c>
      <c r="CY96" s="60">
        <v>0</v>
      </c>
      <c r="CZ96" s="60">
        <v>0</v>
      </c>
      <c r="DA96" s="60">
        <v>0</v>
      </c>
      <c r="DB96" s="60">
        <v>0</v>
      </c>
      <c r="DC96" s="60">
        <v>0</v>
      </c>
      <c r="DD96" s="60">
        <v>0</v>
      </c>
      <c r="DE96" s="60">
        <v>0</v>
      </c>
      <c r="DF96" s="60">
        <v>0</v>
      </c>
      <c r="DG96" s="60">
        <v>0</v>
      </c>
      <c r="DH96" s="60">
        <v>0</v>
      </c>
      <c r="DI96" s="60">
        <v>0</v>
      </c>
      <c r="DJ96" s="60">
        <v>0</v>
      </c>
      <c r="DK96" s="60">
        <v>0</v>
      </c>
      <c r="DL96" s="60">
        <v>0</v>
      </c>
      <c r="DM96" s="60">
        <v>0</v>
      </c>
      <c r="DN96" s="60">
        <v>0</v>
      </c>
      <c r="DO96" s="60">
        <v>0</v>
      </c>
      <c r="DP96" s="60">
        <v>0</v>
      </c>
      <c r="DQ96" s="60">
        <v>0</v>
      </c>
      <c r="DR96" s="60">
        <v>0</v>
      </c>
      <c r="DS96" s="60">
        <v>0</v>
      </c>
      <c r="DT96" s="60">
        <v>0</v>
      </c>
      <c r="DU96" s="60">
        <v>0</v>
      </c>
      <c r="DV96" s="60">
        <v>0</v>
      </c>
      <c r="DW96" s="60">
        <v>0</v>
      </c>
      <c r="DX96" s="60">
        <v>0</v>
      </c>
      <c r="DY96" s="60">
        <v>0</v>
      </c>
      <c r="DZ96" s="60">
        <v>0</v>
      </c>
      <c r="EA96" s="60">
        <v>0</v>
      </c>
      <c r="EB96" s="60">
        <v>0</v>
      </c>
      <c r="EC96" s="60">
        <v>0</v>
      </c>
      <c r="ED96" s="60">
        <v>0</v>
      </c>
      <c r="EE96" s="60">
        <v>0</v>
      </c>
      <c r="EF96" s="60">
        <v>0</v>
      </c>
      <c r="EG96" s="60">
        <v>0</v>
      </c>
      <c r="EH96" s="60">
        <v>0</v>
      </c>
      <c r="EI96" s="60">
        <v>0</v>
      </c>
      <c r="EJ96" s="60">
        <v>0</v>
      </c>
      <c r="EK96" s="60">
        <v>0</v>
      </c>
      <c r="EL96" s="60">
        <v>0</v>
      </c>
      <c r="EM96" s="60">
        <v>0</v>
      </c>
      <c r="EN96" s="60">
        <v>0</v>
      </c>
      <c r="EO96" s="60">
        <v>0</v>
      </c>
      <c r="EP96" s="60">
        <v>0</v>
      </c>
      <c r="EQ96" s="60">
        <v>0</v>
      </c>
      <c r="ER96" s="60">
        <v>0</v>
      </c>
      <c r="ES96" s="60">
        <v>0</v>
      </c>
      <c r="ET96" s="60">
        <v>0</v>
      </c>
      <c r="EU96" s="60">
        <v>0</v>
      </c>
      <c r="EV96" s="60">
        <v>0</v>
      </c>
      <c r="EW96" s="60">
        <v>0</v>
      </c>
      <c r="EX96" s="60">
        <v>0</v>
      </c>
      <c r="EY96" s="60">
        <v>0</v>
      </c>
      <c r="EZ96" s="60">
        <v>0</v>
      </c>
      <c r="FA96" s="60">
        <v>0</v>
      </c>
      <c r="FB96" s="60">
        <v>0</v>
      </c>
      <c r="FC96" s="60">
        <v>0</v>
      </c>
      <c r="FD96" s="60">
        <v>0</v>
      </c>
      <c r="FE96" s="60">
        <v>0</v>
      </c>
      <c r="FF96" s="60">
        <v>0</v>
      </c>
      <c r="FG96" s="60">
        <v>0</v>
      </c>
      <c r="FH96" s="60">
        <v>0</v>
      </c>
      <c r="FI96" s="60">
        <v>0</v>
      </c>
      <c r="FJ96" s="60">
        <v>0</v>
      </c>
      <c r="FK96" s="60">
        <v>0</v>
      </c>
      <c r="FL96" s="60">
        <v>0</v>
      </c>
      <c r="FM96" s="60">
        <v>0</v>
      </c>
      <c r="FN96" s="60">
        <v>0</v>
      </c>
      <c r="FO96" s="60">
        <v>0</v>
      </c>
      <c r="FP96" s="58"/>
      <c r="FQ96" s="58"/>
      <c r="FR96" s="58"/>
      <c r="FS96" s="59">
        <f t="shared" si="162"/>
        <v>8.8742428799999988</v>
      </c>
      <c r="FU96" s="88"/>
    </row>
    <row r="97" spans="2:177" x14ac:dyDescent="0.2">
      <c r="B97" s="117"/>
      <c r="C97" s="69" t="s">
        <v>459</v>
      </c>
      <c r="D97" s="60">
        <f t="shared" si="139"/>
        <v>0</v>
      </c>
      <c r="E97" s="60">
        <v>0</v>
      </c>
      <c r="F97" s="60">
        <v>0</v>
      </c>
      <c r="G97" s="60">
        <v>0</v>
      </c>
      <c r="H97" s="60">
        <v>0</v>
      </c>
      <c r="I97" s="60">
        <v>0</v>
      </c>
      <c r="J97" s="60">
        <v>0</v>
      </c>
      <c r="K97" s="60">
        <v>0</v>
      </c>
      <c r="L97" s="60">
        <v>0</v>
      </c>
      <c r="M97" s="60">
        <v>0</v>
      </c>
      <c r="N97" s="60">
        <v>0</v>
      </c>
      <c r="O97" s="60">
        <v>0</v>
      </c>
      <c r="P97" s="60">
        <v>0</v>
      </c>
      <c r="Q97" s="60">
        <v>0</v>
      </c>
      <c r="R97" s="60">
        <v>0</v>
      </c>
      <c r="S97" s="60">
        <v>0</v>
      </c>
      <c r="T97" s="60">
        <v>0</v>
      </c>
      <c r="U97" s="60">
        <v>0</v>
      </c>
      <c r="V97" s="60">
        <v>0</v>
      </c>
      <c r="W97" s="60">
        <v>0</v>
      </c>
      <c r="X97" s="60">
        <v>0</v>
      </c>
      <c r="Y97" s="60">
        <v>0</v>
      </c>
      <c r="Z97" s="60">
        <v>0</v>
      </c>
      <c r="AA97" s="60">
        <v>0</v>
      </c>
      <c r="AB97" s="60">
        <v>0</v>
      </c>
      <c r="AC97" s="60">
        <v>0</v>
      </c>
      <c r="AD97" s="60">
        <v>0</v>
      </c>
      <c r="AE97" s="60">
        <v>0</v>
      </c>
      <c r="AF97" s="60">
        <v>0</v>
      </c>
      <c r="AG97" s="60">
        <v>0</v>
      </c>
      <c r="AH97" s="60">
        <f t="shared" si="141"/>
        <v>0</v>
      </c>
      <c r="AI97" s="60">
        <v>0</v>
      </c>
      <c r="AJ97" s="60">
        <v>0</v>
      </c>
      <c r="AK97" s="60">
        <v>0</v>
      </c>
      <c r="AL97" s="60">
        <f t="shared" si="142"/>
        <v>608.19097429202202</v>
      </c>
      <c r="AM97" s="60">
        <v>0</v>
      </c>
      <c r="AN97" s="60">
        <v>0</v>
      </c>
      <c r="AO97" s="60">
        <v>0</v>
      </c>
      <c r="AP97" s="60">
        <v>0</v>
      </c>
      <c r="AQ97" s="60">
        <v>0</v>
      </c>
      <c r="AR97" s="60">
        <v>0</v>
      </c>
      <c r="AS97" s="60">
        <v>0</v>
      </c>
      <c r="AT97" s="60">
        <v>0</v>
      </c>
      <c r="AU97" s="60">
        <v>608.19097429202202</v>
      </c>
      <c r="AV97" s="60">
        <v>0</v>
      </c>
      <c r="AW97" s="60">
        <v>0</v>
      </c>
      <c r="AX97" s="60">
        <v>0</v>
      </c>
      <c r="AY97" s="60">
        <v>0</v>
      </c>
      <c r="AZ97" s="60">
        <v>0</v>
      </c>
      <c r="BA97" s="60">
        <v>0</v>
      </c>
      <c r="BB97" s="60">
        <v>0</v>
      </c>
      <c r="BC97" s="60">
        <v>0</v>
      </c>
      <c r="BD97" s="60">
        <v>0</v>
      </c>
      <c r="BE97" s="60">
        <v>0</v>
      </c>
      <c r="BF97" s="60">
        <v>0</v>
      </c>
      <c r="BG97" s="60">
        <v>0</v>
      </c>
      <c r="BH97" s="60">
        <v>0</v>
      </c>
      <c r="BI97" s="60">
        <v>0</v>
      </c>
      <c r="BJ97" s="60">
        <v>0</v>
      </c>
      <c r="BK97" s="60">
        <v>0</v>
      </c>
      <c r="BL97" s="60">
        <v>0</v>
      </c>
      <c r="BM97" s="60">
        <v>0</v>
      </c>
      <c r="BN97" s="60">
        <v>0</v>
      </c>
      <c r="BO97" s="60">
        <v>0</v>
      </c>
      <c r="BP97" s="60">
        <v>0</v>
      </c>
      <c r="BQ97" s="60">
        <v>0</v>
      </c>
      <c r="BR97" s="60">
        <v>0</v>
      </c>
      <c r="BS97" s="60">
        <v>0</v>
      </c>
      <c r="BT97" s="60">
        <v>0</v>
      </c>
      <c r="BU97" s="60">
        <v>0</v>
      </c>
      <c r="BV97" s="60">
        <v>0</v>
      </c>
      <c r="BW97" s="60">
        <v>0</v>
      </c>
      <c r="BX97" s="60">
        <v>0</v>
      </c>
      <c r="BY97" s="60">
        <v>0</v>
      </c>
      <c r="BZ97" s="60">
        <v>0</v>
      </c>
      <c r="CA97" s="60">
        <v>0</v>
      </c>
      <c r="CB97" s="60">
        <v>0</v>
      </c>
      <c r="CC97" s="60">
        <f t="shared" si="144"/>
        <v>0</v>
      </c>
      <c r="CD97" s="60">
        <v>0</v>
      </c>
      <c r="CE97" s="60">
        <v>0</v>
      </c>
      <c r="CF97" s="60">
        <v>0</v>
      </c>
      <c r="CG97" s="60">
        <f t="shared" si="145"/>
        <v>0</v>
      </c>
      <c r="CH97" s="60">
        <v>0</v>
      </c>
      <c r="CI97" s="60">
        <v>0</v>
      </c>
      <c r="CJ97" s="60">
        <v>0</v>
      </c>
      <c r="CK97" s="60">
        <v>0</v>
      </c>
      <c r="CL97" s="60">
        <v>0</v>
      </c>
      <c r="CM97" s="60">
        <v>0</v>
      </c>
      <c r="CN97" s="60">
        <v>0</v>
      </c>
      <c r="CO97" s="60">
        <v>0</v>
      </c>
      <c r="CP97" s="60">
        <v>0</v>
      </c>
      <c r="CQ97" s="60">
        <v>0</v>
      </c>
      <c r="CR97" s="60">
        <v>0</v>
      </c>
      <c r="CS97" s="60">
        <f t="shared" si="146"/>
        <v>0</v>
      </c>
      <c r="CT97" s="60">
        <v>0</v>
      </c>
      <c r="CU97" s="60">
        <v>0</v>
      </c>
      <c r="CV97" s="60">
        <f t="shared" si="147"/>
        <v>0</v>
      </c>
      <c r="CW97" s="60">
        <v>0</v>
      </c>
      <c r="CX97" s="60">
        <v>0</v>
      </c>
      <c r="CY97" s="60">
        <v>0</v>
      </c>
      <c r="CZ97" s="60">
        <v>0</v>
      </c>
      <c r="DA97" s="60">
        <v>0</v>
      </c>
      <c r="DB97" s="60">
        <v>0</v>
      </c>
      <c r="DC97" s="60">
        <v>0</v>
      </c>
      <c r="DD97" s="60">
        <v>0</v>
      </c>
      <c r="DE97" s="60">
        <v>0</v>
      </c>
      <c r="DF97" s="60">
        <v>0</v>
      </c>
      <c r="DG97" s="60">
        <v>0</v>
      </c>
      <c r="DH97" s="60">
        <v>0</v>
      </c>
      <c r="DI97" s="60">
        <v>0</v>
      </c>
      <c r="DJ97" s="60">
        <v>0</v>
      </c>
      <c r="DK97" s="60">
        <v>0</v>
      </c>
      <c r="DL97" s="60">
        <v>0</v>
      </c>
      <c r="DM97" s="60">
        <v>0</v>
      </c>
      <c r="DN97" s="60">
        <v>0</v>
      </c>
      <c r="DO97" s="60">
        <v>0</v>
      </c>
      <c r="DP97" s="60">
        <v>0</v>
      </c>
      <c r="DQ97" s="60">
        <v>0</v>
      </c>
      <c r="DR97" s="60">
        <v>0</v>
      </c>
      <c r="DS97" s="60">
        <v>0</v>
      </c>
      <c r="DT97" s="60">
        <v>0</v>
      </c>
      <c r="DU97" s="60">
        <v>0</v>
      </c>
      <c r="DV97" s="60">
        <v>0</v>
      </c>
      <c r="DW97" s="60">
        <v>0</v>
      </c>
      <c r="DX97" s="60">
        <v>0</v>
      </c>
      <c r="DY97" s="60">
        <v>0</v>
      </c>
      <c r="DZ97" s="60">
        <v>0</v>
      </c>
      <c r="EA97" s="60">
        <v>0</v>
      </c>
      <c r="EB97" s="60">
        <v>0</v>
      </c>
      <c r="EC97" s="60">
        <v>0</v>
      </c>
      <c r="ED97" s="60">
        <v>0</v>
      </c>
      <c r="EE97" s="60">
        <v>0</v>
      </c>
      <c r="EF97" s="60">
        <v>0</v>
      </c>
      <c r="EG97" s="60">
        <v>0</v>
      </c>
      <c r="EH97" s="60">
        <v>0</v>
      </c>
      <c r="EI97" s="60">
        <v>0</v>
      </c>
      <c r="EJ97" s="60">
        <v>0</v>
      </c>
      <c r="EK97" s="60">
        <v>0</v>
      </c>
      <c r="EL97" s="60">
        <v>0</v>
      </c>
      <c r="EM97" s="60">
        <v>0</v>
      </c>
      <c r="EN97" s="60">
        <v>0</v>
      </c>
      <c r="EO97" s="60">
        <v>0</v>
      </c>
      <c r="EP97" s="60">
        <v>0</v>
      </c>
      <c r="EQ97" s="60">
        <v>0</v>
      </c>
      <c r="ER97" s="60">
        <v>0</v>
      </c>
      <c r="ES97" s="60">
        <v>0</v>
      </c>
      <c r="ET97" s="60">
        <v>0</v>
      </c>
      <c r="EU97" s="60">
        <v>0</v>
      </c>
      <c r="EV97" s="60">
        <v>0</v>
      </c>
      <c r="EW97" s="60">
        <v>0</v>
      </c>
      <c r="EX97" s="60">
        <v>0</v>
      </c>
      <c r="EY97" s="60">
        <v>0</v>
      </c>
      <c r="EZ97" s="60">
        <v>0</v>
      </c>
      <c r="FA97" s="60">
        <v>0</v>
      </c>
      <c r="FB97" s="60">
        <v>0</v>
      </c>
      <c r="FC97" s="60">
        <v>0</v>
      </c>
      <c r="FD97" s="60">
        <v>0</v>
      </c>
      <c r="FE97" s="60">
        <v>0</v>
      </c>
      <c r="FF97" s="60">
        <v>0</v>
      </c>
      <c r="FG97" s="60">
        <v>0</v>
      </c>
      <c r="FH97" s="60">
        <v>0</v>
      </c>
      <c r="FI97" s="60">
        <v>0</v>
      </c>
      <c r="FJ97" s="60">
        <v>0</v>
      </c>
      <c r="FK97" s="60">
        <v>0</v>
      </c>
      <c r="FL97" s="60">
        <v>0</v>
      </c>
      <c r="FM97" s="60">
        <v>0</v>
      </c>
      <c r="FN97" s="60">
        <v>0</v>
      </c>
      <c r="FO97" s="60">
        <v>0</v>
      </c>
      <c r="FP97" s="58"/>
      <c r="FQ97" s="58"/>
      <c r="FR97" s="58"/>
      <c r="FS97" s="59">
        <f t="shared" si="162"/>
        <v>608.19097429202202</v>
      </c>
      <c r="FU97" s="88"/>
    </row>
    <row r="98" spans="2:177" ht="14.25" customHeight="1" x14ac:dyDescent="0.2">
      <c r="B98" s="94" t="s">
        <v>271</v>
      </c>
      <c r="C98" s="97"/>
      <c r="D98" s="2">
        <f t="shared" si="139"/>
        <v>10213.101914499337</v>
      </c>
      <c r="E98" s="2">
        <f t="shared" ref="E98:BP98" si="173">E99+E125+E146</f>
        <v>26.799974820869156</v>
      </c>
      <c r="F98" s="2">
        <f t="shared" si="173"/>
        <v>2.9428977408930317</v>
      </c>
      <c r="G98" s="2">
        <f t="shared" si="173"/>
        <v>6.8471978351064742</v>
      </c>
      <c r="H98" s="2">
        <f t="shared" si="173"/>
        <v>34.624132763489236</v>
      </c>
      <c r="I98" s="2">
        <f t="shared" si="173"/>
        <v>73.541225505937106</v>
      </c>
      <c r="J98" s="2">
        <f t="shared" si="173"/>
        <v>51.855789040469006</v>
      </c>
      <c r="K98" s="2">
        <f t="shared" si="173"/>
        <v>12.709230783321585</v>
      </c>
      <c r="L98" s="2">
        <f t="shared" si="173"/>
        <v>137.25277783444778</v>
      </c>
      <c r="M98" s="2">
        <f t="shared" si="173"/>
        <v>507.80165084311614</v>
      </c>
      <c r="N98" s="2">
        <f t="shared" si="173"/>
        <v>44.096858375160643</v>
      </c>
      <c r="O98" s="2">
        <f t="shared" si="173"/>
        <v>752.16776778811732</v>
      </c>
      <c r="P98" s="2">
        <f t="shared" si="173"/>
        <v>32.565673747010337</v>
      </c>
      <c r="Q98" s="2">
        <f t="shared" si="173"/>
        <v>210.98208405783487</v>
      </c>
      <c r="R98" s="2">
        <f t="shared" si="173"/>
        <v>438.59964450900071</v>
      </c>
      <c r="S98" s="2">
        <f t="shared" si="173"/>
        <v>8.0813170802256593</v>
      </c>
      <c r="T98" s="2">
        <f t="shared" si="173"/>
        <v>1947.5385097973888</v>
      </c>
      <c r="U98" s="2">
        <f t="shared" si="173"/>
        <v>225.23204593017581</v>
      </c>
      <c r="V98" s="2">
        <f t="shared" si="173"/>
        <v>362.50882251350686</v>
      </c>
      <c r="W98" s="2">
        <f t="shared" si="173"/>
        <v>318.06947212325241</v>
      </c>
      <c r="X98" s="2">
        <f t="shared" si="173"/>
        <v>16.054118516558674</v>
      </c>
      <c r="Y98" s="2">
        <f t="shared" si="173"/>
        <v>190.97624713489682</v>
      </c>
      <c r="Z98" s="2">
        <f t="shared" si="173"/>
        <v>1031.159910162804</v>
      </c>
      <c r="AA98" s="2">
        <f t="shared" si="173"/>
        <v>136.18816056091663</v>
      </c>
      <c r="AB98" s="2">
        <f t="shared" si="173"/>
        <v>166.83599625124191</v>
      </c>
      <c r="AC98" s="2">
        <f t="shared" si="173"/>
        <v>24.773367638553097</v>
      </c>
      <c r="AD98" s="2">
        <f t="shared" si="173"/>
        <v>1512.8023848047062</v>
      </c>
      <c r="AE98" s="2">
        <f t="shared" si="173"/>
        <v>87.960383637444423</v>
      </c>
      <c r="AF98" s="2">
        <f t="shared" si="173"/>
        <v>1630.7423313295235</v>
      </c>
      <c r="AG98" s="2">
        <f t="shared" si="173"/>
        <v>221.39194137336671</v>
      </c>
      <c r="AH98" s="2">
        <f t="shared" si="141"/>
        <v>1272.5084439057759</v>
      </c>
      <c r="AI98" s="2">
        <f t="shared" si="173"/>
        <v>1227.6189144258533</v>
      </c>
      <c r="AJ98" s="2">
        <f t="shared" si="173"/>
        <v>0.14720332050405482</v>
      </c>
      <c r="AK98" s="2">
        <f t="shared" si="173"/>
        <v>44.74232615941866</v>
      </c>
      <c r="AL98" s="2">
        <f t="shared" si="142"/>
        <v>43552.121012755561</v>
      </c>
      <c r="AM98" s="2">
        <f t="shared" si="173"/>
        <v>1597.9638363381514</v>
      </c>
      <c r="AN98" s="2">
        <f t="shared" si="173"/>
        <v>173.6307642039738</v>
      </c>
      <c r="AO98" s="2">
        <f t="shared" si="173"/>
        <v>1317.6287622079089</v>
      </c>
      <c r="AP98" s="2">
        <f t="shared" si="173"/>
        <v>1994.9787470845401</v>
      </c>
      <c r="AQ98" s="2">
        <f t="shared" si="173"/>
        <v>1414.5645251577969</v>
      </c>
      <c r="AR98" s="2">
        <f t="shared" si="173"/>
        <v>737.35218431005137</v>
      </c>
      <c r="AS98" s="2">
        <f t="shared" si="173"/>
        <v>643.79338662675855</v>
      </c>
      <c r="AT98" s="2">
        <f t="shared" si="173"/>
        <v>1663.1758658161493</v>
      </c>
      <c r="AU98" s="2">
        <f t="shared" si="173"/>
        <v>12022.601452860774</v>
      </c>
      <c r="AV98" s="2">
        <f t="shared" si="173"/>
        <v>43.639601553156133</v>
      </c>
      <c r="AW98" s="2">
        <f t="shared" si="173"/>
        <v>430.66226413353604</v>
      </c>
      <c r="AX98" s="2">
        <f t="shared" si="173"/>
        <v>138.83833907003282</v>
      </c>
      <c r="AY98" s="2">
        <f t="shared" si="173"/>
        <v>441.14775592217518</v>
      </c>
      <c r="AZ98" s="2">
        <f t="shared" si="173"/>
        <v>403.46162645115703</v>
      </c>
      <c r="BA98" s="2">
        <f t="shared" si="173"/>
        <v>706.72391136296278</v>
      </c>
      <c r="BB98" s="2">
        <f t="shared" si="173"/>
        <v>439.66325103845872</v>
      </c>
      <c r="BC98" s="2">
        <f t="shared" si="173"/>
        <v>262.73237241635184</v>
      </c>
      <c r="BD98" s="2">
        <f t="shared" si="173"/>
        <v>57.847412876705206</v>
      </c>
      <c r="BE98" s="2">
        <f t="shared" si="173"/>
        <v>2.7899417299515155</v>
      </c>
      <c r="BF98" s="2">
        <f t="shared" si="173"/>
        <v>5050.7746105855913</v>
      </c>
      <c r="BG98" s="2">
        <f t="shared" si="173"/>
        <v>833.81633012956308</v>
      </c>
      <c r="BH98" s="2">
        <f t="shared" si="173"/>
        <v>526.58774165506975</v>
      </c>
      <c r="BI98" s="2">
        <f t="shared" si="173"/>
        <v>1219.3884770827813</v>
      </c>
      <c r="BJ98" s="2">
        <f t="shared" si="173"/>
        <v>760.68640786537321</v>
      </c>
      <c r="BK98" s="2">
        <f t="shared" si="173"/>
        <v>68.817678470921408</v>
      </c>
      <c r="BL98" s="2">
        <f t="shared" si="173"/>
        <v>158.55250175740952</v>
      </c>
      <c r="BM98" s="2">
        <f t="shared" si="173"/>
        <v>77.005674740966228</v>
      </c>
      <c r="BN98" s="2">
        <f t="shared" si="173"/>
        <v>474.06201692198744</v>
      </c>
      <c r="BO98" s="2">
        <f t="shared" si="173"/>
        <v>992.33262927981446</v>
      </c>
      <c r="BP98" s="2">
        <f t="shared" si="173"/>
        <v>128.15040218768391</v>
      </c>
      <c r="BQ98" s="2">
        <f t="shared" ref="BQ98:CW98" si="174">BQ99+BQ125+BQ146</f>
        <v>5790.9976319755679</v>
      </c>
      <c r="BR98" s="2">
        <f t="shared" si="174"/>
        <v>529.12142146387191</v>
      </c>
      <c r="BS98" s="2">
        <f t="shared" si="174"/>
        <v>288.29348062134551</v>
      </c>
      <c r="BT98" s="2">
        <f t="shared" si="174"/>
        <v>6.2052109041329295</v>
      </c>
      <c r="BU98" s="2">
        <f t="shared" si="174"/>
        <v>54.636725451708273</v>
      </c>
      <c r="BV98" s="2">
        <f t="shared" si="174"/>
        <v>274.8399984816383</v>
      </c>
      <c r="BW98" s="2">
        <f t="shared" si="174"/>
        <v>31.397356929224745</v>
      </c>
      <c r="BX98" s="2">
        <f t="shared" si="174"/>
        <v>275.9378999382169</v>
      </c>
      <c r="BY98" s="2">
        <f t="shared" si="174"/>
        <v>704.52370354028778</v>
      </c>
      <c r="BZ98" s="2">
        <f t="shared" si="174"/>
        <v>501.19483960300408</v>
      </c>
      <c r="CA98" s="2">
        <f t="shared" si="174"/>
        <v>311.60227200880962</v>
      </c>
      <c r="CB98" s="2">
        <f t="shared" si="174"/>
        <v>35007.469598283031</v>
      </c>
      <c r="CC98" s="2">
        <f t="shared" si="144"/>
        <v>927.96131382924386</v>
      </c>
      <c r="CD98" s="2">
        <f t="shared" si="174"/>
        <v>494.99072533500754</v>
      </c>
      <c r="CE98" s="2">
        <f t="shared" si="174"/>
        <v>301.02393323996114</v>
      </c>
      <c r="CF98" s="2">
        <f t="shared" si="174"/>
        <v>131.94665525427516</v>
      </c>
      <c r="CG98" s="2">
        <f t="shared" si="145"/>
        <v>8991.9434459136901</v>
      </c>
      <c r="CH98" s="2">
        <f t="shared" si="174"/>
        <v>213.39887054254217</v>
      </c>
      <c r="CI98" s="2">
        <f t="shared" si="174"/>
        <v>13.346973616071995</v>
      </c>
      <c r="CJ98" s="2">
        <f t="shared" si="174"/>
        <v>0.82695554973755525</v>
      </c>
      <c r="CK98" s="2">
        <f t="shared" si="174"/>
        <v>126.27121685031879</v>
      </c>
      <c r="CL98" s="2">
        <f t="shared" si="174"/>
        <v>0</v>
      </c>
      <c r="CM98" s="2">
        <f t="shared" si="174"/>
        <v>2.0267669122043107E-2</v>
      </c>
      <c r="CN98" s="2">
        <f t="shared" si="174"/>
        <v>1807.1420908060657</v>
      </c>
      <c r="CO98" s="2">
        <f t="shared" si="174"/>
        <v>4721.536557899597</v>
      </c>
      <c r="CP98" s="2">
        <f t="shared" si="174"/>
        <v>347.95798712057928</v>
      </c>
      <c r="CQ98" s="2">
        <f t="shared" si="174"/>
        <v>66.967526074597799</v>
      </c>
      <c r="CR98" s="2">
        <f t="shared" si="174"/>
        <v>1694.4749997850586</v>
      </c>
      <c r="CS98" s="2">
        <f t="shared" si="146"/>
        <v>5139.5689498326974</v>
      </c>
      <c r="CT98" s="2">
        <f t="shared" si="174"/>
        <v>4735.1061400900799</v>
      </c>
      <c r="CU98" s="2">
        <f t="shared" si="174"/>
        <v>404.46280974261759</v>
      </c>
      <c r="CV98" s="2">
        <f t="shared" si="147"/>
        <v>19906.253188214348</v>
      </c>
      <c r="CW98" s="2">
        <f t="shared" si="174"/>
        <v>0</v>
      </c>
      <c r="CX98" s="2">
        <f t="shared" ref="CX98:FI98" si="175">CX99+CX125+CX146</f>
        <v>59.369792136088698</v>
      </c>
      <c r="CY98" s="2">
        <f t="shared" si="175"/>
        <v>5874.023236275907</v>
      </c>
      <c r="CZ98" s="2">
        <f t="shared" si="175"/>
        <v>4922.1549858495355</v>
      </c>
      <c r="DA98" s="2">
        <f t="shared" si="175"/>
        <v>6732.4253346120713</v>
      </c>
      <c r="DB98" s="2">
        <f t="shared" si="175"/>
        <v>1470.1683597347239</v>
      </c>
      <c r="DC98" s="2">
        <f t="shared" si="175"/>
        <v>105.04501265800177</v>
      </c>
      <c r="DD98" s="2">
        <f t="shared" si="175"/>
        <v>667.97587890652892</v>
      </c>
      <c r="DE98" s="2">
        <f t="shared" si="175"/>
        <v>75.09058804148944</v>
      </c>
      <c r="DF98" s="2">
        <f t="shared" si="175"/>
        <v>5558.6167680294866</v>
      </c>
      <c r="DG98" s="2">
        <f t="shared" si="175"/>
        <v>1849.0181379661171</v>
      </c>
      <c r="DH98" s="2">
        <f t="shared" si="175"/>
        <v>3620.6941935347813</v>
      </c>
      <c r="DI98" s="2">
        <f t="shared" si="175"/>
        <v>88.904436528587851</v>
      </c>
      <c r="DJ98" s="2">
        <f t="shared" si="175"/>
        <v>833.14734966852961</v>
      </c>
      <c r="DK98" s="2">
        <f t="shared" si="175"/>
        <v>599.07445280274032</v>
      </c>
      <c r="DL98" s="2">
        <f t="shared" si="175"/>
        <v>234.07289686578937</v>
      </c>
      <c r="DM98" s="2">
        <f t="shared" si="175"/>
        <v>668.30889773332433</v>
      </c>
      <c r="DN98" s="2">
        <f t="shared" si="175"/>
        <v>12.783225989499543</v>
      </c>
      <c r="DO98" s="2">
        <f t="shared" si="175"/>
        <v>426.27284762694904</v>
      </c>
      <c r="DP98" s="2">
        <f t="shared" si="175"/>
        <v>65.559498366370576</v>
      </c>
      <c r="DQ98" s="2">
        <f t="shared" si="175"/>
        <v>47.69112974121532</v>
      </c>
      <c r="DR98" s="2">
        <f t="shared" si="175"/>
        <v>116.00219600928975</v>
      </c>
      <c r="DS98" s="2">
        <f t="shared" si="175"/>
        <v>491.11762658044108</v>
      </c>
      <c r="DT98" s="2">
        <f t="shared" si="175"/>
        <v>491.11762658044108</v>
      </c>
      <c r="DU98" s="2">
        <f t="shared" si="175"/>
        <v>0</v>
      </c>
      <c r="DV98" s="2">
        <f t="shared" si="175"/>
        <v>1403.7648245494115</v>
      </c>
      <c r="DW98" s="2">
        <f t="shared" si="175"/>
        <v>203.53034951596936</v>
      </c>
      <c r="DX98" s="2">
        <f t="shared" si="175"/>
        <v>115.48066880655091</v>
      </c>
      <c r="DY98" s="2">
        <f t="shared" si="175"/>
        <v>185.78528820761562</v>
      </c>
      <c r="DZ98" s="2">
        <f t="shared" si="175"/>
        <v>329.30522232358641</v>
      </c>
      <c r="EA98" s="2">
        <f t="shared" si="175"/>
        <v>103.81597665996449</v>
      </c>
      <c r="EB98" s="2">
        <f t="shared" si="175"/>
        <v>1.1037970258047609</v>
      </c>
      <c r="EC98" s="2">
        <f t="shared" si="175"/>
        <v>12.381746854857575</v>
      </c>
      <c r="ED98" s="2">
        <f t="shared" si="175"/>
        <v>237.04653234737793</v>
      </c>
      <c r="EE98" s="2">
        <f t="shared" si="175"/>
        <v>181.72301396930703</v>
      </c>
      <c r="EF98" s="2">
        <f t="shared" si="175"/>
        <v>33.592228838377608</v>
      </c>
      <c r="EG98" s="2">
        <f t="shared" si="175"/>
        <v>2044.5871213406472</v>
      </c>
      <c r="EH98" s="2">
        <f t="shared" si="175"/>
        <v>399.72961591864987</v>
      </c>
      <c r="EI98" s="2">
        <f t="shared" si="175"/>
        <v>33.897755620651466</v>
      </c>
      <c r="EJ98" s="2">
        <f t="shared" si="175"/>
        <v>652.62491653799691</v>
      </c>
      <c r="EK98" s="2">
        <f t="shared" si="175"/>
        <v>0.64633680030616469</v>
      </c>
      <c r="EL98" s="2">
        <f t="shared" si="175"/>
        <v>23.220673172639934</v>
      </c>
      <c r="EM98" s="2">
        <f t="shared" si="175"/>
        <v>271.13704864841247</v>
      </c>
      <c r="EN98" s="2">
        <f t="shared" si="175"/>
        <v>128.29276902768657</v>
      </c>
      <c r="EO98" s="2">
        <f t="shared" si="175"/>
        <v>144.46834300075091</v>
      </c>
      <c r="EP98" s="2">
        <f t="shared" si="175"/>
        <v>390.56966261355296</v>
      </c>
      <c r="EQ98" s="2">
        <f t="shared" si="175"/>
        <v>3370.9901693182901</v>
      </c>
      <c r="ER98" s="2">
        <f t="shared" si="175"/>
        <v>1647.6886640924029</v>
      </c>
      <c r="ES98" s="2">
        <f t="shared" si="175"/>
        <v>1713.3965943449959</v>
      </c>
      <c r="ET98" s="2">
        <f t="shared" si="175"/>
        <v>9.904910880891677</v>
      </c>
      <c r="EU98" s="2">
        <f t="shared" si="175"/>
        <v>1112.6107723973823</v>
      </c>
      <c r="EV98" s="2">
        <f t="shared" si="175"/>
        <v>379.74732726917989</v>
      </c>
      <c r="EW98" s="2">
        <f t="shared" si="175"/>
        <v>732.86344512820256</v>
      </c>
      <c r="EX98" s="2">
        <f t="shared" si="175"/>
        <v>2064.4094703675582</v>
      </c>
      <c r="EY98" s="2">
        <f t="shared" si="175"/>
        <v>564.43354199107273</v>
      </c>
      <c r="EZ98" s="2">
        <f t="shared" si="175"/>
        <v>1499.9759283764861</v>
      </c>
      <c r="FA98" s="2">
        <f t="shared" si="175"/>
        <v>700.54129062467246</v>
      </c>
      <c r="FB98" s="2">
        <f t="shared" si="175"/>
        <v>295.64094728082875</v>
      </c>
      <c r="FC98" s="2">
        <f t="shared" si="175"/>
        <v>54.474372314935351</v>
      </c>
      <c r="FD98" s="2">
        <f t="shared" si="175"/>
        <v>82.592585723140417</v>
      </c>
      <c r="FE98" s="2">
        <f t="shared" si="175"/>
        <v>267.83338530576782</v>
      </c>
      <c r="FF98" s="2">
        <f t="shared" si="175"/>
        <v>921.83569511165467</v>
      </c>
      <c r="FG98" s="2">
        <f t="shared" si="175"/>
        <v>20.493846257165902</v>
      </c>
      <c r="FH98" s="2">
        <f t="shared" si="175"/>
        <v>378.9117405320435</v>
      </c>
      <c r="FI98" s="2">
        <f t="shared" si="175"/>
        <v>246.06965759923844</v>
      </c>
      <c r="FJ98" s="2">
        <f t="shared" ref="FJ98:FO98" si="176">FJ99+FJ125+FJ146</f>
        <v>38.680786970258069</v>
      </c>
      <c r="FK98" s="2">
        <f t="shared" si="176"/>
        <v>155.89725559061344</v>
      </c>
      <c r="FL98" s="2">
        <f t="shared" si="176"/>
        <v>7.6406805728210161</v>
      </c>
      <c r="FM98" s="2">
        <f t="shared" si="176"/>
        <v>74.141727589514318</v>
      </c>
      <c r="FN98" s="2">
        <f t="shared" si="176"/>
        <v>0</v>
      </c>
      <c r="FO98" s="2">
        <f t="shared" si="176"/>
        <v>58321.792455302624</v>
      </c>
      <c r="FP98" s="2">
        <f t="shared" ref="FP98" si="177">FP99+FP125+FP146</f>
        <v>-3584.263071864722</v>
      </c>
      <c r="FQ98" s="2">
        <f t="shared" ref="FQ98" si="178">FQ99+FQ125+FQ146</f>
        <v>12411.193337710916</v>
      </c>
      <c r="FR98" s="2">
        <f t="shared" ref="FR98:FS98" si="179">FR99+FR125+FR146</f>
        <v>0</v>
      </c>
      <c r="FS98" s="2">
        <f t="shared" si="179"/>
        <v>211329.58057410389</v>
      </c>
      <c r="FU98" s="88"/>
    </row>
    <row r="99" spans="2:177" ht="14.25" customHeight="1" x14ac:dyDescent="0.2">
      <c r="B99" s="96" t="s">
        <v>311</v>
      </c>
      <c r="C99" s="96"/>
      <c r="D99" s="99">
        <f t="shared" si="139"/>
        <v>186.69501901560278</v>
      </c>
      <c r="E99" s="99">
        <f t="shared" ref="E99:BP99" si="180">SUM(E100:E124)</f>
        <v>0</v>
      </c>
      <c r="F99" s="99">
        <f t="shared" si="180"/>
        <v>0</v>
      </c>
      <c r="G99" s="99">
        <f t="shared" si="180"/>
        <v>0</v>
      </c>
      <c r="H99" s="99">
        <f t="shared" si="180"/>
        <v>0</v>
      </c>
      <c r="I99" s="99">
        <f t="shared" si="180"/>
        <v>0</v>
      </c>
      <c r="J99" s="99">
        <f t="shared" si="180"/>
        <v>0</v>
      </c>
      <c r="K99" s="99">
        <f t="shared" si="180"/>
        <v>0</v>
      </c>
      <c r="L99" s="99">
        <f t="shared" si="180"/>
        <v>0</v>
      </c>
      <c r="M99" s="99">
        <f t="shared" si="180"/>
        <v>0</v>
      </c>
      <c r="N99" s="99">
        <f t="shared" si="180"/>
        <v>0</v>
      </c>
      <c r="O99" s="99">
        <f t="shared" si="180"/>
        <v>0</v>
      </c>
      <c r="P99" s="99">
        <f t="shared" si="180"/>
        <v>0</v>
      </c>
      <c r="Q99" s="99">
        <f t="shared" si="180"/>
        <v>0</v>
      </c>
      <c r="R99" s="99">
        <f t="shared" si="180"/>
        <v>0</v>
      </c>
      <c r="S99" s="99">
        <f t="shared" si="180"/>
        <v>0</v>
      </c>
      <c r="T99" s="99">
        <f t="shared" si="180"/>
        <v>0</v>
      </c>
      <c r="U99" s="99">
        <f t="shared" si="180"/>
        <v>118.3926744</v>
      </c>
      <c r="V99" s="99">
        <f t="shared" si="180"/>
        <v>0</v>
      </c>
      <c r="W99" s="99">
        <f t="shared" si="180"/>
        <v>0</v>
      </c>
      <c r="X99" s="99">
        <f t="shared" si="180"/>
        <v>0</v>
      </c>
      <c r="Y99" s="99">
        <f t="shared" si="180"/>
        <v>0</v>
      </c>
      <c r="Z99" s="99">
        <f t="shared" si="180"/>
        <v>1.4294421818181815</v>
      </c>
      <c r="AA99" s="99">
        <f t="shared" si="180"/>
        <v>0</v>
      </c>
      <c r="AB99" s="99">
        <f t="shared" si="180"/>
        <v>0</v>
      </c>
      <c r="AC99" s="99">
        <f t="shared" si="180"/>
        <v>0</v>
      </c>
      <c r="AD99" s="99">
        <f t="shared" si="180"/>
        <v>0</v>
      </c>
      <c r="AE99" s="99">
        <f t="shared" si="180"/>
        <v>66.872902433784589</v>
      </c>
      <c r="AF99" s="99">
        <f t="shared" si="180"/>
        <v>0</v>
      </c>
      <c r="AG99" s="99">
        <f t="shared" si="180"/>
        <v>0</v>
      </c>
      <c r="AH99" s="99">
        <f t="shared" si="141"/>
        <v>0</v>
      </c>
      <c r="AI99" s="99">
        <f t="shared" si="180"/>
        <v>0</v>
      </c>
      <c r="AJ99" s="99">
        <f t="shared" si="180"/>
        <v>0</v>
      </c>
      <c r="AK99" s="99">
        <f t="shared" si="180"/>
        <v>0</v>
      </c>
      <c r="AL99" s="99">
        <f t="shared" si="142"/>
        <v>2168.8593668729</v>
      </c>
      <c r="AM99" s="99">
        <f t="shared" si="180"/>
        <v>0</v>
      </c>
      <c r="AN99" s="99">
        <f t="shared" si="180"/>
        <v>0</v>
      </c>
      <c r="AO99" s="99">
        <f t="shared" si="180"/>
        <v>0</v>
      </c>
      <c r="AP99" s="99">
        <f t="shared" si="180"/>
        <v>0</v>
      </c>
      <c r="AQ99" s="99">
        <f t="shared" si="180"/>
        <v>0</v>
      </c>
      <c r="AR99" s="99">
        <f t="shared" si="180"/>
        <v>0</v>
      </c>
      <c r="AS99" s="99">
        <f t="shared" si="180"/>
        <v>0</v>
      </c>
      <c r="AT99" s="99">
        <f t="shared" si="180"/>
        <v>0</v>
      </c>
      <c r="AU99" s="99">
        <f t="shared" si="180"/>
        <v>1196.46175176</v>
      </c>
      <c r="AV99" s="99">
        <f t="shared" si="180"/>
        <v>0</v>
      </c>
      <c r="AW99" s="99">
        <f t="shared" si="180"/>
        <v>0</v>
      </c>
      <c r="AX99" s="99">
        <f t="shared" si="180"/>
        <v>0</v>
      </c>
      <c r="AY99" s="99">
        <f t="shared" si="180"/>
        <v>0</v>
      </c>
      <c r="AZ99" s="99">
        <f t="shared" si="180"/>
        <v>0</v>
      </c>
      <c r="BA99" s="99">
        <f t="shared" si="180"/>
        <v>0</v>
      </c>
      <c r="BB99" s="99">
        <f t="shared" si="180"/>
        <v>0</v>
      </c>
      <c r="BC99" s="99">
        <f t="shared" si="180"/>
        <v>0</v>
      </c>
      <c r="BD99" s="99">
        <f t="shared" si="180"/>
        <v>0</v>
      </c>
      <c r="BE99" s="99">
        <f t="shared" si="180"/>
        <v>0</v>
      </c>
      <c r="BF99" s="99">
        <f t="shared" si="180"/>
        <v>0</v>
      </c>
      <c r="BG99" s="99">
        <f t="shared" si="180"/>
        <v>0</v>
      </c>
      <c r="BH99" s="99">
        <f t="shared" si="180"/>
        <v>0</v>
      </c>
      <c r="BI99" s="99">
        <f t="shared" si="180"/>
        <v>972.39761511289998</v>
      </c>
      <c r="BJ99" s="99">
        <f t="shared" si="180"/>
        <v>0</v>
      </c>
      <c r="BK99" s="99">
        <f t="shared" si="180"/>
        <v>0</v>
      </c>
      <c r="BL99" s="99">
        <f t="shared" si="180"/>
        <v>0</v>
      </c>
      <c r="BM99" s="99">
        <f t="shared" si="180"/>
        <v>0</v>
      </c>
      <c r="BN99" s="99">
        <f t="shared" si="180"/>
        <v>0</v>
      </c>
      <c r="BO99" s="99">
        <f t="shared" si="180"/>
        <v>0</v>
      </c>
      <c r="BP99" s="99">
        <f t="shared" si="180"/>
        <v>0</v>
      </c>
      <c r="BQ99" s="99">
        <f t="shared" ref="BQ99:CW99" si="181">SUM(BQ100:BQ124)</f>
        <v>0</v>
      </c>
      <c r="BR99" s="99">
        <f t="shared" si="181"/>
        <v>0</v>
      </c>
      <c r="BS99" s="99">
        <f t="shared" si="181"/>
        <v>0</v>
      </c>
      <c r="BT99" s="99">
        <f t="shared" si="181"/>
        <v>0</v>
      </c>
      <c r="BU99" s="99">
        <f t="shared" si="181"/>
        <v>0</v>
      </c>
      <c r="BV99" s="99">
        <f t="shared" si="181"/>
        <v>0</v>
      </c>
      <c r="BW99" s="99">
        <f t="shared" si="181"/>
        <v>0</v>
      </c>
      <c r="BX99" s="99">
        <f t="shared" si="181"/>
        <v>0</v>
      </c>
      <c r="BY99" s="99">
        <f t="shared" si="181"/>
        <v>0</v>
      </c>
      <c r="BZ99" s="99">
        <f t="shared" si="181"/>
        <v>0</v>
      </c>
      <c r="CA99" s="99">
        <f t="shared" si="181"/>
        <v>0</v>
      </c>
      <c r="CB99" s="99">
        <f t="shared" si="181"/>
        <v>32227.378779930033</v>
      </c>
      <c r="CC99" s="99">
        <f t="shared" si="144"/>
        <v>0</v>
      </c>
      <c r="CD99" s="99">
        <f t="shared" si="181"/>
        <v>0</v>
      </c>
      <c r="CE99" s="99">
        <f t="shared" si="181"/>
        <v>0</v>
      </c>
      <c r="CF99" s="99">
        <f t="shared" si="181"/>
        <v>0</v>
      </c>
      <c r="CG99" s="99">
        <f t="shared" si="145"/>
        <v>0</v>
      </c>
      <c r="CH99" s="99">
        <f t="shared" si="181"/>
        <v>0</v>
      </c>
      <c r="CI99" s="99">
        <f t="shared" si="181"/>
        <v>0</v>
      </c>
      <c r="CJ99" s="99">
        <f t="shared" si="181"/>
        <v>0</v>
      </c>
      <c r="CK99" s="99">
        <f t="shared" si="181"/>
        <v>0</v>
      </c>
      <c r="CL99" s="99">
        <f t="shared" si="181"/>
        <v>0</v>
      </c>
      <c r="CM99" s="99">
        <f t="shared" si="181"/>
        <v>0</v>
      </c>
      <c r="CN99" s="99">
        <f t="shared" si="181"/>
        <v>0</v>
      </c>
      <c r="CO99" s="99">
        <f t="shared" si="181"/>
        <v>0</v>
      </c>
      <c r="CP99" s="99">
        <f t="shared" si="181"/>
        <v>0</v>
      </c>
      <c r="CQ99" s="99">
        <f t="shared" si="181"/>
        <v>0</v>
      </c>
      <c r="CR99" s="99">
        <f t="shared" si="181"/>
        <v>0</v>
      </c>
      <c r="CS99" s="99">
        <f t="shared" si="146"/>
        <v>0</v>
      </c>
      <c r="CT99" s="99">
        <f t="shared" si="181"/>
        <v>0</v>
      </c>
      <c r="CU99" s="99">
        <f t="shared" si="181"/>
        <v>0</v>
      </c>
      <c r="CV99" s="99">
        <f t="shared" si="147"/>
        <v>0</v>
      </c>
      <c r="CW99" s="99">
        <f t="shared" si="181"/>
        <v>0</v>
      </c>
      <c r="CX99" s="99">
        <f t="shared" ref="CX99:FI99" si="182">SUM(CX100:CX124)</f>
        <v>0</v>
      </c>
      <c r="CY99" s="99">
        <f t="shared" si="182"/>
        <v>0</v>
      </c>
      <c r="CZ99" s="99">
        <f t="shared" si="182"/>
        <v>0</v>
      </c>
      <c r="DA99" s="99">
        <f t="shared" si="182"/>
        <v>0</v>
      </c>
      <c r="DB99" s="99">
        <f t="shared" si="182"/>
        <v>0</v>
      </c>
      <c r="DC99" s="99">
        <f t="shared" si="182"/>
        <v>0</v>
      </c>
      <c r="DD99" s="99">
        <f t="shared" si="182"/>
        <v>0</v>
      </c>
      <c r="DE99" s="99">
        <f t="shared" si="182"/>
        <v>0</v>
      </c>
      <c r="DF99" s="99">
        <f t="shared" si="182"/>
        <v>0</v>
      </c>
      <c r="DG99" s="99">
        <f t="shared" si="182"/>
        <v>0</v>
      </c>
      <c r="DH99" s="99">
        <f t="shared" si="182"/>
        <v>0</v>
      </c>
      <c r="DI99" s="99">
        <f t="shared" si="182"/>
        <v>0</v>
      </c>
      <c r="DJ99" s="99">
        <f t="shared" si="182"/>
        <v>0</v>
      </c>
      <c r="DK99" s="99">
        <f t="shared" si="182"/>
        <v>0</v>
      </c>
      <c r="DL99" s="99">
        <f t="shared" si="182"/>
        <v>0</v>
      </c>
      <c r="DM99" s="99">
        <f t="shared" si="182"/>
        <v>0</v>
      </c>
      <c r="DN99" s="99">
        <f t="shared" si="182"/>
        <v>0</v>
      </c>
      <c r="DO99" s="99">
        <f t="shared" si="182"/>
        <v>0</v>
      </c>
      <c r="DP99" s="99">
        <f t="shared" si="182"/>
        <v>0</v>
      </c>
      <c r="DQ99" s="99">
        <f t="shared" si="182"/>
        <v>0</v>
      </c>
      <c r="DR99" s="99">
        <f t="shared" si="182"/>
        <v>0</v>
      </c>
      <c r="DS99" s="99">
        <f t="shared" si="182"/>
        <v>0</v>
      </c>
      <c r="DT99" s="99">
        <f t="shared" si="182"/>
        <v>0</v>
      </c>
      <c r="DU99" s="99">
        <f t="shared" si="182"/>
        <v>0</v>
      </c>
      <c r="DV99" s="99">
        <f t="shared" si="182"/>
        <v>0</v>
      </c>
      <c r="DW99" s="99">
        <f t="shared" si="182"/>
        <v>0</v>
      </c>
      <c r="DX99" s="99">
        <f t="shared" si="182"/>
        <v>0</v>
      </c>
      <c r="DY99" s="99">
        <f t="shared" si="182"/>
        <v>0</v>
      </c>
      <c r="DZ99" s="99">
        <f t="shared" si="182"/>
        <v>0</v>
      </c>
      <c r="EA99" s="99">
        <f t="shared" si="182"/>
        <v>0</v>
      </c>
      <c r="EB99" s="99">
        <f t="shared" si="182"/>
        <v>0</v>
      </c>
      <c r="EC99" s="99">
        <f t="shared" si="182"/>
        <v>0</v>
      </c>
      <c r="ED99" s="99">
        <f t="shared" si="182"/>
        <v>0</v>
      </c>
      <c r="EE99" s="99">
        <f t="shared" si="182"/>
        <v>0</v>
      </c>
      <c r="EF99" s="99">
        <f t="shared" si="182"/>
        <v>0</v>
      </c>
      <c r="EG99" s="99">
        <f t="shared" si="182"/>
        <v>0</v>
      </c>
      <c r="EH99" s="99">
        <f t="shared" si="182"/>
        <v>0</v>
      </c>
      <c r="EI99" s="99">
        <f t="shared" si="182"/>
        <v>0</v>
      </c>
      <c r="EJ99" s="99">
        <f t="shared" si="182"/>
        <v>0</v>
      </c>
      <c r="EK99" s="99">
        <f t="shared" si="182"/>
        <v>0</v>
      </c>
      <c r="EL99" s="99">
        <f t="shared" si="182"/>
        <v>0</v>
      </c>
      <c r="EM99" s="99">
        <f t="shared" si="182"/>
        <v>0</v>
      </c>
      <c r="EN99" s="99">
        <f t="shared" si="182"/>
        <v>0</v>
      </c>
      <c r="EO99" s="99">
        <f t="shared" si="182"/>
        <v>0</v>
      </c>
      <c r="EP99" s="99">
        <f t="shared" si="182"/>
        <v>0</v>
      </c>
      <c r="EQ99" s="99">
        <f t="shared" si="182"/>
        <v>0</v>
      </c>
      <c r="ER99" s="99">
        <f t="shared" si="182"/>
        <v>0</v>
      </c>
      <c r="ES99" s="99">
        <f t="shared" si="182"/>
        <v>0</v>
      </c>
      <c r="ET99" s="99">
        <f t="shared" si="182"/>
        <v>0</v>
      </c>
      <c r="EU99" s="99">
        <f t="shared" si="182"/>
        <v>0</v>
      </c>
      <c r="EV99" s="99">
        <f t="shared" si="182"/>
        <v>0</v>
      </c>
      <c r="EW99" s="99">
        <f t="shared" si="182"/>
        <v>0</v>
      </c>
      <c r="EX99" s="99">
        <f t="shared" si="182"/>
        <v>0</v>
      </c>
      <c r="EY99" s="99">
        <f t="shared" si="182"/>
        <v>0</v>
      </c>
      <c r="EZ99" s="99">
        <f t="shared" si="182"/>
        <v>0</v>
      </c>
      <c r="FA99" s="99">
        <f t="shared" si="182"/>
        <v>0</v>
      </c>
      <c r="FB99" s="99">
        <f t="shared" si="182"/>
        <v>0</v>
      </c>
      <c r="FC99" s="99">
        <f t="shared" si="182"/>
        <v>0</v>
      </c>
      <c r="FD99" s="99">
        <f t="shared" si="182"/>
        <v>0</v>
      </c>
      <c r="FE99" s="99">
        <f t="shared" si="182"/>
        <v>0</v>
      </c>
      <c r="FF99" s="99">
        <f t="shared" si="182"/>
        <v>0</v>
      </c>
      <c r="FG99" s="99">
        <f t="shared" si="182"/>
        <v>0</v>
      </c>
      <c r="FH99" s="99">
        <f t="shared" si="182"/>
        <v>0</v>
      </c>
      <c r="FI99" s="99">
        <f t="shared" si="182"/>
        <v>0</v>
      </c>
      <c r="FJ99" s="99">
        <f t="shared" ref="FJ99:FO99" si="183">SUM(FJ100:FJ124)</f>
        <v>0</v>
      </c>
      <c r="FK99" s="99">
        <f t="shared" si="183"/>
        <v>0</v>
      </c>
      <c r="FL99" s="99">
        <f t="shared" si="183"/>
        <v>0</v>
      </c>
      <c r="FM99" s="99">
        <f t="shared" si="183"/>
        <v>0</v>
      </c>
      <c r="FN99" s="99">
        <f t="shared" si="183"/>
        <v>0</v>
      </c>
      <c r="FO99" s="99">
        <f t="shared" si="183"/>
        <v>0</v>
      </c>
      <c r="FP99" s="99">
        <f t="shared" ref="FP99:FR99" si="184">SUM(FP100:FP124)</f>
        <v>0</v>
      </c>
      <c r="FQ99" s="99">
        <f t="shared" si="184"/>
        <v>0</v>
      </c>
      <c r="FR99" s="99">
        <f t="shared" si="184"/>
        <v>0</v>
      </c>
      <c r="FS99" s="99">
        <f t="shared" ref="FS99" si="185">SUM(FS100:FS124)</f>
        <v>34582.93316581854</v>
      </c>
      <c r="FU99" s="88"/>
    </row>
    <row r="100" spans="2:177" x14ac:dyDescent="0.2">
      <c r="B100" s="114" t="s">
        <v>430</v>
      </c>
      <c r="C100" s="114" t="s">
        <v>258</v>
      </c>
      <c r="D100" s="60">
        <f t="shared" si="139"/>
        <v>0</v>
      </c>
      <c r="E100" s="60">
        <v>0</v>
      </c>
      <c r="F100" s="60">
        <v>0</v>
      </c>
      <c r="G100" s="60">
        <v>0</v>
      </c>
      <c r="H100" s="60">
        <v>0</v>
      </c>
      <c r="I100" s="60">
        <v>0</v>
      </c>
      <c r="J100" s="60">
        <v>0</v>
      </c>
      <c r="K100" s="60">
        <v>0</v>
      </c>
      <c r="L100" s="60">
        <v>0</v>
      </c>
      <c r="M100" s="60">
        <v>0</v>
      </c>
      <c r="N100" s="60">
        <v>0</v>
      </c>
      <c r="O100" s="60">
        <v>0</v>
      </c>
      <c r="P100" s="60">
        <v>0</v>
      </c>
      <c r="Q100" s="60">
        <v>0</v>
      </c>
      <c r="R100" s="60">
        <v>0</v>
      </c>
      <c r="S100" s="60">
        <v>0</v>
      </c>
      <c r="T100" s="60">
        <v>0</v>
      </c>
      <c r="U100" s="60">
        <v>0</v>
      </c>
      <c r="V100" s="60">
        <v>0</v>
      </c>
      <c r="W100" s="60">
        <v>0</v>
      </c>
      <c r="X100" s="60">
        <v>0</v>
      </c>
      <c r="Y100" s="60">
        <v>0</v>
      </c>
      <c r="Z100" s="60">
        <v>0</v>
      </c>
      <c r="AA100" s="60">
        <v>0</v>
      </c>
      <c r="AB100" s="60">
        <v>0</v>
      </c>
      <c r="AC100" s="60">
        <v>0</v>
      </c>
      <c r="AD100" s="60">
        <v>0</v>
      </c>
      <c r="AE100" s="60">
        <v>0</v>
      </c>
      <c r="AF100" s="60">
        <v>0</v>
      </c>
      <c r="AG100" s="60">
        <v>0</v>
      </c>
      <c r="AH100" s="60">
        <f t="shared" si="141"/>
        <v>0</v>
      </c>
      <c r="AI100" s="60">
        <v>0</v>
      </c>
      <c r="AJ100" s="60">
        <v>0</v>
      </c>
      <c r="AK100" s="60">
        <v>0</v>
      </c>
      <c r="AL100" s="60">
        <f t="shared" si="142"/>
        <v>0</v>
      </c>
      <c r="AM100" s="60">
        <v>0</v>
      </c>
      <c r="AN100" s="60">
        <v>0</v>
      </c>
      <c r="AO100" s="60">
        <v>0</v>
      </c>
      <c r="AP100" s="60">
        <v>0</v>
      </c>
      <c r="AQ100" s="60">
        <v>0</v>
      </c>
      <c r="AR100" s="60">
        <v>0</v>
      </c>
      <c r="AS100" s="60">
        <v>0</v>
      </c>
      <c r="AT100" s="60">
        <v>0</v>
      </c>
      <c r="AU100" s="60">
        <v>0</v>
      </c>
      <c r="AV100" s="60">
        <v>0</v>
      </c>
      <c r="AW100" s="60">
        <v>0</v>
      </c>
      <c r="AX100" s="60">
        <v>0</v>
      </c>
      <c r="AY100" s="60">
        <v>0</v>
      </c>
      <c r="AZ100" s="60">
        <v>0</v>
      </c>
      <c r="BA100" s="60">
        <v>0</v>
      </c>
      <c r="BB100" s="60">
        <v>0</v>
      </c>
      <c r="BC100" s="60">
        <v>0</v>
      </c>
      <c r="BD100" s="60">
        <v>0</v>
      </c>
      <c r="BE100" s="60">
        <v>0</v>
      </c>
      <c r="BF100" s="60">
        <v>0</v>
      </c>
      <c r="BG100" s="60">
        <v>0</v>
      </c>
      <c r="BH100" s="60">
        <v>0</v>
      </c>
      <c r="BI100" s="60">
        <v>0</v>
      </c>
      <c r="BJ100" s="60">
        <v>0</v>
      </c>
      <c r="BK100" s="60">
        <v>0</v>
      </c>
      <c r="BL100" s="60">
        <v>0</v>
      </c>
      <c r="BM100" s="60">
        <v>0</v>
      </c>
      <c r="BN100" s="60">
        <v>0</v>
      </c>
      <c r="BO100" s="60">
        <v>0</v>
      </c>
      <c r="BP100" s="60">
        <v>0</v>
      </c>
      <c r="BQ100" s="60">
        <v>0</v>
      </c>
      <c r="BR100" s="60">
        <v>0</v>
      </c>
      <c r="BS100" s="60">
        <v>0</v>
      </c>
      <c r="BT100" s="60">
        <v>0</v>
      </c>
      <c r="BU100" s="60">
        <v>0</v>
      </c>
      <c r="BV100" s="60">
        <v>0</v>
      </c>
      <c r="BW100" s="60">
        <v>0</v>
      </c>
      <c r="BX100" s="60">
        <v>0</v>
      </c>
      <c r="BY100" s="60">
        <v>0</v>
      </c>
      <c r="BZ100" s="60">
        <v>0</v>
      </c>
      <c r="CA100" s="60">
        <v>0</v>
      </c>
      <c r="CB100" s="60">
        <v>0</v>
      </c>
      <c r="CC100" s="60">
        <f t="shared" si="144"/>
        <v>0</v>
      </c>
      <c r="CD100" s="60">
        <v>0</v>
      </c>
      <c r="CE100" s="60">
        <v>0</v>
      </c>
      <c r="CF100" s="60">
        <v>0</v>
      </c>
      <c r="CG100" s="60">
        <f t="shared" si="145"/>
        <v>0</v>
      </c>
      <c r="CH100" s="60">
        <v>0</v>
      </c>
      <c r="CI100" s="60">
        <v>0</v>
      </c>
      <c r="CJ100" s="60">
        <v>0</v>
      </c>
      <c r="CK100" s="60">
        <v>0</v>
      </c>
      <c r="CL100" s="60">
        <v>0</v>
      </c>
      <c r="CM100" s="60">
        <v>0</v>
      </c>
      <c r="CN100" s="60">
        <v>0</v>
      </c>
      <c r="CO100" s="60">
        <v>0</v>
      </c>
      <c r="CP100" s="60">
        <v>0</v>
      </c>
      <c r="CQ100" s="60">
        <v>0</v>
      </c>
      <c r="CR100" s="60">
        <v>0</v>
      </c>
      <c r="CS100" s="60">
        <f t="shared" si="146"/>
        <v>0</v>
      </c>
      <c r="CT100" s="60">
        <v>0</v>
      </c>
      <c r="CU100" s="60">
        <v>0</v>
      </c>
      <c r="CV100" s="60">
        <f t="shared" si="147"/>
        <v>0</v>
      </c>
      <c r="CW100" s="60">
        <v>0</v>
      </c>
      <c r="CX100" s="60">
        <v>0</v>
      </c>
      <c r="CY100" s="60">
        <v>0</v>
      </c>
      <c r="CZ100" s="60">
        <v>0</v>
      </c>
      <c r="DA100" s="60">
        <v>0</v>
      </c>
      <c r="DB100" s="60">
        <v>0</v>
      </c>
      <c r="DC100" s="60">
        <v>0</v>
      </c>
      <c r="DD100" s="60">
        <v>0</v>
      </c>
      <c r="DE100" s="60">
        <v>0</v>
      </c>
      <c r="DF100" s="60">
        <v>0</v>
      </c>
      <c r="DG100" s="60">
        <v>0</v>
      </c>
      <c r="DH100" s="60">
        <v>0</v>
      </c>
      <c r="DI100" s="60">
        <v>0</v>
      </c>
      <c r="DJ100" s="60">
        <v>0</v>
      </c>
      <c r="DK100" s="60">
        <v>0</v>
      </c>
      <c r="DL100" s="60">
        <v>0</v>
      </c>
      <c r="DM100" s="60">
        <v>0</v>
      </c>
      <c r="DN100" s="60">
        <v>0</v>
      </c>
      <c r="DO100" s="60">
        <v>0</v>
      </c>
      <c r="DP100" s="60">
        <v>0</v>
      </c>
      <c r="DQ100" s="60">
        <v>0</v>
      </c>
      <c r="DR100" s="60">
        <v>0</v>
      </c>
      <c r="DS100" s="60">
        <v>0</v>
      </c>
      <c r="DT100" s="60">
        <v>0</v>
      </c>
      <c r="DU100" s="60">
        <v>0</v>
      </c>
      <c r="DV100" s="60">
        <v>0</v>
      </c>
      <c r="DW100" s="60">
        <v>0</v>
      </c>
      <c r="DX100" s="60">
        <v>0</v>
      </c>
      <c r="DY100" s="60">
        <v>0</v>
      </c>
      <c r="DZ100" s="60">
        <v>0</v>
      </c>
      <c r="EA100" s="60">
        <v>0</v>
      </c>
      <c r="EB100" s="60">
        <v>0</v>
      </c>
      <c r="EC100" s="60">
        <v>0</v>
      </c>
      <c r="ED100" s="60">
        <v>0</v>
      </c>
      <c r="EE100" s="60">
        <v>0</v>
      </c>
      <c r="EF100" s="60">
        <v>0</v>
      </c>
      <c r="EG100" s="60">
        <v>0</v>
      </c>
      <c r="EH100" s="60">
        <v>0</v>
      </c>
      <c r="EI100" s="60">
        <v>0</v>
      </c>
      <c r="EJ100" s="60">
        <v>0</v>
      </c>
      <c r="EK100" s="60">
        <v>0</v>
      </c>
      <c r="EL100" s="60">
        <v>0</v>
      </c>
      <c r="EM100" s="60">
        <v>0</v>
      </c>
      <c r="EN100" s="60">
        <v>0</v>
      </c>
      <c r="EO100" s="60">
        <v>0</v>
      </c>
      <c r="EP100" s="60">
        <v>0</v>
      </c>
      <c r="EQ100" s="60">
        <v>0</v>
      </c>
      <c r="ER100" s="60">
        <v>0</v>
      </c>
      <c r="ES100" s="60">
        <v>0</v>
      </c>
      <c r="ET100" s="60">
        <v>0</v>
      </c>
      <c r="EU100" s="60">
        <v>0</v>
      </c>
      <c r="EV100" s="60">
        <v>0</v>
      </c>
      <c r="EW100" s="60">
        <v>0</v>
      </c>
      <c r="EX100" s="60">
        <v>0</v>
      </c>
      <c r="EY100" s="60">
        <v>0</v>
      </c>
      <c r="EZ100" s="60">
        <v>0</v>
      </c>
      <c r="FA100" s="60">
        <v>0</v>
      </c>
      <c r="FB100" s="60">
        <v>0</v>
      </c>
      <c r="FC100" s="60">
        <v>0</v>
      </c>
      <c r="FD100" s="60">
        <v>0</v>
      </c>
      <c r="FE100" s="60">
        <v>0</v>
      </c>
      <c r="FF100" s="60">
        <v>0</v>
      </c>
      <c r="FG100" s="60">
        <v>0</v>
      </c>
      <c r="FH100" s="60">
        <v>0</v>
      </c>
      <c r="FI100" s="60">
        <v>0</v>
      </c>
      <c r="FJ100" s="60">
        <v>0</v>
      </c>
      <c r="FK100" s="60">
        <v>0</v>
      </c>
      <c r="FL100" s="60">
        <v>0</v>
      </c>
      <c r="FM100" s="60">
        <v>0</v>
      </c>
      <c r="FN100" s="60">
        <v>0</v>
      </c>
      <c r="FO100" s="60">
        <v>0</v>
      </c>
      <c r="FP100" s="58"/>
      <c r="FQ100" s="58"/>
      <c r="FR100" s="58"/>
      <c r="FS100" s="59">
        <f>D100+AH100+AL100+CB100+CC100+CG100+CS100+CV100+DF100+DJ100+DM100+DS100+DV100+EG100+EQ100+EU100+EX100+FA100+FF100+FN100+FO100</f>
        <v>0</v>
      </c>
      <c r="FU100" s="88"/>
    </row>
    <row r="101" spans="2:177" x14ac:dyDescent="0.2">
      <c r="B101" s="114" t="s">
        <v>431</v>
      </c>
      <c r="C101" s="114" t="s">
        <v>260</v>
      </c>
      <c r="D101" s="60">
        <f t="shared" si="139"/>
        <v>0</v>
      </c>
      <c r="E101" s="60">
        <v>0</v>
      </c>
      <c r="F101" s="60">
        <v>0</v>
      </c>
      <c r="G101" s="60">
        <v>0</v>
      </c>
      <c r="H101" s="60">
        <v>0</v>
      </c>
      <c r="I101" s="60">
        <v>0</v>
      </c>
      <c r="J101" s="60">
        <v>0</v>
      </c>
      <c r="K101" s="60">
        <v>0</v>
      </c>
      <c r="L101" s="60">
        <v>0</v>
      </c>
      <c r="M101" s="60">
        <v>0</v>
      </c>
      <c r="N101" s="60">
        <v>0</v>
      </c>
      <c r="O101" s="60">
        <v>0</v>
      </c>
      <c r="P101" s="60">
        <v>0</v>
      </c>
      <c r="Q101" s="60">
        <v>0</v>
      </c>
      <c r="R101" s="60">
        <v>0</v>
      </c>
      <c r="S101" s="60">
        <v>0</v>
      </c>
      <c r="T101" s="60">
        <v>0</v>
      </c>
      <c r="U101" s="60">
        <v>0</v>
      </c>
      <c r="V101" s="60">
        <v>0</v>
      </c>
      <c r="W101" s="60">
        <v>0</v>
      </c>
      <c r="X101" s="60">
        <v>0</v>
      </c>
      <c r="Y101" s="60">
        <v>0</v>
      </c>
      <c r="Z101" s="60">
        <v>0</v>
      </c>
      <c r="AA101" s="60">
        <v>0</v>
      </c>
      <c r="AB101" s="60">
        <v>0</v>
      </c>
      <c r="AC101" s="60">
        <v>0</v>
      </c>
      <c r="AD101" s="60">
        <v>0</v>
      </c>
      <c r="AE101" s="60">
        <v>0</v>
      </c>
      <c r="AF101" s="60">
        <v>0</v>
      </c>
      <c r="AG101" s="60">
        <v>0</v>
      </c>
      <c r="AH101" s="60">
        <f t="shared" si="141"/>
        <v>0</v>
      </c>
      <c r="AI101" s="60">
        <v>0</v>
      </c>
      <c r="AJ101" s="60">
        <v>0</v>
      </c>
      <c r="AK101" s="60">
        <v>0</v>
      </c>
      <c r="AL101" s="60">
        <f t="shared" si="142"/>
        <v>0</v>
      </c>
      <c r="AM101" s="60">
        <v>0</v>
      </c>
      <c r="AN101" s="60">
        <v>0</v>
      </c>
      <c r="AO101" s="60">
        <v>0</v>
      </c>
      <c r="AP101" s="60">
        <v>0</v>
      </c>
      <c r="AQ101" s="60">
        <v>0</v>
      </c>
      <c r="AR101" s="60">
        <v>0</v>
      </c>
      <c r="AS101" s="60">
        <v>0</v>
      </c>
      <c r="AT101" s="60">
        <v>0</v>
      </c>
      <c r="AU101" s="60">
        <v>0</v>
      </c>
      <c r="AV101" s="60">
        <v>0</v>
      </c>
      <c r="AW101" s="60">
        <v>0</v>
      </c>
      <c r="AX101" s="60">
        <v>0</v>
      </c>
      <c r="AY101" s="60">
        <v>0</v>
      </c>
      <c r="AZ101" s="60">
        <v>0</v>
      </c>
      <c r="BA101" s="60">
        <v>0</v>
      </c>
      <c r="BB101" s="60">
        <v>0</v>
      </c>
      <c r="BC101" s="60">
        <v>0</v>
      </c>
      <c r="BD101" s="60">
        <v>0</v>
      </c>
      <c r="BE101" s="60">
        <v>0</v>
      </c>
      <c r="BF101" s="60">
        <v>0</v>
      </c>
      <c r="BG101" s="60">
        <v>0</v>
      </c>
      <c r="BH101" s="60">
        <v>0</v>
      </c>
      <c r="BI101" s="60">
        <v>0</v>
      </c>
      <c r="BJ101" s="60">
        <v>0</v>
      </c>
      <c r="BK101" s="60">
        <v>0</v>
      </c>
      <c r="BL101" s="60">
        <v>0</v>
      </c>
      <c r="BM101" s="60">
        <v>0</v>
      </c>
      <c r="BN101" s="60">
        <v>0</v>
      </c>
      <c r="BO101" s="60">
        <v>0</v>
      </c>
      <c r="BP101" s="60">
        <v>0</v>
      </c>
      <c r="BQ101" s="60">
        <v>0</v>
      </c>
      <c r="BR101" s="60">
        <v>0</v>
      </c>
      <c r="BS101" s="60">
        <v>0</v>
      </c>
      <c r="BT101" s="60">
        <v>0</v>
      </c>
      <c r="BU101" s="60">
        <v>0</v>
      </c>
      <c r="BV101" s="60">
        <v>0</v>
      </c>
      <c r="BW101" s="60">
        <v>0</v>
      </c>
      <c r="BX101" s="60">
        <v>0</v>
      </c>
      <c r="BY101" s="60">
        <v>0</v>
      </c>
      <c r="BZ101" s="60">
        <v>0</v>
      </c>
      <c r="CA101" s="60">
        <v>0</v>
      </c>
      <c r="CB101" s="60">
        <v>0</v>
      </c>
      <c r="CC101" s="60">
        <f t="shared" si="144"/>
        <v>0</v>
      </c>
      <c r="CD101" s="60">
        <v>0</v>
      </c>
      <c r="CE101" s="60">
        <v>0</v>
      </c>
      <c r="CF101" s="60">
        <v>0</v>
      </c>
      <c r="CG101" s="60">
        <f t="shared" si="145"/>
        <v>0</v>
      </c>
      <c r="CH101" s="60">
        <v>0</v>
      </c>
      <c r="CI101" s="60">
        <v>0</v>
      </c>
      <c r="CJ101" s="60">
        <v>0</v>
      </c>
      <c r="CK101" s="60">
        <v>0</v>
      </c>
      <c r="CL101" s="60">
        <v>0</v>
      </c>
      <c r="CM101" s="60">
        <v>0</v>
      </c>
      <c r="CN101" s="60">
        <v>0</v>
      </c>
      <c r="CO101" s="60">
        <v>0</v>
      </c>
      <c r="CP101" s="60">
        <v>0</v>
      </c>
      <c r="CQ101" s="60">
        <v>0</v>
      </c>
      <c r="CR101" s="60">
        <v>0</v>
      </c>
      <c r="CS101" s="60">
        <f t="shared" si="146"/>
        <v>0</v>
      </c>
      <c r="CT101" s="60">
        <v>0</v>
      </c>
      <c r="CU101" s="60">
        <v>0</v>
      </c>
      <c r="CV101" s="60">
        <f t="shared" si="147"/>
        <v>0</v>
      </c>
      <c r="CW101" s="60">
        <v>0</v>
      </c>
      <c r="CX101" s="60">
        <v>0</v>
      </c>
      <c r="CY101" s="60">
        <v>0</v>
      </c>
      <c r="CZ101" s="60">
        <v>0</v>
      </c>
      <c r="DA101" s="60">
        <v>0</v>
      </c>
      <c r="DB101" s="60">
        <v>0</v>
      </c>
      <c r="DC101" s="60">
        <v>0</v>
      </c>
      <c r="DD101" s="60">
        <v>0</v>
      </c>
      <c r="DE101" s="60">
        <v>0</v>
      </c>
      <c r="DF101" s="60">
        <v>0</v>
      </c>
      <c r="DG101" s="60">
        <v>0</v>
      </c>
      <c r="DH101" s="60">
        <v>0</v>
      </c>
      <c r="DI101" s="60">
        <v>0</v>
      </c>
      <c r="DJ101" s="60">
        <v>0</v>
      </c>
      <c r="DK101" s="60">
        <v>0</v>
      </c>
      <c r="DL101" s="60">
        <v>0</v>
      </c>
      <c r="DM101" s="60">
        <v>0</v>
      </c>
      <c r="DN101" s="60">
        <v>0</v>
      </c>
      <c r="DO101" s="60">
        <v>0</v>
      </c>
      <c r="DP101" s="60">
        <v>0</v>
      </c>
      <c r="DQ101" s="60">
        <v>0</v>
      </c>
      <c r="DR101" s="60">
        <v>0</v>
      </c>
      <c r="DS101" s="60">
        <v>0</v>
      </c>
      <c r="DT101" s="60">
        <v>0</v>
      </c>
      <c r="DU101" s="60">
        <v>0</v>
      </c>
      <c r="DV101" s="60">
        <v>0</v>
      </c>
      <c r="DW101" s="60">
        <v>0</v>
      </c>
      <c r="DX101" s="60">
        <v>0</v>
      </c>
      <c r="DY101" s="60">
        <v>0</v>
      </c>
      <c r="DZ101" s="60">
        <v>0</v>
      </c>
      <c r="EA101" s="60">
        <v>0</v>
      </c>
      <c r="EB101" s="60">
        <v>0</v>
      </c>
      <c r="EC101" s="60">
        <v>0</v>
      </c>
      <c r="ED101" s="60">
        <v>0</v>
      </c>
      <c r="EE101" s="60">
        <v>0</v>
      </c>
      <c r="EF101" s="60">
        <v>0</v>
      </c>
      <c r="EG101" s="60">
        <v>0</v>
      </c>
      <c r="EH101" s="60">
        <v>0</v>
      </c>
      <c r="EI101" s="60">
        <v>0</v>
      </c>
      <c r="EJ101" s="60">
        <v>0</v>
      </c>
      <c r="EK101" s="60">
        <v>0</v>
      </c>
      <c r="EL101" s="60">
        <v>0</v>
      </c>
      <c r="EM101" s="60">
        <v>0</v>
      </c>
      <c r="EN101" s="60">
        <v>0</v>
      </c>
      <c r="EO101" s="60">
        <v>0</v>
      </c>
      <c r="EP101" s="60">
        <v>0</v>
      </c>
      <c r="EQ101" s="60">
        <v>0</v>
      </c>
      <c r="ER101" s="60">
        <v>0</v>
      </c>
      <c r="ES101" s="60">
        <v>0</v>
      </c>
      <c r="ET101" s="60">
        <v>0</v>
      </c>
      <c r="EU101" s="60">
        <v>0</v>
      </c>
      <c r="EV101" s="60">
        <v>0</v>
      </c>
      <c r="EW101" s="60">
        <v>0</v>
      </c>
      <c r="EX101" s="60">
        <v>0</v>
      </c>
      <c r="EY101" s="60">
        <v>0</v>
      </c>
      <c r="EZ101" s="60">
        <v>0</v>
      </c>
      <c r="FA101" s="60">
        <v>0</v>
      </c>
      <c r="FB101" s="60">
        <v>0</v>
      </c>
      <c r="FC101" s="60">
        <v>0</v>
      </c>
      <c r="FD101" s="60">
        <v>0</v>
      </c>
      <c r="FE101" s="60">
        <v>0</v>
      </c>
      <c r="FF101" s="60">
        <v>0</v>
      </c>
      <c r="FG101" s="60">
        <v>0</v>
      </c>
      <c r="FH101" s="60">
        <v>0</v>
      </c>
      <c r="FI101" s="60">
        <v>0</v>
      </c>
      <c r="FJ101" s="60">
        <v>0</v>
      </c>
      <c r="FK101" s="60">
        <v>0</v>
      </c>
      <c r="FL101" s="60">
        <v>0</v>
      </c>
      <c r="FM101" s="60">
        <v>0</v>
      </c>
      <c r="FN101" s="60">
        <v>0</v>
      </c>
      <c r="FO101" s="60">
        <v>0</v>
      </c>
      <c r="FP101" s="58"/>
      <c r="FQ101" s="58"/>
      <c r="FR101" s="58"/>
      <c r="FS101" s="59">
        <f t="shared" ref="FS101:FS124" si="186">D101+AH101+AL101+CB101+CC101+CG101+CS101+CV101+DF101+DJ101+DM101+DS101+DV101+EG101+EQ101+EU101+EX101+FA101+FF101+FN101+FO101</f>
        <v>0</v>
      </c>
      <c r="FU101" s="88"/>
    </row>
    <row r="102" spans="2:177" x14ac:dyDescent="0.2">
      <c r="B102" s="114" t="s">
        <v>432</v>
      </c>
      <c r="C102" s="114" t="s">
        <v>261</v>
      </c>
      <c r="D102" s="60">
        <f t="shared" si="139"/>
        <v>66.872902433784589</v>
      </c>
      <c r="E102" s="60">
        <v>0</v>
      </c>
      <c r="F102" s="60">
        <v>0</v>
      </c>
      <c r="G102" s="60">
        <v>0</v>
      </c>
      <c r="H102" s="60">
        <v>0</v>
      </c>
      <c r="I102" s="60">
        <v>0</v>
      </c>
      <c r="J102" s="60">
        <v>0</v>
      </c>
      <c r="K102" s="60">
        <v>0</v>
      </c>
      <c r="L102" s="60">
        <v>0</v>
      </c>
      <c r="M102" s="60">
        <v>0</v>
      </c>
      <c r="N102" s="60">
        <v>0</v>
      </c>
      <c r="O102" s="60">
        <v>0</v>
      </c>
      <c r="P102" s="60">
        <v>0</v>
      </c>
      <c r="Q102" s="60">
        <v>0</v>
      </c>
      <c r="R102" s="60">
        <v>0</v>
      </c>
      <c r="S102" s="60">
        <v>0</v>
      </c>
      <c r="T102" s="60">
        <v>0</v>
      </c>
      <c r="U102" s="60">
        <v>0</v>
      </c>
      <c r="V102" s="60">
        <v>0</v>
      </c>
      <c r="W102" s="60">
        <v>0</v>
      </c>
      <c r="X102" s="60">
        <v>0</v>
      </c>
      <c r="Y102" s="60">
        <v>0</v>
      </c>
      <c r="Z102" s="60">
        <v>0</v>
      </c>
      <c r="AA102" s="60">
        <v>0</v>
      </c>
      <c r="AB102" s="60">
        <v>0</v>
      </c>
      <c r="AC102" s="60">
        <v>0</v>
      </c>
      <c r="AD102" s="60">
        <v>0</v>
      </c>
      <c r="AE102" s="60">
        <v>66.872902433784589</v>
      </c>
      <c r="AF102" s="60">
        <v>0</v>
      </c>
      <c r="AG102" s="60">
        <v>0</v>
      </c>
      <c r="AH102" s="60">
        <f t="shared" si="141"/>
        <v>0</v>
      </c>
      <c r="AI102" s="60">
        <v>0</v>
      </c>
      <c r="AJ102" s="60">
        <v>0</v>
      </c>
      <c r="AK102" s="60">
        <v>0</v>
      </c>
      <c r="AL102" s="60">
        <f t="shared" si="142"/>
        <v>0</v>
      </c>
      <c r="AM102" s="60">
        <v>0</v>
      </c>
      <c r="AN102" s="60">
        <v>0</v>
      </c>
      <c r="AO102" s="60">
        <v>0</v>
      </c>
      <c r="AP102" s="60">
        <v>0</v>
      </c>
      <c r="AQ102" s="60">
        <v>0</v>
      </c>
      <c r="AR102" s="60">
        <v>0</v>
      </c>
      <c r="AS102" s="60">
        <v>0</v>
      </c>
      <c r="AT102" s="60">
        <v>0</v>
      </c>
      <c r="AU102" s="60">
        <v>0</v>
      </c>
      <c r="AV102" s="60">
        <v>0</v>
      </c>
      <c r="AW102" s="60">
        <v>0</v>
      </c>
      <c r="AX102" s="60">
        <v>0</v>
      </c>
      <c r="AY102" s="60">
        <v>0</v>
      </c>
      <c r="AZ102" s="60">
        <v>0</v>
      </c>
      <c r="BA102" s="60">
        <v>0</v>
      </c>
      <c r="BB102" s="60">
        <v>0</v>
      </c>
      <c r="BC102" s="60">
        <v>0</v>
      </c>
      <c r="BD102" s="60">
        <v>0</v>
      </c>
      <c r="BE102" s="60">
        <v>0</v>
      </c>
      <c r="BF102" s="60">
        <v>0</v>
      </c>
      <c r="BG102" s="60">
        <v>0</v>
      </c>
      <c r="BH102" s="60">
        <v>0</v>
      </c>
      <c r="BI102" s="60">
        <v>0</v>
      </c>
      <c r="BJ102" s="60">
        <v>0</v>
      </c>
      <c r="BK102" s="60">
        <v>0</v>
      </c>
      <c r="BL102" s="60">
        <v>0</v>
      </c>
      <c r="BM102" s="60">
        <v>0</v>
      </c>
      <c r="BN102" s="60">
        <v>0</v>
      </c>
      <c r="BO102" s="60">
        <v>0</v>
      </c>
      <c r="BP102" s="60">
        <v>0</v>
      </c>
      <c r="BQ102" s="60">
        <v>0</v>
      </c>
      <c r="BR102" s="60">
        <v>0</v>
      </c>
      <c r="BS102" s="60">
        <v>0</v>
      </c>
      <c r="BT102" s="60">
        <v>0</v>
      </c>
      <c r="BU102" s="60">
        <v>0</v>
      </c>
      <c r="BV102" s="60">
        <v>0</v>
      </c>
      <c r="BW102" s="60">
        <v>0</v>
      </c>
      <c r="BX102" s="60">
        <v>0</v>
      </c>
      <c r="BY102" s="60">
        <v>0</v>
      </c>
      <c r="BZ102" s="60">
        <v>0</v>
      </c>
      <c r="CA102" s="60">
        <v>0</v>
      </c>
      <c r="CB102" s="60">
        <v>0</v>
      </c>
      <c r="CC102" s="60">
        <f t="shared" si="144"/>
        <v>0</v>
      </c>
      <c r="CD102" s="60">
        <v>0</v>
      </c>
      <c r="CE102" s="60">
        <v>0</v>
      </c>
      <c r="CF102" s="60">
        <v>0</v>
      </c>
      <c r="CG102" s="60">
        <f t="shared" si="145"/>
        <v>0</v>
      </c>
      <c r="CH102" s="60">
        <v>0</v>
      </c>
      <c r="CI102" s="60">
        <v>0</v>
      </c>
      <c r="CJ102" s="60">
        <v>0</v>
      </c>
      <c r="CK102" s="60">
        <v>0</v>
      </c>
      <c r="CL102" s="60">
        <v>0</v>
      </c>
      <c r="CM102" s="60">
        <v>0</v>
      </c>
      <c r="CN102" s="60">
        <v>0</v>
      </c>
      <c r="CO102" s="60">
        <v>0</v>
      </c>
      <c r="CP102" s="60">
        <v>0</v>
      </c>
      <c r="CQ102" s="60">
        <v>0</v>
      </c>
      <c r="CR102" s="60">
        <v>0</v>
      </c>
      <c r="CS102" s="60">
        <f t="shared" si="146"/>
        <v>0</v>
      </c>
      <c r="CT102" s="60">
        <v>0</v>
      </c>
      <c r="CU102" s="60">
        <v>0</v>
      </c>
      <c r="CV102" s="60">
        <f t="shared" si="147"/>
        <v>0</v>
      </c>
      <c r="CW102" s="60">
        <v>0</v>
      </c>
      <c r="CX102" s="60">
        <v>0</v>
      </c>
      <c r="CY102" s="60">
        <v>0</v>
      </c>
      <c r="CZ102" s="60">
        <v>0</v>
      </c>
      <c r="DA102" s="60">
        <v>0</v>
      </c>
      <c r="DB102" s="60">
        <v>0</v>
      </c>
      <c r="DC102" s="60">
        <v>0</v>
      </c>
      <c r="DD102" s="60">
        <v>0</v>
      </c>
      <c r="DE102" s="60">
        <v>0</v>
      </c>
      <c r="DF102" s="60">
        <v>0</v>
      </c>
      <c r="DG102" s="60">
        <v>0</v>
      </c>
      <c r="DH102" s="60">
        <v>0</v>
      </c>
      <c r="DI102" s="60">
        <v>0</v>
      </c>
      <c r="DJ102" s="60">
        <v>0</v>
      </c>
      <c r="DK102" s="60">
        <v>0</v>
      </c>
      <c r="DL102" s="60">
        <v>0</v>
      </c>
      <c r="DM102" s="60">
        <v>0</v>
      </c>
      <c r="DN102" s="60">
        <v>0</v>
      </c>
      <c r="DO102" s="60">
        <v>0</v>
      </c>
      <c r="DP102" s="60">
        <v>0</v>
      </c>
      <c r="DQ102" s="60">
        <v>0</v>
      </c>
      <c r="DR102" s="60">
        <v>0</v>
      </c>
      <c r="DS102" s="60">
        <v>0</v>
      </c>
      <c r="DT102" s="60">
        <v>0</v>
      </c>
      <c r="DU102" s="60">
        <v>0</v>
      </c>
      <c r="DV102" s="60">
        <v>0</v>
      </c>
      <c r="DW102" s="60">
        <v>0</v>
      </c>
      <c r="DX102" s="60">
        <v>0</v>
      </c>
      <c r="DY102" s="60">
        <v>0</v>
      </c>
      <c r="DZ102" s="60">
        <v>0</v>
      </c>
      <c r="EA102" s="60">
        <v>0</v>
      </c>
      <c r="EB102" s="60">
        <v>0</v>
      </c>
      <c r="EC102" s="60">
        <v>0</v>
      </c>
      <c r="ED102" s="60">
        <v>0</v>
      </c>
      <c r="EE102" s="60">
        <v>0</v>
      </c>
      <c r="EF102" s="60">
        <v>0</v>
      </c>
      <c r="EG102" s="60">
        <v>0</v>
      </c>
      <c r="EH102" s="60">
        <v>0</v>
      </c>
      <c r="EI102" s="60">
        <v>0</v>
      </c>
      <c r="EJ102" s="60">
        <v>0</v>
      </c>
      <c r="EK102" s="60">
        <v>0</v>
      </c>
      <c r="EL102" s="60">
        <v>0</v>
      </c>
      <c r="EM102" s="60">
        <v>0</v>
      </c>
      <c r="EN102" s="60">
        <v>0</v>
      </c>
      <c r="EO102" s="60">
        <v>0</v>
      </c>
      <c r="EP102" s="60">
        <v>0</v>
      </c>
      <c r="EQ102" s="60">
        <v>0</v>
      </c>
      <c r="ER102" s="60">
        <v>0</v>
      </c>
      <c r="ES102" s="60">
        <v>0</v>
      </c>
      <c r="ET102" s="60">
        <v>0</v>
      </c>
      <c r="EU102" s="60">
        <v>0</v>
      </c>
      <c r="EV102" s="60">
        <v>0</v>
      </c>
      <c r="EW102" s="60">
        <v>0</v>
      </c>
      <c r="EX102" s="60">
        <v>0</v>
      </c>
      <c r="EY102" s="60">
        <v>0</v>
      </c>
      <c r="EZ102" s="60">
        <v>0</v>
      </c>
      <c r="FA102" s="60">
        <v>0</v>
      </c>
      <c r="FB102" s="60">
        <v>0</v>
      </c>
      <c r="FC102" s="60">
        <v>0</v>
      </c>
      <c r="FD102" s="60">
        <v>0</v>
      </c>
      <c r="FE102" s="60">
        <v>0</v>
      </c>
      <c r="FF102" s="60">
        <v>0</v>
      </c>
      <c r="FG102" s="60">
        <v>0</v>
      </c>
      <c r="FH102" s="60">
        <v>0</v>
      </c>
      <c r="FI102" s="60">
        <v>0</v>
      </c>
      <c r="FJ102" s="60">
        <v>0</v>
      </c>
      <c r="FK102" s="60">
        <v>0</v>
      </c>
      <c r="FL102" s="60">
        <v>0</v>
      </c>
      <c r="FM102" s="60">
        <v>0</v>
      </c>
      <c r="FN102" s="60">
        <v>0</v>
      </c>
      <c r="FO102" s="60">
        <v>0</v>
      </c>
      <c r="FP102" s="58"/>
      <c r="FQ102" s="58"/>
      <c r="FR102" s="58"/>
      <c r="FS102" s="59">
        <f t="shared" si="186"/>
        <v>66.872902433784589</v>
      </c>
      <c r="FU102" s="88"/>
    </row>
    <row r="103" spans="2:177" x14ac:dyDescent="0.2">
      <c r="B103" s="114" t="s">
        <v>434</v>
      </c>
      <c r="C103" s="114" t="s">
        <v>267</v>
      </c>
      <c r="D103" s="60">
        <f t="shared" si="139"/>
        <v>0</v>
      </c>
      <c r="E103" s="60">
        <v>0</v>
      </c>
      <c r="F103" s="60">
        <v>0</v>
      </c>
      <c r="G103" s="60">
        <v>0</v>
      </c>
      <c r="H103" s="60">
        <v>0</v>
      </c>
      <c r="I103" s="60">
        <v>0</v>
      </c>
      <c r="J103" s="60">
        <v>0</v>
      </c>
      <c r="K103" s="60">
        <v>0</v>
      </c>
      <c r="L103" s="60">
        <v>0</v>
      </c>
      <c r="M103" s="60">
        <v>0</v>
      </c>
      <c r="N103" s="60">
        <v>0</v>
      </c>
      <c r="O103" s="60">
        <v>0</v>
      </c>
      <c r="P103" s="60">
        <v>0</v>
      </c>
      <c r="Q103" s="60">
        <v>0</v>
      </c>
      <c r="R103" s="60">
        <v>0</v>
      </c>
      <c r="S103" s="60">
        <v>0</v>
      </c>
      <c r="T103" s="60">
        <v>0</v>
      </c>
      <c r="U103" s="60">
        <v>0</v>
      </c>
      <c r="V103" s="60">
        <v>0</v>
      </c>
      <c r="W103" s="60">
        <v>0</v>
      </c>
      <c r="X103" s="60">
        <v>0</v>
      </c>
      <c r="Y103" s="60">
        <v>0</v>
      </c>
      <c r="Z103" s="60">
        <v>0</v>
      </c>
      <c r="AA103" s="60">
        <v>0</v>
      </c>
      <c r="AB103" s="60">
        <v>0</v>
      </c>
      <c r="AC103" s="60">
        <v>0</v>
      </c>
      <c r="AD103" s="60">
        <v>0</v>
      </c>
      <c r="AE103" s="60">
        <v>0</v>
      </c>
      <c r="AF103" s="60">
        <v>0</v>
      </c>
      <c r="AG103" s="60">
        <v>0</v>
      </c>
      <c r="AH103" s="60">
        <f t="shared" si="141"/>
        <v>0</v>
      </c>
      <c r="AI103" s="60">
        <v>0</v>
      </c>
      <c r="AJ103" s="60">
        <v>0</v>
      </c>
      <c r="AK103" s="60">
        <v>0</v>
      </c>
      <c r="AL103" s="60">
        <f t="shared" si="142"/>
        <v>1196.46175176</v>
      </c>
      <c r="AM103" s="60">
        <v>0</v>
      </c>
      <c r="AN103" s="60">
        <v>0</v>
      </c>
      <c r="AO103" s="60">
        <v>0</v>
      </c>
      <c r="AP103" s="60">
        <v>0</v>
      </c>
      <c r="AQ103" s="60">
        <v>0</v>
      </c>
      <c r="AR103" s="60">
        <v>0</v>
      </c>
      <c r="AS103" s="60">
        <v>0</v>
      </c>
      <c r="AT103" s="60">
        <v>0</v>
      </c>
      <c r="AU103" s="60">
        <v>1196.46175176</v>
      </c>
      <c r="AV103" s="60">
        <v>0</v>
      </c>
      <c r="AW103" s="60">
        <v>0</v>
      </c>
      <c r="AX103" s="60">
        <v>0</v>
      </c>
      <c r="AY103" s="60">
        <v>0</v>
      </c>
      <c r="AZ103" s="60">
        <v>0</v>
      </c>
      <c r="BA103" s="60">
        <v>0</v>
      </c>
      <c r="BB103" s="60">
        <v>0</v>
      </c>
      <c r="BC103" s="60">
        <v>0</v>
      </c>
      <c r="BD103" s="60">
        <v>0</v>
      </c>
      <c r="BE103" s="60">
        <v>0</v>
      </c>
      <c r="BF103" s="60">
        <v>0</v>
      </c>
      <c r="BG103" s="60">
        <v>0</v>
      </c>
      <c r="BH103" s="60">
        <v>0</v>
      </c>
      <c r="BI103" s="60">
        <v>0</v>
      </c>
      <c r="BJ103" s="60">
        <v>0</v>
      </c>
      <c r="BK103" s="60">
        <v>0</v>
      </c>
      <c r="BL103" s="60">
        <v>0</v>
      </c>
      <c r="BM103" s="60">
        <v>0</v>
      </c>
      <c r="BN103" s="60">
        <v>0</v>
      </c>
      <c r="BO103" s="60">
        <v>0</v>
      </c>
      <c r="BP103" s="60">
        <v>0</v>
      </c>
      <c r="BQ103" s="60">
        <v>0</v>
      </c>
      <c r="BR103" s="60">
        <v>0</v>
      </c>
      <c r="BS103" s="60">
        <v>0</v>
      </c>
      <c r="BT103" s="60">
        <v>0</v>
      </c>
      <c r="BU103" s="60">
        <v>0</v>
      </c>
      <c r="BV103" s="60">
        <v>0</v>
      </c>
      <c r="BW103" s="60">
        <v>0</v>
      </c>
      <c r="BX103" s="60">
        <v>0</v>
      </c>
      <c r="BY103" s="60">
        <v>0</v>
      </c>
      <c r="BZ103" s="60">
        <v>0</v>
      </c>
      <c r="CA103" s="60">
        <v>0</v>
      </c>
      <c r="CB103" s="60">
        <v>0</v>
      </c>
      <c r="CC103" s="60">
        <f t="shared" si="144"/>
        <v>0</v>
      </c>
      <c r="CD103" s="60">
        <v>0</v>
      </c>
      <c r="CE103" s="60">
        <v>0</v>
      </c>
      <c r="CF103" s="60">
        <v>0</v>
      </c>
      <c r="CG103" s="60">
        <f t="shared" si="145"/>
        <v>0</v>
      </c>
      <c r="CH103" s="60">
        <v>0</v>
      </c>
      <c r="CI103" s="60">
        <v>0</v>
      </c>
      <c r="CJ103" s="60">
        <v>0</v>
      </c>
      <c r="CK103" s="60">
        <v>0</v>
      </c>
      <c r="CL103" s="60">
        <v>0</v>
      </c>
      <c r="CM103" s="60">
        <v>0</v>
      </c>
      <c r="CN103" s="60">
        <v>0</v>
      </c>
      <c r="CO103" s="60">
        <v>0</v>
      </c>
      <c r="CP103" s="60">
        <v>0</v>
      </c>
      <c r="CQ103" s="60">
        <v>0</v>
      </c>
      <c r="CR103" s="60">
        <v>0</v>
      </c>
      <c r="CS103" s="60">
        <f t="shared" si="146"/>
        <v>0</v>
      </c>
      <c r="CT103" s="60">
        <v>0</v>
      </c>
      <c r="CU103" s="60">
        <v>0</v>
      </c>
      <c r="CV103" s="60">
        <f t="shared" si="147"/>
        <v>0</v>
      </c>
      <c r="CW103" s="60">
        <v>0</v>
      </c>
      <c r="CX103" s="60">
        <v>0</v>
      </c>
      <c r="CY103" s="60">
        <v>0</v>
      </c>
      <c r="CZ103" s="60">
        <v>0</v>
      </c>
      <c r="DA103" s="60">
        <v>0</v>
      </c>
      <c r="DB103" s="60">
        <v>0</v>
      </c>
      <c r="DC103" s="60">
        <v>0</v>
      </c>
      <c r="DD103" s="60">
        <v>0</v>
      </c>
      <c r="DE103" s="60">
        <v>0</v>
      </c>
      <c r="DF103" s="60">
        <v>0</v>
      </c>
      <c r="DG103" s="60">
        <v>0</v>
      </c>
      <c r="DH103" s="60">
        <v>0</v>
      </c>
      <c r="DI103" s="60">
        <v>0</v>
      </c>
      <c r="DJ103" s="60">
        <v>0</v>
      </c>
      <c r="DK103" s="60">
        <v>0</v>
      </c>
      <c r="DL103" s="60">
        <v>0</v>
      </c>
      <c r="DM103" s="60">
        <v>0</v>
      </c>
      <c r="DN103" s="60">
        <v>0</v>
      </c>
      <c r="DO103" s="60">
        <v>0</v>
      </c>
      <c r="DP103" s="60">
        <v>0</v>
      </c>
      <c r="DQ103" s="60">
        <v>0</v>
      </c>
      <c r="DR103" s="60">
        <v>0</v>
      </c>
      <c r="DS103" s="60">
        <v>0</v>
      </c>
      <c r="DT103" s="60">
        <v>0</v>
      </c>
      <c r="DU103" s="60">
        <v>0</v>
      </c>
      <c r="DV103" s="60">
        <v>0</v>
      </c>
      <c r="DW103" s="60">
        <v>0</v>
      </c>
      <c r="DX103" s="60">
        <v>0</v>
      </c>
      <c r="DY103" s="60">
        <v>0</v>
      </c>
      <c r="DZ103" s="60">
        <v>0</v>
      </c>
      <c r="EA103" s="60">
        <v>0</v>
      </c>
      <c r="EB103" s="60">
        <v>0</v>
      </c>
      <c r="EC103" s="60">
        <v>0</v>
      </c>
      <c r="ED103" s="60">
        <v>0</v>
      </c>
      <c r="EE103" s="60">
        <v>0</v>
      </c>
      <c r="EF103" s="60">
        <v>0</v>
      </c>
      <c r="EG103" s="60">
        <v>0</v>
      </c>
      <c r="EH103" s="60">
        <v>0</v>
      </c>
      <c r="EI103" s="60">
        <v>0</v>
      </c>
      <c r="EJ103" s="60">
        <v>0</v>
      </c>
      <c r="EK103" s="60">
        <v>0</v>
      </c>
      <c r="EL103" s="60">
        <v>0</v>
      </c>
      <c r="EM103" s="60">
        <v>0</v>
      </c>
      <c r="EN103" s="60">
        <v>0</v>
      </c>
      <c r="EO103" s="60">
        <v>0</v>
      </c>
      <c r="EP103" s="60">
        <v>0</v>
      </c>
      <c r="EQ103" s="60">
        <v>0</v>
      </c>
      <c r="ER103" s="60">
        <v>0</v>
      </c>
      <c r="ES103" s="60">
        <v>0</v>
      </c>
      <c r="ET103" s="60">
        <v>0</v>
      </c>
      <c r="EU103" s="60">
        <v>0</v>
      </c>
      <c r="EV103" s="60">
        <v>0</v>
      </c>
      <c r="EW103" s="60">
        <v>0</v>
      </c>
      <c r="EX103" s="60">
        <v>0</v>
      </c>
      <c r="EY103" s="60">
        <v>0</v>
      </c>
      <c r="EZ103" s="60">
        <v>0</v>
      </c>
      <c r="FA103" s="60">
        <v>0</v>
      </c>
      <c r="FB103" s="60">
        <v>0</v>
      </c>
      <c r="FC103" s="60">
        <v>0</v>
      </c>
      <c r="FD103" s="60">
        <v>0</v>
      </c>
      <c r="FE103" s="60">
        <v>0</v>
      </c>
      <c r="FF103" s="60">
        <v>0</v>
      </c>
      <c r="FG103" s="60">
        <v>0</v>
      </c>
      <c r="FH103" s="60">
        <v>0</v>
      </c>
      <c r="FI103" s="60">
        <v>0</v>
      </c>
      <c r="FJ103" s="60">
        <v>0</v>
      </c>
      <c r="FK103" s="60">
        <v>0</v>
      </c>
      <c r="FL103" s="60">
        <v>0</v>
      </c>
      <c r="FM103" s="60">
        <v>0</v>
      </c>
      <c r="FN103" s="60">
        <v>0</v>
      </c>
      <c r="FO103" s="60">
        <v>0</v>
      </c>
      <c r="FP103" s="58"/>
      <c r="FQ103" s="58"/>
      <c r="FR103" s="58"/>
      <c r="FS103" s="59">
        <f t="shared" si="186"/>
        <v>1196.46175176</v>
      </c>
      <c r="FU103" s="88"/>
    </row>
    <row r="104" spans="2:177" x14ac:dyDescent="0.2">
      <c r="B104" s="114" t="s">
        <v>435</v>
      </c>
      <c r="C104" s="114" t="s">
        <v>268</v>
      </c>
      <c r="D104" s="60">
        <f t="shared" si="139"/>
        <v>0</v>
      </c>
      <c r="E104" s="60">
        <v>0</v>
      </c>
      <c r="F104" s="60">
        <v>0</v>
      </c>
      <c r="G104" s="60">
        <v>0</v>
      </c>
      <c r="H104" s="60">
        <v>0</v>
      </c>
      <c r="I104" s="60">
        <v>0</v>
      </c>
      <c r="J104" s="60">
        <v>0</v>
      </c>
      <c r="K104" s="60">
        <v>0</v>
      </c>
      <c r="L104" s="60">
        <v>0</v>
      </c>
      <c r="M104" s="60">
        <v>0</v>
      </c>
      <c r="N104" s="60">
        <v>0</v>
      </c>
      <c r="O104" s="60">
        <v>0</v>
      </c>
      <c r="P104" s="60">
        <v>0</v>
      </c>
      <c r="Q104" s="60">
        <v>0</v>
      </c>
      <c r="R104" s="60">
        <v>0</v>
      </c>
      <c r="S104" s="60">
        <v>0</v>
      </c>
      <c r="T104" s="60">
        <v>0</v>
      </c>
      <c r="U104" s="60">
        <v>0</v>
      </c>
      <c r="V104" s="60">
        <v>0</v>
      </c>
      <c r="W104" s="60">
        <v>0</v>
      </c>
      <c r="X104" s="60">
        <v>0</v>
      </c>
      <c r="Y104" s="60">
        <v>0</v>
      </c>
      <c r="Z104" s="60">
        <v>0</v>
      </c>
      <c r="AA104" s="60">
        <v>0</v>
      </c>
      <c r="AB104" s="60">
        <v>0</v>
      </c>
      <c r="AC104" s="60">
        <v>0</v>
      </c>
      <c r="AD104" s="60">
        <v>0</v>
      </c>
      <c r="AE104" s="60">
        <v>0</v>
      </c>
      <c r="AF104" s="60">
        <v>0</v>
      </c>
      <c r="AG104" s="60">
        <v>0</v>
      </c>
      <c r="AH104" s="60">
        <f t="shared" si="141"/>
        <v>0</v>
      </c>
      <c r="AI104" s="60">
        <v>0</v>
      </c>
      <c r="AJ104" s="60">
        <v>0</v>
      </c>
      <c r="AK104" s="60">
        <v>0</v>
      </c>
      <c r="AL104" s="60">
        <f t="shared" si="142"/>
        <v>0</v>
      </c>
      <c r="AM104" s="60">
        <v>0</v>
      </c>
      <c r="AN104" s="60">
        <v>0</v>
      </c>
      <c r="AO104" s="60">
        <v>0</v>
      </c>
      <c r="AP104" s="60">
        <v>0</v>
      </c>
      <c r="AQ104" s="60">
        <v>0</v>
      </c>
      <c r="AR104" s="60">
        <v>0</v>
      </c>
      <c r="AS104" s="60">
        <v>0</v>
      </c>
      <c r="AT104" s="60">
        <v>0</v>
      </c>
      <c r="AU104" s="60">
        <v>0</v>
      </c>
      <c r="AV104" s="60">
        <v>0</v>
      </c>
      <c r="AW104" s="60">
        <v>0</v>
      </c>
      <c r="AX104" s="60">
        <v>0</v>
      </c>
      <c r="AY104" s="60">
        <v>0</v>
      </c>
      <c r="AZ104" s="60">
        <v>0</v>
      </c>
      <c r="BA104" s="60">
        <v>0</v>
      </c>
      <c r="BB104" s="60">
        <v>0</v>
      </c>
      <c r="BC104" s="60">
        <v>0</v>
      </c>
      <c r="BD104" s="60">
        <v>0</v>
      </c>
      <c r="BE104" s="60">
        <v>0</v>
      </c>
      <c r="BF104" s="60">
        <v>0</v>
      </c>
      <c r="BG104" s="60">
        <v>0</v>
      </c>
      <c r="BH104" s="60">
        <v>0</v>
      </c>
      <c r="BI104" s="60">
        <v>0</v>
      </c>
      <c r="BJ104" s="60">
        <v>0</v>
      </c>
      <c r="BK104" s="60">
        <v>0</v>
      </c>
      <c r="BL104" s="60">
        <v>0</v>
      </c>
      <c r="BM104" s="60">
        <v>0</v>
      </c>
      <c r="BN104" s="60">
        <v>0</v>
      </c>
      <c r="BO104" s="60">
        <v>0</v>
      </c>
      <c r="BP104" s="60">
        <v>0</v>
      </c>
      <c r="BQ104" s="60">
        <v>0</v>
      </c>
      <c r="BR104" s="60">
        <v>0</v>
      </c>
      <c r="BS104" s="60">
        <v>0</v>
      </c>
      <c r="BT104" s="60">
        <v>0</v>
      </c>
      <c r="BU104" s="60">
        <v>0</v>
      </c>
      <c r="BV104" s="60">
        <v>0</v>
      </c>
      <c r="BW104" s="60">
        <v>0</v>
      </c>
      <c r="BX104" s="60">
        <v>0</v>
      </c>
      <c r="BY104" s="60">
        <v>0</v>
      </c>
      <c r="BZ104" s="60">
        <v>0</v>
      </c>
      <c r="CA104" s="60">
        <v>0</v>
      </c>
      <c r="CB104" s="60">
        <v>0</v>
      </c>
      <c r="CC104" s="60">
        <f t="shared" si="144"/>
        <v>0</v>
      </c>
      <c r="CD104" s="60">
        <v>0</v>
      </c>
      <c r="CE104" s="60">
        <v>0</v>
      </c>
      <c r="CF104" s="60">
        <v>0</v>
      </c>
      <c r="CG104" s="60">
        <f t="shared" si="145"/>
        <v>0</v>
      </c>
      <c r="CH104" s="60">
        <v>0</v>
      </c>
      <c r="CI104" s="60">
        <v>0</v>
      </c>
      <c r="CJ104" s="60">
        <v>0</v>
      </c>
      <c r="CK104" s="60">
        <v>0</v>
      </c>
      <c r="CL104" s="60">
        <v>0</v>
      </c>
      <c r="CM104" s="60">
        <v>0</v>
      </c>
      <c r="CN104" s="60">
        <v>0</v>
      </c>
      <c r="CO104" s="60">
        <v>0</v>
      </c>
      <c r="CP104" s="60">
        <v>0</v>
      </c>
      <c r="CQ104" s="60">
        <v>0</v>
      </c>
      <c r="CR104" s="60">
        <v>0</v>
      </c>
      <c r="CS104" s="60">
        <f t="shared" si="146"/>
        <v>0</v>
      </c>
      <c r="CT104" s="60">
        <v>0</v>
      </c>
      <c r="CU104" s="60">
        <v>0</v>
      </c>
      <c r="CV104" s="60">
        <f t="shared" si="147"/>
        <v>0</v>
      </c>
      <c r="CW104" s="60">
        <v>0</v>
      </c>
      <c r="CX104" s="60">
        <v>0</v>
      </c>
      <c r="CY104" s="60">
        <v>0</v>
      </c>
      <c r="CZ104" s="60">
        <v>0</v>
      </c>
      <c r="DA104" s="60">
        <v>0</v>
      </c>
      <c r="DB104" s="60">
        <v>0</v>
      </c>
      <c r="DC104" s="60">
        <v>0</v>
      </c>
      <c r="DD104" s="60">
        <v>0</v>
      </c>
      <c r="DE104" s="60">
        <v>0</v>
      </c>
      <c r="DF104" s="60">
        <v>0</v>
      </c>
      <c r="DG104" s="60">
        <v>0</v>
      </c>
      <c r="DH104" s="60">
        <v>0</v>
      </c>
      <c r="DI104" s="60">
        <v>0</v>
      </c>
      <c r="DJ104" s="60">
        <v>0</v>
      </c>
      <c r="DK104" s="60">
        <v>0</v>
      </c>
      <c r="DL104" s="60">
        <v>0</v>
      </c>
      <c r="DM104" s="60">
        <v>0</v>
      </c>
      <c r="DN104" s="60">
        <v>0</v>
      </c>
      <c r="DO104" s="60">
        <v>0</v>
      </c>
      <c r="DP104" s="60">
        <v>0</v>
      </c>
      <c r="DQ104" s="60">
        <v>0</v>
      </c>
      <c r="DR104" s="60">
        <v>0</v>
      </c>
      <c r="DS104" s="60">
        <v>0</v>
      </c>
      <c r="DT104" s="60">
        <v>0</v>
      </c>
      <c r="DU104" s="60">
        <v>0</v>
      </c>
      <c r="DV104" s="60">
        <v>0</v>
      </c>
      <c r="DW104" s="60">
        <v>0</v>
      </c>
      <c r="DX104" s="60">
        <v>0</v>
      </c>
      <c r="DY104" s="60">
        <v>0</v>
      </c>
      <c r="DZ104" s="60">
        <v>0</v>
      </c>
      <c r="EA104" s="60">
        <v>0</v>
      </c>
      <c r="EB104" s="60">
        <v>0</v>
      </c>
      <c r="EC104" s="60">
        <v>0</v>
      </c>
      <c r="ED104" s="60">
        <v>0</v>
      </c>
      <c r="EE104" s="60">
        <v>0</v>
      </c>
      <c r="EF104" s="60">
        <v>0</v>
      </c>
      <c r="EG104" s="60">
        <v>0</v>
      </c>
      <c r="EH104" s="60">
        <v>0</v>
      </c>
      <c r="EI104" s="60">
        <v>0</v>
      </c>
      <c r="EJ104" s="60">
        <v>0</v>
      </c>
      <c r="EK104" s="60">
        <v>0</v>
      </c>
      <c r="EL104" s="60">
        <v>0</v>
      </c>
      <c r="EM104" s="60">
        <v>0</v>
      </c>
      <c r="EN104" s="60">
        <v>0</v>
      </c>
      <c r="EO104" s="60">
        <v>0</v>
      </c>
      <c r="EP104" s="60">
        <v>0</v>
      </c>
      <c r="EQ104" s="60">
        <v>0</v>
      </c>
      <c r="ER104" s="60">
        <v>0</v>
      </c>
      <c r="ES104" s="60">
        <v>0</v>
      </c>
      <c r="ET104" s="60">
        <v>0</v>
      </c>
      <c r="EU104" s="60">
        <v>0</v>
      </c>
      <c r="EV104" s="60">
        <v>0</v>
      </c>
      <c r="EW104" s="60">
        <v>0</v>
      </c>
      <c r="EX104" s="60">
        <v>0</v>
      </c>
      <c r="EY104" s="60">
        <v>0</v>
      </c>
      <c r="EZ104" s="60">
        <v>0</v>
      </c>
      <c r="FA104" s="60">
        <v>0</v>
      </c>
      <c r="FB104" s="60">
        <v>0</v>
      </c>
      <c r="FC104" s="60">
        <v>0</v>
      </c>
      <c r="FD104" s="60">
        <v>0</v>
      </c>
      <c r="FE104" s="60">
        <v>0</v>
      </c>
      <c r="FF104" s="60">
        <v>0</v>
      </c>
      <c r="FG104" s="60">
        <v>0</v>
      </c>
      <c r="FH104" s="60">
        <v>0</v>
      </c>
      <c r="FI104" s="60">
        <v>0</v>
      </c>
      <c r="FJ104" s="60">
        <v>0</v>
      </c>
      <c r="FK104" s="60">
        <v>0</v>
      </c>
      <c r="FL104" s="60">
        <v>0</v>
      </c>
      <c r="FM104" s="60">
        <v>0</v>
      </c>
      <c r="FN104" s="60">
        <v>0</v>
      </c>
      <c r="FO104" s="60">
        <v>0</v>
      </c>
      <c r="FP104" s="58"/>
      <c r="FQ104" s="58"/>
      <c r="FR104" s="58"/>
      <c r="FS104" s="59">
        <f t="shared" si="186"/>
        <v>0</v>
      </c>
      <c r="FU104" s="88"/>
    </row>
    <row r="105" spans="2:177" x14ac:dyDescent="0.2">
      <c r="B105" s="114" t="s">
        <v>435</v>
      </c>
      <c r="C105" s="114" t="s">
        <v>269</v>
      </c>
      <c r="D105" s="60">
        <f t="shared" si="139"/>
        <v>118.3926744</v>
      </c>
      <c r="E105" s="60">
        <v>0</v>
      </c>
      <c r="F105" s="60">
        <v>0</v>
      </c>
      <c r="G105" s="60">
        <v>0</v>
      </c>
      <c r="H105" s="60">
        <v>0</v>
      </c>
      <c r="I105" s="60">
        <v>0</v>
      </c>
      <c r="J105" s="60">
        <v>0</v>
      </c>
      <c r="K105" s="60">
        <v>0</v>
      </c>
      <c r="L105" s="60">
        <v>0</v>
      </c>
      <c r="M105" s="60">
        <v>0</v>
      </c>
      <c r="N105" s="60">
        <v>0</v>
      </c>
      <c r="O105" s="60">
        <v>0</v>
      </c>
      <c r="P105" s="60">
        <v>0</v>
      </c>
      <c r="Q105" s="60">
        <v>0</v>
      </c>
      <c r="R105" s="60">
        <v>0</v>
      </c>
      <c r="S105" s="60">
        <v>0</v>
      </c>
      <c r="T105" s="60">
        <v>0</v>
      </c>
      <c r="U105" s="60">
        <v>118.3926744</v>
      </c>
      <c r="V105" s="60">
        <v>0</v>
      </c>
      <c r="W105" s="60">
        <v>0</v>
      </c>
      <c r="X105" s="60">
        <v>0</v>
      </c>
      <c r="Y105" s="60">
        <v>0</v>
      </c>
      <c r="Z105" s="60">
        <v>0</v>
      </c>
      <c r="AA105" s="60">
        <v>0</v>
      </c>
      <c r="AB105" s="60">
        <v>0</v>
      </c>
      <c r="AC105" s="60">
        <v>0</v>
      </c>
      <c r="AD105" s="60">
        <v>0</v>
      </c>
      <c r="AE105" s="60">
        <v>0</v>
      </c>
      <c r="AF105" s="60">
        <v>0</v>
      </c>
      <c r="AG105" s="60">
        <v>0</v>
      </c>
      <c r="AH105" s="60">
        <f t="shared" si="141"/>
        <v>0</v>
      </c>
      <c r="AI105" s="60">
        <v>0</v>
      </c>
      <c r="AJ105" s="60">
        <v>0</v>
      </c>
      <c r="AK105" s="60">
        <v>0</v>
      </c>
      <c r="AL105" s="60">
        <f t="shared" si="142"/>
        <v>0</v>
      </c>
      <c r="AM105" s="60">
        <v>0</v>
      </c>
      <c r="AN105" s="60">
        <v>0</v>
      </c>
      <c r="AO105" s="60">
        <v>0</v>
      </c>
      <c r="AP105" s="60">
        <v>0</v>
      </c>
      <c r="AQ105" s="60">
        <v>0</v>
      </c>
      <c r="AR105" s="60">
        <v>0</v>
      </c>
      <c r="AS105" s="60">
        <v>0</v>
      </c>
      <c r="AT105" s="60">
        <v>0</v>
      </c>
      <c r="AU105" s="60">
        <v>0</v>
      </c>
      <c r="AV105" s="60">
        <v>0</v>
      </c>
      <c r="AW105" s="60">
        <v>0</v>
      </c>
      <c r="AX105" s="60">
        <v>0</v>
      </c>
      <c r="AY105" s="60">
        <v>0</v>
      </c>
      <c r="AZ105" s="60">
        <v>0</v>
      </c>
      <c r="BA105" s="60">
        <v>0</v>
      </c>
      <c r="BB105" s="60">
        <v>0</v>
      </c>
      <c r="BC105" s="60">
        <v>0</v>
      </c>
      <c r="BD105" s="60">
        <v>0</v>
      </c>
      <c r="BE105" s="60">
        <v>0</v>
      </c>
      <c r="BF105" s="60">
        <v>0</v>
      </c>
      <c r="BG105" s="60">
        <v>0</v>
      </c>
      <c r="BH105" s="60">
        <v>0</v>
      </c>
      <c r="BI105" s="60">
        <v>0</v>
      </c>
      <c r="BJ105" s="60">
        <v>0</v>
      </c>
      <c r="BK105" s="60">
        <v>0</v>
      </c>
      <c r="BL105" s="60">
        <v>0</v>
      </c>
      <c r="BM105" s="60">
        <v>0</v>
      </c>
      <c r="BN105" s="60">
        <v>0</v>
      </c>
      <c r="BO105" s="60">
        <v>0</v>
      </c>
      <c r="BP105" s="60">
        <v>0</v>
      </c>
      <c r="BQ105" s="60">
        <v>0</v>
      </c>
      <c r="BR105" s="60">
        <v>0</v>
      </c>
      <c r="BS105" s="60">
        <v>0</v>
      </c>
      <c r="BT105" s="60">
        <v>0</v>
      </c>
      <c r="BU105" s="60">
        <v>0</v>
      </c>
      <c r="BV105" s="60">
        <v>0</v>
      </c>
      <c r="BW105" s="60">
        <v>0</v>
      </c>
      <c r="BX105" s="60">
        <v>0</v>
      </c>
      <c r="BY105" s="60">
        <v>0</v>
      </c>
      <c r="BZ105" s="60">
        <v>0</v>
      </c>
      <c r="CA105" s="60">
        <v>0</v>
      </c>
      <c r="CB105" s="60">
        <v>0</v>
      </c>
      <c r="CC105" s="60">
        <f t="shared" si="144"/>
        <v>0</v>
      </c>
      <c r="CD105" s="60">
        <v>0</v>
      </c>
      <c r="CE105" s="60">
        <v>0</v>
      </c>
      <c r="CF105" s="60">
        <v>0</v>
      </c>
      <c r="CG105" s="60">
        <f t="shared" si="145"/>
        <v>0</v>
      </c>
      <c r="CH105" s="60">
        <v>0</v>
      </c>
      <c r="CI105" s="60">
        <v>0</v>
      </c>
      <c r="CJ105" s="60">
        <v>0</v>
      </c>
      <c r="CK105" s="60">
        <v>0</v>
      </c>
      <c r="CL105" s="60">
        <v>0</v>
      </c>
      <c r="CM105" s="60">
        <v>0</v>
      </c>
      <c r="CN105" s="60">
        <v>0</v>
      </c>
      <c r="CO105" s="60">
        <v>0</v>
      </c>
      <c r="CP105" s="60">
        <v>0</v>
      </c>
      <c r="CQ105" s="60">
        <v>0</v>
      </c>
      <c r="CR105" s="60">
        <v>0</v>
      </c>
      <c r="CS105" s="60">
        <f t="shared" si="146"/>
        <v>0</v>
      </c>
      <c r="CT105" s="60">
        <v>0</v>
      </c>
      <c r="CU105" s="60">
        <v>0</v>
      </c>
      <c r="CV105" s="60">
        <f t="shared" si="147"/>
        <v>0</v>
      </c>
      <c r="CW105" s="60">
        <v>0</v>
      </c>
      <c r="CX105" s="60">
        <v>0</v>
      </c>
      <c r="CY105" s="60">
        <v>0</v>
      </c>
      <c r="CZ105" s="60">
        <v>0</v>
      </c>
      <c r="DA105" s="60">
        <v>0</v>
      </c>
      <c r="DB105" s="60">
        <v>0</v>
      </c>
      <c r="DC105" s="60">
        <v>0</v>
      </c>
      <c r="DD105" s="60">
        <v>0</v>
      </c>
      <c r="DE105" s="60">
        <v>0</v>
      </c>
      <c r="DF105" s="60">
        <v>0</v>
      </c>
      <c r="DG105" s="60">
        <v>0</v>
      </c>
      <c r="DH105" s="60">
        <v>0</v>
      </c>
      <c r="DI105" s="60">
        <v>0</v>
      </c>
      <c r="DJ105" s="60">
        <v>0</v>
      </c>
      <c r="DK105" s="60">
        <v>0</v>
      </c>
      <c r="DL105" s="60">
        <v>0</v>
      </c>
      <c r="DM105" s="60">
        <v>0</v>
      </c>
      <c r="DN105" s="60">
        <v>0</v>
      </c>
      <c r="DO105" s="60">
        <v>0</v>
      </c>
      <c r="DP105" s="60">
        <v>0</v>
      </c>
      <c r="DQ105" s="60">
        <v>0</v>
      </c>
      <c r="DR105" s="60">
        <v>0</v>
      </c>
      <c r="DS105" s="60">
        <v>0</v>
      </c>
      <c r="DT105" s="60">
        <v>0</v>
      </c>
      <c r="DU105" s="60">
        <v>0</v>
      </c>
      <c r="DV105" s="60">
        <v>0</v>
      </c>
      <c r="DW105" s="60">
        <v>0</v>
      </c>
      <c r="DX105" s="60">
        <v>0</v>
      </c>
      <c r="DY105" s="60">
        <v>0</v>
      </c>
      <c r="DZ105" s="60">
        <v>0</v>
      </c>
      <c r="EA105" s="60">
        <v>0</v>
      </c>
      <c r="EB105" s="60">
        <v>0</v>
      </c>
      <c r="EC105" s="60">
        <v>0</v>
      </c>
      <c r="ED105" s="60">
        <v>0</v>
      </c>
      <c r="EE105" s="60">
        <v>0</v>
      </c>
      <c r="EF105" s="60">
        <v>0</v>
      </c>
      <c r="EG105" s="60">
        <v>0</v>
      </c>
      <c r="EH105" s="60">
        <v>0</v>
      </c>
      <c r="EI105" s="60">
        <v>0</v>
      </c>
      <c r="EJ105" s="60">
        <v>0</v>
      </c>
      <c r="EK105" s="60">
        <v>0</v>
      </c>
      <c r="EL105" s="60">
        <v>0</v>
      </c>
      <c r="EM105" s="60">
        <v>0</v>
      </c>
      <c r="EN105" s="60">
        <v>0</v>
      </c>
      <c r="EO105" s="60">
        <v>0</v>
      </c>
      <c r="EP105" s="60">
        <v>0</v>
      </c>
      <c r="EQ105" s="60">
        <v>0</v>
      </c>
      <c r="ER105" s="60">
        <v>0</v>
      </c>
      <c r="ES105" s="60">
        <v>0</v>
      </c>
      <c r="ET105" s="60">
        <v>0</v>
      </c>
      <c r="EU105" s="60">
        <v>0</v>
      </c>
      <c r="EV105" s="60">
        <v>0</v>
      </c>
      <c r="EW105" s="60">
        <v>0</v>
      </c>
      <c r="EX105" s="60">
        <v>0</v>
      </c>
      <c r="EY105" s="60">
        <v>0</v>
      </c>
      <c r="EZ105" s="60">
        <v>0</v>
      </c>
      <c r="FA105" s="60">
        <v>0</v>
      </c>
      <c r="FB105" s="60">
        <v>0</v>
      </c>
      <c r="FC105" s="60">
        <v>0</v>
      </c>
      <c r="FD105" s="60">
        <v>0</v>
      </c>
      <c r="FE105" s="60">
        <v>0</v>
      </c>
      <c r="FF105" s="60">
        <v>0</v>
      </c>
      <c r="FG105" s="60">
        <v>0</v>
      </c>
      <c r="FH105" s="60">
        <v>0</v>
      </c>
      <c r="FI105" s="60">
        <v>0</v>
      </c>
      <c r="FJ105" s="60">
        <v>0</v>
      </c>
      <c r="FK105" s="60">
        <v>0</v>
      </c>
      <c r="FL105" s="60">
        <v>0</v>
      </c>
      <c r="FM105" s="60">
        <v>0</v>
      </c>
      <c r="FN105" s="60">
        <v>0</v>
      </c>
      <c r="FO105" s="60">
        <v>0</v>
      </c>
      <c r="FP105" s="58"/>
      <c r="FQ105" s="58"/>
      <c r="FR105" s="58"/>
      <c r="FS105" s="59">
        <f t="shared" si="186"/>
        <v>118.3926744</v>
      </c>
      <c r="FU105" s="88"/>
    </row>
    <row r="106" spans="2:177" x14ac:dyDescent="0.2">
      <c r="B106" s="114" t="s">
        <v>436</v>
      </c>
      <c r="C106" s="114" t="s">
        <v>270</v>
      </c>
      <c r="D106" s="60">
        <f t="shared" si="139"/>
        <v>1.4294421818181815</v>
      </c>
      <c r="E106" s="60">
        <v>0</v>
      </c>
      <c r="F106" s="60">
        <v>0</v>
      </c>
      <c r="G106" s="60">
        <v>0</v>
      </c>
      <c r="H106" s="60">
        <v>0</v>
      </c>
      <c r="I106" s="60">
        <v>0</v>
      </c>
      <c r="J106" s="60">
        <v>0</v>
      </c>
      <c r="K106" s="60">
        <v>0</v>
      </c>
      <c r="L106" s="60">
        <v>0</v>
      </c>
      <c r="M106" s="60">
        <v>0</v>
      </c>
      <c r="N106" s="60">
        <v>0</v>
      </c>
      <c r="O106" s="60">
        <v>0</v>
      </c>
      <c r="P106" s="60">
        <v>0</v>
      </c>
      <c r="Q106" s="60">
        <v>0</v>
      </c>
      <c r="R106" s="60">
        <v>0</v>
      </c>
      <c r="S106" s="60">
        <v>0</v>
      </c>
      <c r="T106" s="60">
        <v>0</v>
      </c>
      <c r="U106" s="60">
        <v>0</v>
      </c>
      <c r="V106" s="60">
        <v>0</v>
      </c>
      <c r="W106" s="60">
        <v>0</v>
      </c>
      <c r="X106" s="60">
        <v>0</v>
      </c>
      <c r="Y106" s="60">
        <v>0</v>
      </c>
      <c r="Z106" s="60">
        <v>1.4294421818181815</v>
      </c>
      <c r="AA106" s="60">
        <v>0</v>
      </c>
      <c r="AB106" s="60">
        <v>0</v>
      </c>
      <c r="AC106" s="60">
        <v>0</v>
      </c>
      <c r="AD106" s="60">
        <v>0</v>
      </c>
      <c r="AE106" s="60">
        <v>0</v>
      </c>
      <c r="AF106" s="60">
        <v>0</v>
      </c>
      <c r="AG106" s="60">
        <v>0</v>
      </c>
      <c r="AH106" s="60">
        <f t="shared" si="141"/>
        <v>0</v>
      </c>
      <c r="AI106" s="60">
        <v>0</v>
      </c>
      <c r="AJ106" s="60">
        <v>0</v>
      </c>
      <c r="AK106" s="60">
        <v>0</v>
      </c>
      <c r="AL106" s="60">
        <f t="shared" si="142"/>
        <v>0</v>
      </c>
      <c r="AM106" s="60">
        <v>0</v>
      </c>
      <c r="AN106" s="60">
        <v>0</v>
      </c>
      <c r="AO106" s="60">
        <v>0</v>
      </c>
      <c r="AP106" s="60">
        <v>0</v>
      </c>
      <c r="AQ106" s="60">
        <v>0</v>
      </c>
      <c r="AR106" s="60">
        <v>0</v>
      </c>
      <c r="AS106" s="60">
        <v>0</v>
      </c>
      <c r="AT106" s="60">
        <v>0</v>
      </c>
      <c r="AU106" s="60">
        <v>0</v>
      </c>
      <c r="AV106" s="60">
        <v>0</v>
      </c>
      <c r="AW106" s="60">
        <v>0</v>
      </c>
      <c r="AX106" s="60">
        <v>0</v>
      </c>
      <c r="AY106" s="60">
        <v>0</v>
      </c>
      <c r="AZ106" s="60">
        <v>0</v>
      </c>
      <c r="BA106" s="60">
        <v>0</v>
      </c>
      <c r="BB106" s="60">
        <v>0</v>
      </c>
      <c r="BC106" s="60">
        <v>0</v>
      </c>
      <c r="BD106" s="60">
        <v>0</v>
      </c>
      <c r="BE106" s="60">
        <v>0</v>
      </c>
      <c r="BF106" s="60">
        <v>0</v>
      </c>
      <c r="BG106" s="60">
        <v>0</v>
      </c>
      <c r="BH106" s="60">
        <v>0</v>
      </c>
      <c r="BI106" s="60">
        <v>0</v>
      </c>
      <c r="BJ106" s="60">
        <v>0</v>
      </c>
      <c r="BK106" s="60">
        <v>0</v>
      </c>
      <c r="BL106" s="60">
        <v>0</v>
      </c>
      <c r="BM106" s="60">
        <v>0</v>
      </c>
      <c r="BN106" s="60">
        <v>0</v>
      </c>
      <c r="BO106" s="60">
        <v>0</v>
      </c>
      <c r="BP106" s="60">
        <v>0</v>
      </c>
      <c r="BQ106" s="60">
        <v>0</v>
      </c>
      <c r="BR106" s="60">
        <v>0</v>
      </c>
      <c r="BS106" s="60">
        <v>0</v>
      </c>
      <c r="BT106" s="60">
        <v>0</v>
      </c>
      <c r="BU106" s="60">
        <v>0</v>
      </c>
      <c r="BV106" s="60">
        <v>0</v>
      </c>
      <c r="BW106" s="60">
        <v>0</v>
      </c>
      <c r="BX106" s="60">
        <v>0</v>
      </c>
      <c r="BY106" s="60">
        <v>0</v>
      </c>
      <c r="BZ106" s="60">
        <v>0</v>
      </c>
      <c r="CA106" s="60">
        <v>0</v>
      </c>
      <c r="CB106" s="60">
        <v>0</v>
      </c>
      <c r="CC106" s="60">
        <f t="shared" si="144"/>
        <v>0</v>
      </c>
      <c r="CD106" s="60">
        <v>0</v>
      </c>
      <c r="CE106" s="60">
        <v>0</v>
      </c>
      <c r="CF106" s="60">
        <v>0</v>
      </c>
      <c r="CG106" s="60">
        <f t="shared" si="145"/>
        <v>0</v>
      </c>
      <c r="CH106" s="60">
        <v>0</v>
      </c>
      <c r="CI106" s="60">
        <v>0</v>
      </c>
      <c r="CJ106" s="60">
        <v>0</v>
      </c>
      <c r="CK106" s="60">
        <v>0</v>
      </c>
      <c r="CL106" s="60">
        <v>0</v>
      </c>
      <c r="CM106" s="60">
        <v>0</v>
      </c>
      <c r="CN106" s="60">
        <v>0</v>
      </c>
      <c r="CO106" s="60">
        <v>0</v>
      </c>
      <c r="CP106" s="60">
        <v>0</v>
      </c>
      <c r="CQ106" s="60">
        <v>0</v>
      </c>
      <c r="CR106" s="60">
        <v>0</v>
      </c>
      <c r="CS106" s="60">
        <f t="shared" si="146"/>
        <v>0</v>
      </c>
      <c r="CT106" s="60">
        <v>0</v>
      </c>
      <c r="CU106" s="60">
        <v>0</v>
      </c>
      <c r="CV106" s="60">
        <f t="shared" si="147"/>
        <v>0</v>
      </c>
      <c r="CW106" s="60">
        <v>0</v>
      </c>
      <c r="CX106" s="60">
        <v>0</v>
      </c>
      <c r="CY106" s="60">
        <v>0</v>
      </c>
      <c r="CZ106" s="60">
        <v>0</v>
      </c>
      <c r="DA106" s="60">
        <v>0</v>
      </c>
      <c r="DB106" s="60">
        <v>0</v>
      </c>
      <c r="DC106" s="60">
        <v>0</v>
      </c>
      <c r="DD106" s="60">
        <v>0</v>
      </c>
      <c r="DE106" s="60">
        <v>0</v>
      </c>
      <c r="DF106" s="60">
        <v>0</v>
      </c>
      <c r="DG106" s="60">
        <v>0</v>
      </c>
      <c r="DH106" s="60">
        <v>0</v>
      </c>
      <c r="DI106" s="60">
        <v>0</v>
      </c>
      <c r="DJ106" s="60">
        <v>0</v>
      </c>
      <c r="DK106" s="60">
        <v>0</v>
      </c>
      <c r="DL106" s="60">
        <v>0</v>
      </c>
      <c r="DM106" s="60">
        <v>0</v>
      </c>
      <c r="DN106" s="60">
        <v>0</v>
      </c>
      <c r="DO106" s="60">
        <v>0</v>
      </c>
      <c r="DP106" s="60">
        <v>0</v>
      </c>
      <c r="DQ106" s="60">
        <v>0</v>
      </c>
      <c r="DR106" s="60">
        <v>0</v>
      </c>
      <c r="DS106" s="60">
        <v>0</v>
      </c>
      <c r="DT106" s="60">
        <v>0</v>
      </c>
      <c r="DU106" s="60">
        <v>0</v>
      </c>
      <c r="DV106" s="60">
        <v>0</v>
      </c>
      <c r="DW106" s="60">
        <v>0</v>
      </c>
      <c r="DX106" s="60">
        <v>0</v>
      </c>
      <c r="DY106" s="60">
        <v>0</v>
      </c>
      <c r="DZ106" s="60">
        <v>0</v>
      </c>
      <c r="EA106" s="60">
        <v>0</v>
      </c>
      <c r="EB106" s="60">
        <v>0</v>
      </c>
      <c r="EC106" s="60">
        <v>0</v>
      </c>
      <c r="ED106" s="60">
        <v>0</v>
      </c>
      <c r="EE106" s="60">
        <v>0</v>
      </c>
      <c r="EF106" s="60">
        <v>0</v>
      </c>
      <c r="EG106" s="60">
        <v>0</v>
      </c>
      <c r="EH106" s="60">
        <v>0</v>
      </c>
      <c r="EI106" s="60">
        <v>0</v>
      </c>
      <c r="EJ106" s="60">
        <v>0</v>
      </c>
      <c r="EK106" s="60">
        <v>0</v>
      </c>
      <c r="EL106" s="60">
        <v>0</v>
      </c>
      <c r="EM106" s="60">
        <v>0</v>
      </c>
      <c r="EN106" s="60">
        <v>0</v>
      </c>
      <c r="EO106" s="60">
        <v>0</v>
      </c>
      <c r="EP106" s="60">
        <v>0</v>
      </c>
      <c r="EQ106" s="60">
        <v>0</v>
      </c>
      <c r="ER106" s="60">
        <v>0</v>
      </c>
      <c r="ES106" s="60">
        <v>0</v>
      </c>
      <c r="ET106" s="60">
        <v>0</v>
      </c>
      <c r="EU106" s="60">
        <v>0</v>
      </c>
      <c r="EV106" s="60">
        <v>0</v>
      </c>
      <c r="EW106" s="60">
        <v>0</v>
      </c>
      <c r="EX106" s="60">
        <v>0</v>
      </c>
      <c r="EY106" s="60">
        <v>0</v>
      </c>
      <c r="EZ106" s="60">
        <v>0</v>
      </c>
      <c r="FA106" s="60">
        <v>0</v>
      </c>
      <c r="FB106" s="60">
        <v>0</v>
      </c>
      <c r="FC106" s="60">
        <v>0</v>
      </c>
      <c r="FD106" s="60">
        <v>0</v>
      </c>
      <c r="FE106" s="60">
        <v>0</v>
      </c>
      <c r="FF106" s="60">
        <v>0</v>
      </c>
      <c r="FG106" s="60">
        <v>0</v>
      </c>
      <c r="FH106" s="60">
        <v>0</v>
      </c>
      <c r="FI106" s="60">
        <v>0</v>
      </c>
      <c r="FJ106" s="60">
        <v>0</v>
      </c>
      <c r="FK106" s="60">
        <v>0</v>
      </c>
      <c r="FL106" s="60">
        <v>0</v>
      </c>
      <c r="FM106" s="60">
        <v>0</v>
      </c>
      <c r="FN106" s="60">
        <v>0</v>
      </c>
      <c r="FO106" s="60">
        <v>0</v>
      </c>
      <c r="FP106" s="58"/>
      <c r="FQ106" s="58"/>
      <c r="FR106" s="58"/>
      <c r="FS106" s="59">
        <f t="shared" si="186"/>
        <v>1.4294421818181815</v>
      </c>
      <c r="FU106" s="88"/>
    </row>
    <row r="107" spans="2:177" x14ac:dyDescent="0.2">
      <c r="B107" s="114" t="s">
        <v>437</v>
      </c>
      <c r="C107" s="114" t="s">
        <v>312</v>
      </c>
      <c r="D107" s="60">
        <f t="shared" si="139"/>
        <v>0</v>
      </c>
      <c r="E107" s="60">
        <v>0</v>
      </c>
      <c r="F107" s="60">
        <v>0</v>
      </c>
      <c r="G107" s="60">
        <v>0</v>
      </c>
      <c r="H107" s="60">
        <v>0</v>
      </c>
      <c r="I107" s="60">
        <v>0</v>
      </c>
      <c r="J107" s="60">
        <v>0</v>
      </c>
      <c r="K107" s="60">
        <v>0</v>
      </c>
      <c r="L107" s="60">
        <v>0</v>
      </c>
      <c r="M107" s="60">
        <v>0</v>
      </c>
      <c r="N107" s="60">
        <v>0</v>
      </c>
      <c r="O107" s="60">
        <v>0</v>
      </c>
      <c r="P107" s="60">
        <v>0</v>
      </c>
      <c r="Q107" s="60">
        <v>0</v>
      </c>
      <c r="R107" s="60">
        <v>0</v>
      </c>
      <c r="S107" s="60">
        <v>0</v>
      </c>
      <c r="T107" s="60">
        <v>0</v>
      </c>
      <c r="U107" s="60">
        <v>0</v>
      </c>
      <c r="V107" s="60">
        <v>0</v>
      </c>
      <c r="W107" s="60">
        <v>0</v>
      </c>
      <c r="X107" s="60">
        <v>0</v>
      </c>
      <c r="Y107" s="60">
        <v>0</v>
      </c>
      <c r="Z107" s="60">
        <v>0</v>
      </c>
      <c r="AA107" s="60">
        <v>0</v>
      </c>
      <c r="AB107" s="60">
        <v>0</v>
      </c>
      <c r="AC107" s="60">
        <v>0</v>
      </c>
      <c r="AD107" s="60">
        <v>0</v>
      </c>
      <c r="AE107" s="60">
        <v>0</v>
      </c>
      <c r="AF107" s="60">
        <v>0</v>
      </c>
      <c r="AG107" s="60">
        <v>0</v>
      </c>
      <c r="AH107" s="60">
        <f t="shared" si="141"/>
        <v>0</v>
      </c>
      <c r="AI107" s="60">
        <v>0</v>
      </c>
      <c r="AJ107" s="60">
        <v>0</v>
      </c>
      <c r="AK107" s="60">
        <v>0</v>
      </c>
      <c r="AL107" s="60">
        <f t="shared" si="142"/>
        <v>0</v>
      </c>
      <c r="AM107" s="60">
        <v>0</v>
      </c>
      <c r="AN107" s="60">
        <v>0</v>
      </c>
      <c r="AO107" s="60">
        <v>0</v>
      </c>
      <c r="AP107" s="60">
        <v>0</v>
      </c>
      <c r="AQ107" s="60">
        <v>0</v>
      </c>
      <c r="AR107" s="60">
        <v>0</v>
      </c>
      <c r="AS107" s="60">
        <v>0</v>
      </c>
      <c r="AT107" s="60">
        <v>0</v>
      </c>
      <c r="AU107" s="60">
        <v>0</v>
      </c>
      <c r="AV107" s="60">
        <v>0</v>
      </c>
      <c r="AW107" s="60">
        <v>0</v>
      </c>
      <c r="AX107" s="60">
        <v>0</v>
      </c>
      <c r="AY107" s="60">
        <v>0</v>
      </c>
      <c r="AZ107" s="60">
        <v>0</v>
      </c>
      <c r="BA107" s="60">
        <v>0</v>
      </c>
      <c r="BB107" s="60">
        <v>0</v>
      </c>
      <c r="BC107" s="60">
        <v>0</v>
      </c>
      <c r="BD107" s="60">
        <v>0</v>
      </c>
      <c r="BE107" s="60">
        <v>0</v>
      </c>
      <c r="BF107" s="60">
        <v>0</v>
      </c>
      <c r="BG107" s="60">
        <v>0</v>
      </c>
      <c r="BH107" s="60">
        <v>0</v>
      </c>
      <c r="BI107" s="60">
        <v>0</v>
      </c>
      <c r="BJ107" s="60">
        <v>0</v>
      </c>
      <c r="BK107" s="60">
        <v>0</v>
      </c>
      <c r="BL107" s="60">
        <v>0</v>
      </c>
      <c r="BM107" s="60">
        <v>0</v>
      </c>
      <c r="BN107" s="60">
        <v>0</v>
      </c>
      <c r="BO107" s="60">
        <v>0</v>
      </c>
      <c r="BP107" s="60">
        <v>0</v>
      </c>
      <c r="BQ107" s="60">
        <v>0</v>
      </c>
      <c r="BR107" s="60">
        <v>0</v>
      </c>
      <c r="BS107" s="60">
        <v>0</v>
      </c>
      <c r="BT107" s="60">
        <v>0</v>
      </c>
      <c r="BU107" s="60">
        <v>0</v>
      </c>
      <c r="BV107" s="60">
        <v>0</v>
      </c>
      <c r="BW107" s="60">
        <v>0</v>
      </c>
      <c r="BX107" s="60">
        <v>0</v>
      </c>
      <c r="BY107" s="60">
        <v>0</v>
      </c>
      <c r="BZ107" s="60">
        <v>0</v>
      </c>
      <c r="CA107" s="60">
        <v>0</v>
      </c>
      <c r="CB107" s="60">
        <v>0</v>
      </c>
      <c r="CC107" s="60">
        <f t="shared" si="144"/>
        <v>0</v>
      </c>
      <c r="CD107" s="60">
        <v>0</v>
      </c>
      <c r="CE107" s="60">
        <v>0</v>
      </c>
      <c r="CF107" s="60">
        <v>0</v>
      </c>
      <c r="CG107" s="60">
        <f t="shared" si="145"/>
        <v>0</v>
      </c>
      <c r="CH107" s="60">
        <v>0</v>
      </c>
      <c r="CI107" s="60">
        <v>0</v>
      </c>
      <c r="CJ107" s="60">
        <v>0</v>
      </c>
      <c r="CK107" s="60">
        <v>0</v>
      </c>
      <c r="CL107" s="60">
        <v>0</v>
      </c>
      <c r="CM107" s="60">
        <v>0</v>
      </c>
      <c r="CN107" s="60">
        <v>0</v>
      </c>
      <c r="CO107" s="60">
        <v>0</v>
      </c>
      <c r="CP107" s="60">
        <v>0</v>
      </c>
      <c r="CQ107" s="60">
        <v>0</v>
      </c>
      <c r="CR107" s="60">
        <v>0</v>
      </c>
      <c r="CS107" s="60">
        <f t="shared" si="146"/>
        <v>0</v>
      </c>
      <c r="CT107" s="60">
        <v>0</v>
      </c>
      <c r="CU107" s="60">
        <v>0</v>
      </c>
      <c r="CV107" s="60">
        <f t="shared" si="147"/>
        <v>0</v>
      </c>
      <c r="CW107" s="60">
        <v>0</v>
      </c>
      <c r="CX107" s="60">
        <v>0</v>
      </c>
      <c r="CY107" s="60">
        <v>0</v>
      </c>
      <c r="CZ107" s="60">
        <v>0</v>
      </c>
      <c r="DA107" s="60">
        <v>0</v>
      </c>
      <c r="DB107" s="60">
        <v>0</v>
      </c>
      <c r="DC107" s="60">
        <v>0</v>
      </c>
      <c r="DD107" s="60">
        <v>0</v>
      </c>
      <c r="DE107" s="60">
        <v>0</v>
      </c>
      <c r="DF107" s="60">
        <v>0</v>
      </c>
      <c r="DG107" s="60">
        <v>0</v>
      </c>
      <c r="DH107" s="60">
        <v>0</v>
      </c>
      <c r="DI107" s="60">
        <v>0</v>
      </c>
      <c r="DJ107" s="60">
        <v>0</v>
      </c>
      <c r="DK107" s="60">
        <v>0</v>
      </c>
      <c r="DL107" s="60">
        <v>0</v>
      </c>
      <c r="DM107" s="60">
        <v>0</v>
      </c>
      <c r="DN107" s="60">
        <v>0</v>
      </c>
      <c r="DO107" s="60">
        <v>0</v>
      </c>
      <c r="DP107" s="60">
        <v>0</v>
      </c>
      <c r="DQ107" s="60">
        <v>0</v>
      </c>
      <c r="DR107" s="60">
        <v>0</v>
      </c>
      <c r="DS107" s="60">
        <v>0</v>
      </c>
      <c r="DT107" s="60">
        <v>0</v>
      </c>
      <c r="DU107" s="60">
        <v>0</v>
      </c>
      <c r="DV107" s="60">
        <v>0</v>
      </c>
      <c r="DW107" s="60">
        <v>0</v>
      </c>
      <c r="DX107" s="60">
        <v>0</v>
      </c>
      <c r="DY107" s="60">
        <v>0</v>
      </c>
      <c r="DZ107" s="60">
        <v>0</v>
      </c>
      <c r="EA107" s="60">
        <v>0</v>
      </c>
      <c r="EB107" s="60">
        <v>0</v>
      </c>
      <c r="EC107" s="60">
        <v>0</v>
      </c>
      <c r="ED107" s="60">
        <v>0</v>
      </c>
      <c r="EE107" s="60">
        <v>0</v>
      </c>
      <c r="EF107" s="60">
        <v>0</v>
      </c>
      <c r="EG107" s="60">
        <v>0</v>
      </c>
      <c r="EH107" s="60">
        <v>0</v>
      </c>
      <c r="EI107" s="60">
        <v>0</v>
      </c>
      <c r="EJ107" s="60">
        <v>0</v>
      </c>
      <c r="EK107" s="60">
        <v>0</v>
      </c>
      <c r="EL107" s="60">
        <v>0</v>
      </c>
      <c r="EM107" s="60">
        <v>0</v>
      </c>
      <c r="EN107" s="60">
        <v>0</v>
      </c>
      <c r="EO107" s="60">
        <v>0</v>
      </c>
      <c r="EP107" s="60">
        <v>0</v>
      </c>
      <c r="EQ107" s="60">
        <v>0</v>
      </c>
      <c r="ER107" s="60">
        <v>0</v>
      </c>
      <c r="ES107" s="60">
        <v>0</v>
      </c>
      <c r="ET107" s="60">
        <v>0</v>
      </c>
      <c r="EU107" s="60">
        <v>0</v>
      </c>
      <c r="EV107" s="60">
        <v>0</v>
      </c>
      <c r="EW107" s="60">
        <v>0</v>
      </c>
      <c r="EX107" s="60">
        <v>0</v>
      </c>
      <c r="EY107" s="60">
        <v>0</v>
      </c>
      <c r="EZ107" s="60">
        <v>0</v>
      </c>
      <c r="FA107" s="60">
        <v>0</v>
      </c>
      <c r="FB107" s="60">
        <v>0</v>
      </c>
      <c r="FC107" s="60">
        <v>0</v>
      </c>
      <c r="FD107" s="60">
        <v>0</v>
      </c>
      <c r="FE107" s="60">
        <v>0</v>
      </c>
      <c r="FF107" s="60">
        <v>0</v>
      </c>
      <c r="FG107" s="60">
        <v>0</v>
      </c>
      <c r="FH107" s="60">
        <v>0</v>
      </c>
      <c r="FI107" s="60">
        <v>0</v>
      </c>
      <c r="FJ107" s="60">
        <v>0</v>
      </c>
      <c r="FK107" s="60">
        <v>0</v>
      </c>
      <c r="FL107" s="60">
        <v>0</v>
      </c>
      <c r="FM107" s="60">
        <v>0</v>
      </c>
      <c r="FN107" s="60">
        <v>0</v>
      </c>
      <c r="FO107" s="60">
        <v>0</v>
      </c>
      <c r="FP107" s="58"/>
      <c r="FQ107" s="58"/>
      <c r="FR107" s="58"/>
      <c r="FS107" s="59">
        <f t="shared" si="186"/>
        <v>0</v>
      </c>
      <c r="FU107" s="88"/>
    </row>
    <row r="108" spans="2:177" x14ac:dyDescent="0.2">
      <c r="B108" s="114" t="s">
        <v>438</v>
      </c>
      <c r="C108" s="114" t="s">
        <v>275</v>
      </c>
      <c r="D108" s="60">
        <f t="shared" si="139"/>
        <v>0</v>
      </c>
      <c r="E108" s="60">
        <v>0</v>
      </c>
      <c r="F108" s="60">
        <v>0</v>
      </c>
      <c r="G108" s="60">
        <v>0</v>
      </c>
      <c r="H108" s="60">
        <v>0</v>
      </c>
      <c r="I108" s="60">
        <v>0</v>
      </c>
      <c r="J108" s="60">
        <v>0</v>
      </c>
      <c r="K108" s="60">
        <v>0</v>
      </c>
      <c r="L108" s="60">
        <v>0</v>
      </c>
      <c r="M108" s="60">
        <v>0</v>
      </c>
      <c r="N108" s="60">
        <v>0</v>
      </c>
      <c r="O108" s="60">
        <v>0</v>
      </c>
      <c r="P108" s="60">
        <v>0</v>
      </c>
      <c r="Q108" s="60">
        <v>0</v>
      </c>
      <c r="R108" s="60">
        <v>0</v>
      </c>
      <c r="S108" s="60">
        <v>0</v>
      </c>
      <c r="T108" s="60">
        <v>0</v>
      </c>
      <c r="U108" s="60">
        <v>0</v>
      </c>
      <c r="V108" s="60">
        <v>0</v>
      </c>
      <c r="W108" s="60">
        <v>0</v>
      </c>
      <c r="X108" s="60">
        <v>0</v>
      </c>
      <c r="Y108" s="60">
        <v>0</v>
      </c>
      <c r="Z108" s="60">
        <v>0</v>
      </c>
      <c r="AA108" s="60">
        <v>0</v>
      </c>
      <c r="AB108" s="60">
        <v>0</v>
      </c>
      <c r="AC108" s="60">
        <v>0</v>
      </c>
      <c r="AD108" s="60">
        <v>0</v>
      </c>
      <c r="AE108" s="60">
        <v>0</v>
      </c>
      <c r="AF108" s="60">
        <v>0</v>
      </c>
      <c r="AG108" s="60">
        <v>0</v>
      </c>
      <c r="AH108" s="60">
        <f t="shared" si="141"/>
        <v>0</v>
      </c>
      <c r="AI108" s="60">
        <v>0</v>
      </c>
      <c r="AJ108" s="60">
        <v>0</v>
      </c>
      <c r="AK108" s="60">
        <v>0</v>
      </c>
      <c r="AL108" s="60">
        <f t="shared" si="142"/>
        <v>0</v>
      </c>
      <c r="AM108" s="60">
        <v>0</v>
      </c>
      <c r="AN108" s="60">
        <v>0</v>
      </c>
      <c r="AO108" s="60">
        <v>0</v>
      </c>
      <c r="AP108" s="60">
        <v>0</v>
      </c>
      <c r="AQ108" s="60">
        <v>0</v>
      </c>
      <c r="AR108" s="60">
        <v>0</v>
      </c>
      <c r="AS108" s="60">
        <v>0</v>
      </c>
      <c r="AT108" s="60">
        <v>0</v>
      </c>
      <c r="AU108" s="60">
        <v>0</v>
      </c>
      <c r="AV108" s="60">
        <v>0</v>
      </c>
      <c r="AW108" s="60">
        <v>0</v>
      </c>
      <c r="AX108" s="60">
        <v>0</v>
      </c>
      <c r="AY108" s="60">
        <v>0</v>
      </c>
      <c r="AZ108" s="60">
        <v>0</v>
      </c>
      <c r="BA108" s="60">
        <v>0</v>
      </c>
      <c r="BB108" s="60">
        <v>0</v>
      </c>
      <c r="BC108" s="60">
        <v>0</v>
      </c>
      <c r="BD108" s="60">
        <v>0</v>
      </c>
      <c r="BE108" s="60">
        <v>0</v>
      </c>
      <c r="BF108" s="60">
        <v>0</v>
      </c>
      <c r="BG108" s="60">
        <v>0</v>
      </c>
      <c r="BH108" s="60">
        <v>0</v>
      </c>
      <c r="BI108" s="60">
        <v>0</v>
      </c>
      <c r="BJ108" s="60">
        <v>0</v>
      </c>
      <c r="BK108" s="60">
        <v>0</v>
      </c>
      <c r="BL108" s="60">
        <v>0</v>
      </c>
      <c r="BM108" s="60">
        <v>0</v>
      </c>
      <c r="BN108" s="60">
        <v>0</v>
      </c>
      <c r="BO108" s="60">
        <v>0</v>
      </c>
      <c r="BP108" s="60">
        <v>0</v>
      </c>
      <c r="BQ108" s="60">
        <v>0</v>
      </c>
      <c r="BR108" s="60">
        <v>0</v>
      </c>
      <c r="BS108" s="60">
        <v>0</v>
      </c>
      <c r="BT108" s="60">
        <v>0</v>
      </c>
      <c r="BU108" s="60">
        <v>0</v>
      </c>
      <c r="BV108" s="60">
        <v>0</v>
      </c>
      <c r="BW108" s="60">
        <v>0</v>
      </c>
      <c r="BX108" s="60">
        <v>0</v>
      </c>
      <c r="BY108" s="60">
        <v>0</v>
      </c>
      <c r="BZ108" s="60">
        <v>0</v>
      </c>
      <c r="CA108" s="60">
        <v>0</v>
      </c>
      <c r="CB108" s="60">
        <v>0</v>
      </c>
      <c r="CC108" s="60">
        <f t="shared" si="144"/>
        <v>0</v>
      </c>
      <c r="CD108" s="60">
        <v>0</v>
      </c>
      <c r="CE108" s="60">
        <v>0</v>
      </c>
      <c r="CF108" s="60">
        <v>0</v>
      </c>
      <c r="CG108" s="60">
        <f t="shared" si="145"/>
        <v>0</v>
      </c>
      <c r="CH108" s="60">
        <v>0</v>
      </c>
      <c r="CI108" s="60">
        <v>0</v>
      </c>
      <c r="CJ108" s="60">
        <v>0</v>
      </c>
      <c r="CK108" s="60">
        <v>0</v>
      </c>
      <c r="CL108" s="60">
        <v>0</v>
      </c>
      <c r="CM108" s="60">
        <v>0</v>
      </c>
      <c r="CN108" s="60">
        <v>0</v>
      </c>
      <c r="CO108" s="60">
        <v>0</v>
      </c>
      <c r="CP108" s="60">
        <v>0</v>
      </c>
      <c r="CQ108" s="60">
        <v>0</v>
      </c>
      <c r="CR108" s="60">
        <v>0</v>
      </c>
      <c r="CS108" s="60">
        <f t="shared" si="146"/>
        <v>0</v>
      </c>
      <c r="CT108" s="60">
        <v>0</v>
      </c>
      <c r="CU108" s="60">
        <v>0</v>
      </c>
      <c r="CV108" s="60">
        <f t="shared" si="147"/>
        <v>0</v>
      </c>
      <c r="CW108" s="60">
        <v>0</v>
      </c>
      <c r="CX108" s="60">
        <v>0</v>
      </c>
      <c r="CY108" s="60">
        <v>0</v>
      </c>
      <c r="CZ108" s="60">
        <v>0</v>
      </c>
      <c r="DA108" s="60">
        <v>0</v>
      </c>
      <c r="DB108" s="60">
        <v>0</v>
      </c>
      <c r="DC108" s="60">
        <v>0</v>
      </c>
      <c r="DD108" s="60">
        <v>0</v>
      </c>
      <c r="DE108" s="60">
        <v>0</v>
      </c>
      <c r="DF108" s="60">
        <v>0</v>
      </c>
      <c r="DG108" s="60">
        <v>0</v>
      </c>
      <c r="DH108" s="60">
        <v>0</v>
      </c>
      <c r="DI108" s="60">
        <v>0</v>
      </c>
      <c r="DJ108" s="60">
        <v>0</v>
      </c>
      <c r="DK108" s="60">
        <v>0</v>
      </c>
      <c r="DL108" s="60">
        <v>0</v>
      </c>
      <c r="DM108" s="60">
        <v>0</v>
      </c>
      <c r="DN108" s="60">
        <v>0</v>
      </c>
      <c r="DO108" s="60">
        <v>0</v>
      </c>
      <c r="DP108" s="60">
        <v>0</v>
      </c>
      <c r="DQ108" s="60">
        <v>0</v>
      </c>
      <c r="DR108" s="60">
        <v>0</v>
      </c>
      <c r="DS108" s="60">
        <v>0</v>
      </c>
      <c r="DT108" s="60">
        <v>0</v>
      </c>
      <c r="DU108" s="60">
        <v>0</v>
      </c>
      <c r="DV108" s="60">
        <v>0</v>
      </c>
      <c r="DW108" s="60">
        <v>0</v>
      </c>
      <c r="DX108" s="60">
        <v>0</v>
      </c>
      <c r="DY108" s="60">
        <v>0</v>
      </c>
      <c r="DZ108" s="60">
        <v>0</v>
      </c>
      <c r="EA108" s="60">
        <v>0</v>
      </c>
      <c r="EB108" s="60">
        <v>0</v>
      </c>
      <c r="EC108" s="60">
        <v>0</v>
      </c>
      <c r="ED108" s="60">
        <v>0</v>
      </c>
      <c r="EE108" s="60">
        <v>0</v>
      </c>
      <c r="EF108" s="60">
        <v>0</v>
      </c>
      <c r="EG108" s="60">
        <v>0</v>
      </c>
      <c r="EH108" s="60">
        <v>0</v>
      </c>
      <c r="EI108" s="60">
        <v>0</v>
      </c>
      <c r="EJ108" s="60">
        <v>0</v>
      </c>
      <c r="EK108" s="60">
        <v>0</v>
      </c>
      <c r="EL108" s="60">
        <v>0</v>
      </c>
      <c r="EM108" s="60">
        <v>0</v>
      </c>
      <c r="EN108" s="60">
        <v>0</v>
      </c>
      <c r="EO108" s="60">
        <v>0</v>
      </c>
      <c r="EP108" s="60">
        <v>0</v>
      </c>
      <c r="EQ108" s="60">
        <v>0</v>
      </c>
      <c r="ER108" s="60">
        <v>0</v>
      </c>
      <c r="ES108" s="60">
        <v>0</v>
      </c>
      <c r="ET108" s="60">
        <v>0</v>
      </c>
      <c r="EU108" s="60">
        <v>0</v>
      </c>
      <c r="EV108" s="60">
        <v>0</v>
      </c>
      <c r="EW108" s="60">
        <v>0</v>
      </c>
      <c r="EX108" s="60">
        <v>0</v>
      </c>
      <c r="EY108" s="60">
        <v>0</v>
      </c>
      <c r="EZ108" s="60">
        <v>0</v>
      </c>
      <c r="FA108" s="60">
        <v>0</v>
      </c>
      <c r="FB108" s="60">
        <v>0</v>
      </c>
      <c r="FC108" s="60">
        <v>0</v>
      </c>
      <c r="FD108" s="60">
        <v>0</v>
      </c>
      <c r="FE108" s="60">
        <v>0</v>
      </c>
      <c r="FF108" s="60">
        <v>0</v>
      </c>
      <c r="FG108" s="60">
        <v>0</v>
      </c>
      <c r="FH108" s="60">
        <v>0</v>
      </c>
      <c r="FI108" s="60">
        <v>0</v>
      </c>
      <c r="FJ108" s="60">
        <v>0</v>
      </c>
      <c r="FK108" s="60">
        <v>0</v>
      </c>
      <c r="FL108" s="60">
        <v>0</v>
      </c>
      <c r="FM108" s="60">
        <v>0</v>
      </c>
      <c r="FN108" s="60">
        <v>0</v>
      </c>
      <c r="FO108" s="60">
        <v>0</v>
      </c>
      <c r="FP108" s="58"/>
      <c r="FQ108" s="58"/>
      <c r="FR108" s="58"/>
      <c r="FS108" s="59">
        <f t="shared" si="186"/>
        <v>0</v>
      </c>
      <c r="FU108" s="88"/>
    </row>
    <row r="109" spans="2:177" x14ac:dyDescent="0.2">
      <c r="B109" s="114" t="s">
        <v>439</v>
      </c>
      <c r="C109" s="114" t="s">
        <v>276</v>
      </c>
      <c r="D109" s="60">
        <f t="shared" si="139"/>
        <v>0</v>
      </c>
      <c r="E109" s="60">
        <v>0</v>
      </c>
      <c r="F109" s="60">
        <v>0</v>
      </c>
      <c r="G109" s="60">
        <v>0</v>
      </c>
      <c r="H109" s="60">
        <v>0</v>
      </c>
      <c r="I109" s="60">
        <v>0</v>
      </c>
      <c r="J109" s="60">
        <v>0</v>
      </c>
      <c r="K109" s="60">
        <v>0</v>
      </c>
      <c r="L109" s="60">
        <v>0</v>
      </c>
      <c r="M109" s="60">
        <v>0</v>
      </c>
      <c r="N109" s="60">
        <v>0</v>
      </c>
      <c r="O109" s="60">
        <v>0</v>
      </c>
      <c r="P109" s="60">
        <v>0</v>
      </c>
      <c r="Q109" s="60">
        <v>0</v>
      </c>
      <c r="R109" s="60">
        <v>0</v>
      </c>
      <c r="S109" s="60">
        <v>0</v>
      </c>
      <c r="T109" s="60">
        <v>0</v>
      </c>
      <c r="U109" s="60">
        <v>0</v>
      </c>
      <c r="V109" s="60">
        <v>0</v>
      </c>
      <c r="W109" s="60">
        <v>0</v>
      </c>
      <c r="X109" s="60">
        <v>0</v>
      </c>
      <c r="Y109" s="60">
        <v>0</v>
      </c>
      <c r="Z109" s="60">
        <v>0</v>
      </c>
      <c r="AA109" s="60">
        <v>0</v>
      </c>
      <c r="AB109" s="60">
        <v>0</v>
      </c>
      <c r="AC109" s="60">
        <v>0</v>
      </c>
      <c r="AD109" s="60">
        <v>0</v>
      </c>
      <c r="AE109" s="60">
        <v>0</v>
      </c>
      <c r="AF109" s="60">
        <v>0</v>
      </c>
      <c r="AG109" s="60">
        <v>0</v>
      </c>
      <c r="AH109" s="60">
        <f t="shared" si="141"/>
        <v>0</v>
      </c>
      <c r="AI109" s="60">
        <v>0</v>
      </c>
      <c r="AJ109" s="60">
        <v>0</v>
      </c>
      <c r="AK109" s="60">
        <v>0</v>
      </c>
      <c r="AL109" s="60">
        <f t="shared" si="142"/>
        <v>0</v>
      </c>
      <c r="AM109" s="60">
        <v>0</v>
      </c>
      <c r="AN109" s="60">
        <v>0</v>
      </c>
      <c r="AO109" s="60">
        <v>0</v>
      </c>
      <c r="AP109" s="60">
        <v>0</v>
      </c>
      <c r="AQ109" s="60">
        <v>0</v>
      </c>
      <c r="AR109" s="60">
        <v>0</v>
      </c>
      <c r="AS109" s="60">
        <v>0</v>
      </c>
      <c r="AT109" s="60">
        <v>0</v>
      </c>
      <c r="AU109" s="60">
        <v>0</v>
      </c>
      <c r="AV109" s="60">
        <v>0</v>
      </c>
      <c r="AW109" s="60">
        <v>0</v>
      </c>
      <c r="AX109" s="60">
        <v>0</v>
      </c>
      <c r="AY109" s="60">
        <v>0</v>
      </c>
      <c r="AZ109" s="60">
        <v>0</v>
      </c>
      <c r="BA109" s="60">
        <v>0</v>
      </c>
      <c r="BB109" s="60">
        <v>0</v>
      </c>
      <c r="BC109" s="60">
        <v>0</v>
      </c>
      <c r="BD109" s="60">
        <v>0</v>
      </c>
      <c r="BE109" s="60">
        <v>0</v>
      </c>
      <c r="BF109" s="60">
        <v>0</v>
      </c>
      <c r="BG109" s="60">
        <v>0</v>
      </c>
      <c r="BH109" s="60">
        <v>0</v>
      </c>
      <c r="BI109" s="60">
        <v>0</v>
      </c>
      <c r="BJ109" s="60">
        <v>0</v>
      </c>
      <c r="BK109" s="60">
        <v>0</v>
      </c>
      <c r="BL109" s="60">
        <v>0</v>
      </c>
      <c r="BM109" s="60">
        <v>0</v>
      </c>
      <c r="BN109" s="60">
        <v>0</v>
      </c>
      <c r="BO109" s="60">
        <v>0</v>
      </c>
      <c r="BP109" s="60">
        <v>0</v>
      </c>
      <c r="BQ109" s="60">
        <v>0</v>
      </c>
      <c r="BR109" s="60">
        <v>0</v>
      </c>
      <c r="BS109" s="60">
        <v>0</v>
      </c>
      <c r="BT109" s="60">
        <v>0</v>
      </c>
      <c r="BU109" s="60">
        <v>0</v>
      </c>
      <c r="BV109" s="60">
        <v>0</v>
      </c>
      <c r="BW109" s="60">
        <v>0</v>
      </c>
      <c r="BX109" s="60">
        <v>0</v>
      </c>
      <c r="BY109" s="60">
        <v>0</v>
      </c>
      <c r="BZ109" s="60">
        <v>0</v>
      </c>
      <c r="CA109" s="60">
        <v>0</v>
      </c>
      <c r="CB109" s="60">
        <v>0</v>
      </c>
      <c r="CC109" s="60">
        <f t="shared" si="144"/>
        <v>0</v>
      </c>
      <c r="CD109" s="60">
        <v>0</v>
      </c>
      <c r="CE109" s="60">
        <v>0</v>
      </c>
      <c r="CF109" s="60">
        <v>0</v>
      </c>
      <c r="CG109" s="60">
        <f t="shared" si="145"/>
        <v>0</v>
      </c>
      <c r="CH109" s="60">
        <v>0</v>
      </c>
      <c r="CI109" s="60">
        <v>0</v>
      </c>
      <c r="CJ109" s="60">
        <v>0</v>
      </c>
      <c r="CK109" s="60">
        <v>0</v>
      </c>
      <c r="CL109" s="60">
        <v>0</v>
      </c>
      <c r="CM109" s="60">
        <v>0</v>
      </c>
      <c r="CN109" s="60">
        <v>0</v>
      </c>
      <c r="CO109" s="60">
        <v>0</v>
      </c>
      <c r="CP109" s="60">
        <v>0</v>
      </c>
      <c r="CQ109" s="60">
        <v>0</v>
      </c>
      <c r="CR109" s="60">
        <v>0</v>
      </c>
      <c r="CS109" s="60">
        <f t="shared" si="146"/>
        <v>0</v>
      </c>
      <c r="CT109" s="60">
        <v>0</v>
      </c>
      <c r="CU109" s="60">
        <v>0</v>
      </c>
      <c r="CV109" s="60">
        <f t="shared" si="147"/>
        <v>0</v>
      </c>
      <c r="CW109" s="60">
        <v>0</v>
      </c>
      <c r="CX109" s="60">
        <v>0</v>
      </c>
      <c r="CY109" s="60">
        <v>0</v>
      </c>
      <c r="CZ109" s="60">
        <v>0</v>
      </c>
      <c r="DA109" s="60">
        <v>0</v>
      </c>
      <c r="DB109" s="60">
        <v>0</v>
      </c>
      <c r="DC109" s="60">
        <v>0</v>
      </c>
      <c r="DD109" s="60">
        <v>0</v>
      </c>
      <c r="DE109" s="60">
        <v>0</v>
      </c>
      <c r="DF109" s="60">
        <v>0</v>
      </c>
      <c r="DG109" s="60">
        <v>0</v>
      </c>
      <c r="DH109" s="60">
        <v>0</v>
      </c>
      <c r="DI109" s="60">
        <v>0</v>
      </c>
      <c r="DJ109" s="60">
        <v>0</v>
      </c>
      <c r="DK109" s="60">
        <v>0</v>
      </c>
      <c r="DL109" s="60">
        <v>0</v>
      </c>
      <c r="DM109" s="60">
        <v>0</v>
      </c>
      <c r="DN109" s="60">
        <v>0</v>
      </c>
      <c r="DO109" s="60">
        <v>0</v>
      </c>
      <c r="DP109" s="60">
        <v>0</v>
      </c>
      <c r="DQ109" s="60">
        <v>0</v>
      </c>
      <c r="DR109" s="60">
        <v>0</v>
      </c>
      <c r="DS109" s="60">
        <v>0</v>
      </c>
      <c r="DT109" s="60">
        <v>0</v>
      </c>
      <c r="DU109" s="60">
        <v>0</v>
      </c>
      <c r="DV109" s="60">
        <v>0</v>
      </c>
      <c r="DW109" s="60">
        <v>0</v>
      </c>
      <c r="DX109" s="60">
        <v>0</v>
      </c>
      <c r="DY109" s="60">
        <v>0</v>
      </c>
      <c r="DZ109" s="60">
        <v>0</v>
      </c>
      <c r="EA109" s="60">
        <v>0</v>
      </c>
      <c r="EB109" s="60">
        <v>0</v>
      </c>
      <c r="EC109" s="60">
        <v>0</v>
      </c>
      <c r="ED109" s="60">
        <v>0</v>
      </c>
      <c r="EE109" s="60">
        <v>0</v>
      </c>
      <c r="EF109" s="60">
        <v>0</v>
      </c>
      <c r="EG109" s="60">
        <v>0</v>
      </c>
      <c r="EH109" s="60">
        <v>0</v>
      </c>
      <c r="EI109" s="60">
        <v>0</v>
      </c>
      <c r="EJ109" s="60">
        <v>0</v>
      </c>
      <c r="EK109" s="60">
        <v>0</v>
      </c>
      <c r="EL109" s="60">
        <v>0</v>
      </c>
      <c r="EM109" s="60">
        <v>0</v>
      </c>
      <c r="EN109" s="60">
        <v>0</v>
      </c>
      <c r="EO109" s="60">
        <v>0</v>
      </c>
      <c r="EP109" s="60">
        <v>0</v>
      </c>
      <c r="EQ109" s="60">
        <v>0</v>
      </c>
      <c r="ER109" s="60">
        <v>0</v>
      </c>
      <c r="ES109" s="60">
        <v>0</v>
      </c>
      <c r="ET109" s="60">
        <v>0</v>
      </c>
      <c r="EU109" s="60">
        <v>0</v>
      </c>
      <c r="EV109" s="60">
        <v>0</v>
      </c>
      <c r="EW109" s="60">
        <v>0</v>
      </c>
      <c r="EX109" s="60">
        <v>0</v>
      </c>
      <c r="EY109" s="60">
        <v>0</v>
      </c>
      <c r="EZ109" s="60">
        <v>0</v>
      </c>
      <c r="FA109" s="60">
        <v>0</v>
      </c>
      <c r="FB109" s="60">
        <v>0</v>
      </c>
      <c r="FC109" s="60">
        <v>0</v>
      </c>
      <c r="FD109" s="60">
        <v>0</v>
      </c>
      <c r="FE109" s="60">
        <v>0</v>
      </c>
      <c r="FF109" s="60">
        <v>0</v>
      </c>
      <c r="FG109" s="60">
        <v>0</v>
      </c>
      <c r="FH109" s="60">
        <v>0</v>
      </c>
      <c r="FI109" s="60">
        <v>0</v>
      </c>
      <c r="FJ109" s="60">
        <v>0</v>
      </c>
      <c r="FK109" s="60">
        <v>0</v>
      </c>
      <c r="FL109" s="60">
        <v>0</v>
      </c>
      <c r="FM109" s="60">
        <v>0</v>
      </c>
      <c r="FN109" s="60">
        <v>0</v>
      </c>
      <c r="FO109" s="60">
        <v>0</v>
      </c>
      <c r="FP109" s="58"/>
      <c r="FQ109" s="58"/>
      <c r="FR109" s="58"/>
      <c r="FS109" s="59">
        <f t="shared" si="186"/>
        <v>0</v>
      </c>
      <c r="FU109" s="88"/>
    </row>
    <row r="110" spans="2:177" x14ac:dyDescent="0.2">
      <c r="B110" s="114" t="s">
        <v>440</v>
      </c>
      <c r="C110" s="114" t="s">
        <v>277</v>
      </c>
      <c r="D110" s="60">
        <f t="shared" si="139"/>
        <v>0</v>
      </c>
      <c r="E110" s="60">
        <v>0</v>
      </c>
      <c r="F110" s="60">
        <v>0</v>
      </c>
      <c r="G110" s="60">
        <v>0</v>
      </c>
      <c r="H110" s="60">
        <v>0</v>
      </c>
      <c r="I110" s="60">
        <v>0</v>
      </c>
      <c r="J110" s="60">
        <v>0</v>
      </c>
      <c r="K110" s="60">
        <v>0</v>
      </c>
      <c r="L110" s="60">
        <v>0</v>
      </c>
      <c r="M110" s="60">
        <v>0</v>
      </c>
      <c r="N110" s="60">
        <v>0</v>
      </c>
      <c r="O110" s="60">
        <v>0</v>
      </c>
      <c r="P110" s="60">
        <v>0</v>
      </c>
      <c r="Q110" s="60">
        <v>0</v>
      </c>
      <c r="R110" s="60">
        <v>0</v>
      </c>
      <c r="S110" s="60">
        <v>0</v>
      </c>
      <c r="T110" s="60">
        <v>0</v>
      </c>
      <c r="U110" s="60">
        <v>0</v>
      </c>
      <c r="V110" s="60">
        <v>0</v>
      </c>
      <c r="W110" s="60">
        <v>0</v>
      </c>
      <c r="X110" s="60">
        <v>0</v>
      </c>
      <c r="Y110" s="60">
        <v>0</v>
      </c>
      <c r="Z110" s="60">
        <v>0</v>
      </c>
      <c r="AA110" s="60">
        <v>0</v>
      </c>
      <c r="AB110" s="60">
        <v>0</v>
      </c>
      <c r="AC110" s="60">
        <v>0</v>
      </c>
      <c r="AD110" s="60">
        <v>0</v>
      </c>
      <c r="AE110" s="60">
        <v>0</v>
      </c>
      <c r="AF110" s="60">
        <v>0</v>
      </c>
      <c r="AG110" s="60">
        <v>0</v>
      </c>
      <c r="AH110" s="60">
        <f t="shared" si="141"/>
        <v>0</v>
      </c>
      <c r="AI110" s="60">
        <v>0</v>
      </c>
      <c r="AJ110" s="60">
        <v>0</v>
      </c>
      <c r="AK110" s="60">
        <v>0</v>
      </c>
      <c r="AL110" s="60">
        <f t="shared" si="142"/>
        <v>0</v>
      </c>
      <c r="AM110" s="60">
        <v>0</v>
      </c>
      <c r="AN110" s="60">
        <v>0</v>
      </c>
      <c r="AO110" s="60">
        <v>0</v>
      </c>
      <c r="AP110" s="60">
        <v>0</v>
      </c>
      <c r="AQ110" s="60">
        <v>0</v>
      </c>
      <c r="AR110" s="60">
        <v>0</v>
      </c>
      <c r="AS110" s="60">
        <v>0</v>
      </c>
      <c r="AT110" s="60">
        <v>0</v>
      </c>
      <c r="AU110" s="60">
        <v>0</v>
      </c>
      <c r="AV110" s="60">
        <v>0</v>
      </c>
      <c r="AW110" s="60">
        <v>0</v>
      </c>
      <c r="AX110" s="60">
        <v>0</v>
      </c>
      <c r="AY110" s="60">
        <v>0</v>
      </c>
      <c r="AZ110" s="60">
        <v>0</v>
      </c>
      <c r="BA110" s="60">
        <v>0</v>
      </c>
      <c r="BB110" s="60">
        <v>0</v>
      </c>
      <c r="BC110" s="60">
        <v>0</v>
      </c>
      <c r="BD110" s="60">
        <v>0</v>
      </c>
      <c r="BE110" s="60">
        <v>0</v>
      </c>
      <c r="BF110" s="60">
        <v>0</v>
      </c>
      <c r="BG110" s="60">
        <v>0</v>
      </c>
      <c r="BH110" s="60">
        <v>0</v>
      </c>
      <c r="BI110" s="60">
        <v>0</v>
      </c>
      <c r="BJ110" s="60">
        <v>0</v>
      </c>
      <c r="BK110" s="60">
        <v>0</v>
      </c>
      <c r="BL110" s="60">
        <v>0</v>
      </c>
      <c r="BM110" s="60">
        <v>0</v>
      </c>
      <c r="BN110" s="60">
        <v>0</v>
      </c>
      <c r="BO110" s="60">
        <v>0</v>
      </c>
      <c r="BP110" s="60">
        <v>0</v>
      </c>
      <c r="BQ110" s="60">
        <v>0</v>
      </c>
      <c r="BR110" s="60">
        <v>0</v>
      </c>
      <c r="BS110" s="60">
        <v>0</v>
      </c>
      <c r="BT110" s="60">
        <v>0</v>
      </c>
      <c r="BU110" s="60">
        <v>0</v>
      </c>
      <c r="BV110" s="60">
        <v>0</v>
      </c>
      <c r="BW110" s="60">
        <v>0</v>
      </c>
      <c r="BX110" s="60">
        <v>0</v>
      </c>
      <c r="BY110" s="60">
        <v>0</v>
      </c>
      <c r="BZ110" s="60">
        <v>0</v>
      </c>
      <c r="CA110" s="60">
        <v>0</v>
      </c>
      <c r="CB110" s="60">
        <v>0</v>
      </c>
      <c r="CC110" s="60">
        <f t="shared" si="144"/>
        <v>0</v>
      </c>
      <c r="CD110" s="60">
        <v>0</v>
      </c>
      <c r="CE110" s="60">
        <v>0</v>
      </c>
      <c r="CF110" s="60">
        <v>0</v>
      </c>
      <c r="CG110" s="60">
        <f t="shared" si="145"/>
        <v>0</v>
      </c>
      <c r="CH110" s="60">
        <v>0</v>
      </c>
      <c r="CI110" s="60">
        <v>0</v>
      </c>
      <c r="CJ110" s="60">
        <v>0</v>
      </c>
      <c r="CK110" s="60">
        <v>0</v>
      </c>
      <c r="CL110" s="60">
        <v>0</v>
      </c>
      <c r="CM110" s="60">
        <v>0</v>
      </c>
      <c r="CN110" s="60">
        <v>0</v>
      </c>
      <c r="CO110" s="60">
        <v>0</v>
      </c>
      <c r="CP110" s="60">
        <v>0</v>
      </c>
      <c r="CQ110" s="60">
        <v>0</v>
      </c>
      <c r="CR110" s="60">
        <v>0</v>
      </c>
      <c r="CS110" s="60">
        <f t="shared" si="146"/>
        <v>0</v>
      </c>
      <c r="CT110" s="60">
        <v>0</v>
      </c>
      <c r="CU110" s="60">
        <v>0</v>
      </c>
      <c r="CV110" s="60">
        <f t="shared" si="147"/>
        <v>0</v>
      </c>
      <c r="CW110" s="60">
        <v>0</v>
      </c>
      <c r="CX110" s="60">
        <v>0</v>
      </c>
      <c r="CY110" s="60">
        <v>0</v>
      </c>
      <c r="CZ110" s="60">
        <v>0</v>
      </c>
      <c r="DA110" s="60">
        <v>0</v>
      </c>
      <c r="DB110" s="60">
        <v>0</v>
      </c>
      <c r="DC110" s="60">
        <v>0</v>
      </c>
      <c r="DD110" s="60">
        <v>0</v>
      </c>
      <c r="DE110" s="60">
        <v>0</v>
      </c>
      <c r="DF110" s="60">
        <v>0</v>
      </c>
      <c r="DG110" s="60">
        <v>0</v>
      </c>
      <c r="DH110" s="60">
        <v>0</v>
      </c>
      <c r="DI110" s="60">
        <v>0</v>
      </c>
      <c r="DJ110" s="60">
        <v>0</v>
      </c>
      <c r="DK110" s="60">
        <v>0</v>
      </c>
      <c r="DL110" s="60">
        <v>0</v>
      </c>
      <c r="DM110" s="60">
        <v>0</v>
      </c>
      <c r="DN110" s="60">
        <v>0</v>
      </c>
      <c r="DO110" s="60">
        <v>0</v>
      </c>
      <c r="DP110" s="60">
        <v>0</v>
      </c>
      <c r="DQ110" s="60">
        <v>0</v>
      </c>
      <c r="DR110" s="60">
        <v>0</v>
      </c>
      <c r="DS110" s="60">
        <v>0</v>
      </c>
      <c r="DT110" s="60">
        <v>0</v>
      </c>
      <c r="DU110" s="60">
        <v>0</v>
      </c>
      <c r="DV110" s="60">
        <v>0</v>
      </c>
      <c r="DW110" s="60">
        <v>0</v>
      </c>
      <c r="DX110" s="60">
        <v>0</v>
      </c>
      <c r="DY110" s="60">
        <v>0</v>
      </c>
      <c r="DZ110" s="60">
        <v>0</v>
      </c>
      <c r="EA110" s="60">
        <v>0</v>
      </c>
      <c r="EB110" s="60">
        <v>0</v>
      </c>
      <c r="EC110" s="60">
        <v>0</v>
      </c>
      <c r="ED110" s="60">
        <v>0</v>
      </c>
      <c r="EE110" s="60">
        <v>0</v>
      </c>
      <c r="EF110" s="60">
        <v>0</v>
      </c>
      <c r="EG110" s="60">
        <v>0</v>
      </c>
      <c r="EH110" s="60">
        <v>0</v>
      </c>
      <c r="EI110" s="60">
        <v>0</v>
      </c>
      <c r="EJ110" s="60">
        <v>0</v>
      </c>
      <c r="EK110" s="60">
        <v>0</v>
      </c>
      <c r="EL110" s="60">
        <v>0</v>
      </c>
      <c r="EM110" s="60">
        <v>0</v>
      </c>
      <c r="EN110" s="60">
        <v>0</v>
      </c>
      <c r="EO110" s="60">
        <v>0</v>
      </c>
      <c r="EP110" s="60">
        <v>0</v>
      </c>
      <c r="EQ110" s="60">
        <v>0</v>
      </c>
      <c r="ER110" s="60">
        <v>0</v>
      </c>
      <c r="ES110" s="60">
        <v>0</v>
      </c>
      <c r="ET110" s="60">
        <v>0</v>
      </c>
      <c r="EU110" s="60">
        <v>0</v>
      </c>
      <c r="EV110" s="60">
        <v>0</v>
      </c>
      <c r="EW110" s="60">
        <v>0</v>
      </c>
      <c r="EX110" s="60">
        <v>0</v>
      </c>
      <c r="EY110" s="60">
        <v>0</v>
      </c>
      <c r="EZ110" s="60">
        <v>0</v>
      </c>
      <c r="FA110" s="60">
        <v>0</v>
      </c>
      <c r="FB110" s="60">
        <v>0</v>
      </c>
      <c r="FC110" s="60">
        <v>0</v>
      </c>
      <c r="FD110" s="60">
        <v>0</v>
      </c>
      <c r="FE110" s="60">
        <v>0</v>
      </c>
      <c r="FF110" s="60">
        <v>0</v>
      </c>
      <c r="FG110" s="60">
        <v>0</v>
      </c>
      <c r="FH110" s="60">
        <v>0</v>
      </c>
      <c r="FI110" s="60">
        <v>0</v>
      </c>
      <c r="FJ110" s="60">
        <v>0</v>
      </c>
      <c r="FK110" s="60">
        <v>0</v>
      </c>
      <c r="FL110" s="60">
        <v>0</v>
      </c>
      <c r="FM110" s="60">
        <v>0</v>
      </c>
      <c r="FN110" s="60">
        <v>0</v>
      </c>
      <c r="FO110" s="60">
        <v>0</v>
      </c>
      <c r="FP110" s="58"/>
      <c r="FQ110" s="58"/>
      <c r="FR110" s="58"/>
      <c r="FS110" s="59">
        <f t="shared" si="186"/>
        <v>0</v>
      </c>
      <c r="FU110" s="88"/>
    </row>
    <row r="111" spans="2:177" x14ac:dyDescent="0.2">
      <c r="B111" s="114" t="s">
        <v>440</v>
      </c>
      <c r="C111" s="114" t="s">
        <v>278</v>
      </c>
      <c r="D111" s="60">
        <f t="shared" si="139"/>
        <v>0</v>
      </c>
      <c r="E111" s="60">
        <v>0</v>
      </c>
      <c r="F111" s="60">
        <v>0</v>
      </c>
      <c r="G111" s="60">
        <v>0</v>
      </c>
      <c r="H111" s="60">
        <v>0</v>
      </c>
      <c r="I111" s="60">
        <v>0</v>
      </c>
      <c r="J111" s="60">
        <v>0</v>
      </c>
      <c r="K111" s="60">
        <v>0</v>
      </c>
      <c r="L111" s="60">
        <v>0</v>
      </c>
      <c r="M111" s="60">
        <v>0</v>
      </c>
      <c r="N111" s="60">
        <v>0</v>
      </c>
      <c r="O111" s="60">
        <v>0</v>
      </c>
      <c r="P111" s="60">
        <v>0</v>
      </c>
      <c r="Q111" s="60">
        <v>0</v>
      </c>
      <c r="R111" s="60">
        <v>0</v>
      </c>
      <c r="S111" s="60">
        <v>0</v>
      </c>
      <c r="T111" s="60">
        <v>0</v>
      </c>
      <c r="U111" s="60">
        <v>0</v>
      </c>
      <c r="V111" s="60">
        <v>0</v>
      </c>
      <c r="W111" s="60">
        <v>0</v>
      </c>
      <c r="X111" s="60">
        <v>0</v>
      </c>
      <c r="Y111" s="60">
        <v>0</v>
      </c>
      <c r="Z111" s="60">
        <v>0</v>
      </c>
      <c r="AA111" s="60">
        <v>0</v>
      </c>
      <c r="AB111" s="60">
        <v>0</v>
      </c>
      <c r="AC111" s="60">
        <v>0</v>
      </c>
      <c r="AD111" s="60">
        <v>0</v>
      </c>
      <c r="AE111" s="60">
        <v>0</v>
      </c>
      <c r="AF111" s="60">
        <v>0</v>
      </c>
      <c r="AG111" s="60">
        <v>0</v>
      </c>
      <c r="AH111" s="60">
        <f t="shared" si="141"/>
        <v>0</v>
      </c>
      <c r="AI111" s="60">
        <v>0</v>
      </c>
      <c r="AJ111" s="60">
        <v>0</v>
      </c>
      <c r="AK111" s="60">
        <v>0</v>
      </c>
      <c r="AL111" s="60">
        <f t="shared" si="142"/>
        <v>0</v>
      </c>
      <c r="AM111" s="60">
        <v>0</v>
      </c>
      <c r="AN111" s="60">
        <v>0</v>
      </c>
      <c r="AO111" s="60">
        <v>0</v>
      </c>
      <c r="AP111" s="60">
        <v>0</v>
      </c>
      <c r="AQ111" s="60">
        <v>0</v>
      </c>
      <c r="AR111" s="60">
        <v>0</v>
      </c>
      <c r="AS111" s="60">
        <v>0</v>
      </c>
      <c r="AT111" s="60">
        <v>0</v>
      </c>
      <c r="AU111" s="60">
        <v>0</v>
      </c>
      <c r="AV111" s="60">
        <v>0</v>
      </c>
      <c r="AW111" s="60">
        <v>0</v>
      </c>
      <c r="AX111" s="60">
        <v>0</v>
      </c>
      <c r="AY111" s="60">
        <v>0</v>
      </c>
      <c r="AZ111" s="60">
        <v>0</v>
      </c>
      <c r="BA111" s="60">
        <v>0</v>
      </c>
      <c r="BB111" s="60">
        <v>0</v>
      </c>
      <c r="BC111" s="60">
        <v>0</v>
      </c>
      <c r="BD111" s="60">
        <v>0</v>
      </c>
      <c r="BE111" s="60">
        <v>0</v>
      </c>
      <c r="BF111" s="60">
        <v>0</v>
      </c>
      <c r="BG111" s="60">
        <v>0</v>
      </c>
      <c r="BH111" s="60">
        <v>0</v>
      </c>
      <c r="BI111" s="60">
        <v>0</v>
      </c>
      <c r="BJ111" s="60">
        <v>0</v>
      </c>
      <c r="BK111" s="60">
        <v>0</v>
      </c>
      <c r="BL111" s="60">
        <v>0</v>
      </c>
      <c r="BM111" s="60">
        <v>0</v>
      </c>
      <c r="BN111" s="60">
        <v>0</v>
      </c>
      <c r="BO111" s="60">
        <v>0</v>
      </c>
      <c r="BP111" s="60">
        <v>0</v>
      </c>
      <c r="BQ111" s="60">
        <v>0</v>
      </c>
      <c r="BR111" s="60">
        <v>0</v>
      </c>
      <c r="BS111" s="60">
        <v>0</v>
      </c>
      <c r="BT111" s="60">
        <v>0</v>
      </c>
      <c r="BU111" s="60">
        <v>0</v>
      </c>
      <c r="BV111" s="60">
        <v>0</v>
      </c>
      <c r="BW111" s="60">
        <v>0</v>
      </c>
      <c r="BX111" s="60">
        <v>0</v>
      </c>
      <c r="BY111" s="60">
        <v>0</v>
      </c>
      <c r="BZ111" s="60">
        <v>0</v>
      </c>
      <c r="CA111" s="60">
        <v>0</v>
      </c>
      <c r="CB111" s="60">
        <v>0</v>
      </c>
      <c r="CC111" s="60">
        <f t="shared" si="144"/>
        <v>0</v>
      </c>
      <c r="CD111" s="60">
        <v>0</v>
      </c>
      <c r="CE111" s="60">
        <v>0</v>
      </c>
      <c r="CF111" s="60">
        <v>0</v>
      </c>
      <c r="CG111" s="60">
        <f t="shared" si="145"/>
        <v>0</v>
      </c>
      <c r="CH111" s="60">
        <v>0</v>
      </c>
      <c r="CI111" s="60">
        <v>0</v>
      </c>
      <c r="CJ111" s="60">
        <v>0</v>
      </c>
      <c r="CK111" s="60">
        <v>0</v>
      </c>
      <c r="CL111" s="60">
        <v>0</v>
      </c>
      <c r="CM111" s="60">
        <v>0</v>
      </c>
      <c r="CN111" s="60">
        <v>0</v>
      </c>
      <c r="CO111" s="60">
        <v>0</v>
      </c>
      <c r="CP111" s="60">
        <v>0</v>
      </c>
      <c r="CQ111" s="60">
        <v>0</v>
      </c>
      <c r="CR111" s="60">
        <v>0</v>
      </c>
      <c r="CS111" s="60">
        <f t="shared" si="146"/>
        <v>0</v>
      </c>
      <c r="CT111" s="60">
        <v>0</v>
      </c>
      <c r="CU111" s="60">
        <v>0</v>
      </c>
      <c r="CV111" s="60">
        <f t="shared" si="147"/>
        <v>0</v>
      </c>
      <c r="CW111" s="60">
        <v>0</v>
      </c>
      <c r="CX111" s="60">
        <v>0</v>
      </c>
      <c r="CY111" s="60">
        <v>0</v>
      </c>
      <c r="CZ111" s="60">
        <v>0</v>
      </c>
      <c r="DA111" s="60">
        <v>0</v>
      </c>
      <c r="DB111" s="60">
        <v>0</v>
      </c>
      <c r="DC111" s="60">
        <v>0</v>
      </c>
      <c r="DD111" s="60">
        <v>0</v>
      </c>
      <c r="DE111" s="60">
        <v>0</v>
      </c>
      <c r="DF111" s="60">
        <v>0</v>
      </c>
      <c r="DG111" s="60">
        <v>0</v>
      </c>
      <c r="DH111" s="60">
        <v>0</v>
      </c>
      <c r="DI111" s="60">
        <v>0</v>
      </c>
      <c r="DJ111" s="60">
        <v>0</v>
      </c>
      <c r="DK111" s="60">
        <v>0</v>
      </c>
      <c r="DL111" s="60">
        <v>0</v>
      </c>
      <c r="DM111" s="60">
        <v>0</v>
      </c>
      <c r="DN111" s="60">
        <v>0</v>
      </c>
      <c r="DO111" s="60">
        <v>0</v>
      </c>
      <c r="DP111" s="60">
        <v>0</v>
      </c>
      <c r="DQ111" s="60">
        <v>0</v>
      </c>
      <c r="DR111" s="60">
        <v>0</v>
      </c>
      <c r="DS111" s="60">
        <v>0</v>
      </c>
      <c r="DT111" s="60">
        <v>0</v>
      </c>
      <c r="DU111" s="60">
        <v>0</v>
      </c>
      <c r="DV111" s="60">
        <v>0</v>
      </c>
      <c r="DW111" s="60">
        <v>0</v>
      </c>
      <c r="DX111" s="60">
        <v>0</v>
      </c>
      <c r="DY111" s="60">
        <v>0</v>
      </c>
      <c r="DZ111" s="60">
        <v>0</v>
      </c>
      <c r="EA111" s="60">
        <v>0</v>
      </c>
      <c r="EB111" s="60">
        <v>0</v>
      </c>
      <c r="EC111" s="60">
        <v>0</v>
      </c>
      <c r="ED111" s="60">
        <v>0</v>
      </c>
      <c r="EE111" s="60">
        <v>0</v>
      </c>
      <c r="EF111" s="60">
        <v>0</v>
      </c>
      <c r="EG111" s="60">
        <v>0</v>
      </c>
      <c r="EH111" s="60">
        <v>0</v>
      </c>
      <c r="EI111" s="60">
        <v>0</v>
      </c>
      <c r="EJ111" s="60">
        <v>0</v>
      </c>
      <c r="EK111" s="60">
        <v>0</v>
      </c>
      <c r="EL111" s="60">
        <v>0</v>
      </c>
      <c r="EM111" s="60">
        <v>0</v>
      </c>
      <c r="EN111" s="60">
        <v>0</v>
      </c>
      <c r="EO111" s="60">
        <v>0</v>
      </c>
      <c r="EP111" s="60">
        <v>0</v>
      </c>
      <c r="EQ111" s="60">
        <v>0</v>
      </c>
      <c r="ER111" s="60">
        <v>0</v>
      </c>
      <c r="ES111" s="60">
        <v>0</v>
      </c>
      <c r="ET111" s="60">
        <v>0</v>
      </c>
      <c r="EU111" s="60">
        <v>0</v>
      </c>
      <c r="EV111" s="60">
        <v>0</v>
      </c>
      <c r="EW111" s="60">
        <v>0</v>
      </c>
      <c r="EX111" s="60">
        <v>0</v>
      </c>
      <c r="EY111" s="60">
        <v>0</v>
      </c>
      <c r="EZ111" s="60">
        <v>0</v>
      </c>
      <c r="FA111" s="60">
        <v>0</v>
      </c>
      <c r="FB111" s="60">
        <v>0</v>
      </c>
      <c r="FC111" s="60">
        <v>0</v>
      </c>
      <c r="FD111" s="60">
        <v>0</v>
      </c>
      <c r="FE111" s="60">
        <v>0</v>
      </c>
      <c r="FF111" s="60">
        <v>0</v>
      </c>
      <c r="FG111" s="60">
        <v>0</v>
      </c>
      <c r="FH111" s="60">
        <v>0</v>
      </c>
      <c r="FI111" s="60">
        <v>0</v>
      </c>
      <c r="FJ111" s="60">
        <v>0</v>
      </c>
      <c r="FK111" s="60">
        <v>0</v>
      </c>
      <c r="FL111" s="60">
        <v>0</v>
      </c>
      <c r="FM111" s="60">
        <v>0</v>
      </c>
      <c r="FN111" s="60">
        <v>0</v>
      </c>
      <c r="FO111" s="60">
        <v>0</v>
      </c>
      <c r="FP111" s="58"/>
      <c r="FQ111" s="58"/>
      <c r="FR111" s="58"/>
      <c r="FS111" s="59">
        <f t="shared" si="186"/>
        <v>0</v>
      </c>
      <c r="FU111" s="88"/>
    </row>
    <row r="112" spans="2:177" x14ac:dyDescent="0.2">
      <c r="B112" s="114" t="s">
        <v>441</v>
      </c>
      <c r="C112" s="114" t="s">
        <v>279</v>
      </c>
      <c r="D112" s="60">
        <f t="shared" si="139"/>
        <v>0</v>
      </c>
      <c r="E112" s="60">
        <v>0</v>
      </c>
      <c r="F112" s="60">
        <v>0</v>
      </c>
      <c r="G112" s="60">
        <v>0</v>
      </c>
      <c r="H112" s="60">
        <v>0</v>
      </c>
      <c r="I112" s="60">
        <v>0</v>
      </c>
      <c r="J112" s="60">
        <v>0</v>
      </c>
      <c r="K112" s="60">
        <v>0</v>
      </c>
      <c r="L112" s="60">
        <v>0</v>
      </c>
      <c r="M112" s="60">
        <v>0</v>
      </c>
      <c r="N112" s="60">
        <v>0</v>
      </c>
      <c r="O112" s="60">
        <v>0</v>
      </c>
      <c r="P112" s="60">
        <v>0</v>
      </c>
      <c r="Q112" s="60">
        <v>0</v>
      </c>
      <c r="R112" s="60">
        <v>0</v>
      </c>
      <c r="S112" s="60">
        <v>0</v>
      </c>
      <c r="T112" s="60">
        <v>0</v>
      </c>
      <c r="U112" s="60">
        <v>0</v>
      </c>
      <c r="V112" s="60">
        <v>0</v>
      </c>
      <c r="W112" s="60">
        <v>0</v>
      </c>
      <c r="X112" s="60">
        <v>0</v>
      </c>
      <c r="Y112" s="60">
        <v>0</v>
      </c>
      <c r="Z112" s="60">
        <v>0</v>
      </c>
      <c r="AA112" s="60">
        <v>0</v>
      </c>
      <c r="AB112" s="60">
        <v>0</v>
      </c>
      <c r="AC112" s="60">
        <v>0</v>
      </c>
      <c r="AD112" s="60">
        <v>0</v>
      </c>
      <c r="AE112" s="60">
        <v>0</v>
      </c>
      <c r="AF112" s="60">
        <v>0</v>
      </c>
      <c r="AG112" s="60">
        <v>0</v>
      </c>
      <c r="AH112" s="60">
        <f t="shared" si="141"/>
        <v>0</v>
      </c>
      <c r="AI112" s="60">
        <v>0</v>
      </c>
      <c r="AJ112" s="60">
        <v>0</v>
      </c>
      <c r="AK112" s="60">
        <v>0</v>
      </c>
      <c r="AL112" s="60">
        <f t="shared" si="142"/>
        <v>0</v>
      </c>
      <c r="AM112" s="60">
        <v>0</v>
      </c>
      <c r="AN112" s="60">
        <v>0</v>
      </c>
      <c r="AO112" s="60">
        <v>0</v>
      </c>
      <c r="AP112" s="60">
        <v>0</v>
      </c>
      <c r="AQ112" s="60">
        <v>0</v>
      </c>
      <c r="AR112" s="60">
        <v>0</v>
      </c>
      <c r="AS112" s="60">
        <v>0</v>
      </c>
      <c r="AT112" s="60">
        <v>0</v>
      </c>
      <c r="AU112" s="60">
        <v>0</v>
      </c>
      <c r="AV112" s="60">
        <v>0</v>
      </c>
      <c r="AW112" s="60">
        <v>0</v>
      </c>
      <c r="AX112" s="60">
        <v>0</v>
      </c>
      <c r="AY112" s="60">
        <v>0</v>
      </c>
      <c r="AZ112" s="60">
        <v>0</v>
      </c>
      <c r="BA112" s="60">
        <v>0</v>
      </c>
      <c r="BB112" s="60">
        <v>0</v>
      </c>
      <c r="BC112" s="60">
        <v>0</v>
      </c>
      <c r="BD112" s="60">
        <v>0</v>
      </c>
      <c r="BE112" s="60">
        <v>0</v>
      </c>
      <c r="BF112" s="60">
        <v>0</v>
      </c>
      <c r="BG112" s="60">
        <v>0</v>
      </c>
      <c r="BH112" s="60">
        <v>0</v>
      </c>
      <c r="BI112" s="60">
        <v>0</v>
      </c>
      <c r="BJ112" s="60">
        <v>0</v>
      </c>
      <c r="BK112" s="60">
        <v>0</v>
      </c>
      <c r="BL112" s="60">
        <v>0</v>
      </c>
      <c r="BM112" s="60">
        <v>0</v>
      </c>
      <c r="BN112" s="60">
        <v>0</v>
      </c>
      <c r="BO112" s="60">
        <v>0</v>
      </c>
      <c r="BP112" s="60">
        <v>0</v>
      </c>
      <c r="BQ112" s="60">
        <v>0</v>
      </c>
      <c r="BR112" s="60">
        <v>0</v>
      </c>
      <c r="BS112" s="60">
        <v>0</v>
      </c>
      <c r="BT112" s="60">
        <v>0</v>
      </c>
      <c r="BU112" s="60">
        <v>0</v>
      </c>
      <c r="BV112" s="60">
        <v>0</v>
      </c>
      <c r="BW112" s="60">
        <v>0</v>
      </c>
      <c r="BX112" s="60">
        <v>0</v>
      </c>
      <c r="BY112" s="60">
        <v>0</v>
      </c>
      <c r="BZ112" s="60">
        <v>0</v>
      </c>
      <c r="CA112" s="60">
        <v>0</v>
      </c>
      <c r="CB112" s="60">
        <v>0</v>
      </c>
      <c r="CC112" s="60">
        <f t="shared" si="144"/>
        <v>0</v>
      </c>
      <c r="CD112" s="60">
        <v>0</v>
      </c>
      <c r="CE112" s="60">
        <v>0</v>
      </c>
      <c r="CF112" s="60">
        <v>0</v>
      </c>
      <c r="CG112" s="60">
        <f t="shared" si="145"/>
        <v>0</v>
      </c>
      <c r="CH112" s="60">
        <v>0</v>
      </c>
      <c r="CI112" s="60">
        <v>0</v>
      </c>
      <c r="CJ112" s="60">
        <v>0</v>
      </c>
      <c r="CK112" s="60">
        <v>0</v>
      </c>
      <c r="CL112" s="60">
        <v>0</v>
      </c>
      <c r="CM112" s="60">
        <v>0</v>
      </c>
      <c r="CN112" s="60">
        <v>0</v>
      </c>
      <c r="CO112" s="60">
        <v>0</v>
      </c>
      <c r="CP112" s="60">
        <v>0</v>
      </c>
      <c r="CQ112" s="60">
        <v>0</v>
      </c>
      <c r="CR112" s="60">
        <v>0</v>
      </c>
      <c r="CS112" s="60">
        <f t="shared" si="146"/>
        <v>0</v>
      </c>
      <c r="CT112" s="60">
        <v>0</v>
      </c>
      <c r="CU112" s="60">
        <v>0</v>
      </c>
      <c r="CV112" s="60">
        <f t="shared" si="147"/>
        <v>0</v>
      </c>
      <c r="CW112" s="60">
        <v>0</v>
      </c>
      <c r="CX112" s="60">
        <v>0</v>
      </c>
      <c r="CY112" s="60">
        <v>0</v>
      </c>
      <c r="CZ112" s="60">
        <v>0</v>
      </c>
      <c r="DA112" s="60">
        <v>0</v>
      </c>
      <c r="DB112" s="60">
        <v>0</v>
      </c>
      <c r="DC112" s="60">
        <v>0</v>
      </c>
      <c r="DD112" s="60">
        <v>0</v>
      </c>
      <c r="DE112" s="60">
        <v>0</v>
      </c>
      <c r="DF112" s="60">
        <v>0</v>
      </c>
      <c r="DG112" s="60">
        <v>0</v>
      </c>
      <c r="DH112" s="60">
        <v>0</v>
      </c>
      <c r="DI112" s="60">
        <v>0</v>
      </c>
      <c r="DJ112" s="60">
        <v>0</v>
      </c>
      <c r="DK112" s="60">
        <v>0</v>
      </c>
      <c r="DL112" s="60">
        <v>0</v>
      </c>
      <c r="DM112" s="60">
        <v>0</v>
      </c>
      <c r="DN112" s="60">
        <v>0</v>
      </c>
      <c r="DO112" s="60">
        <v>0</v>
      </c>
      <c r="DP112" s="60">
        <v>0</v>
      </c>
      <c r="DQ112" s="60">
        <v>0</v>
      </c>
      <c r="DR112" s="60">
        <v>0</v>
      </c>
      <c r="DS112" s="60">
        <v>0</v>
      </c>
      <c r="DT112" s="60">
        <v>0</v>
      </c>
      <c r="DU112" s="60">
        <v>0</v>
      </c>
      <c r="DV112" s="60">
        <v>0</v>
      </c>
      <c r="DW112" s="60">
        <v>0</v>
      </c>
      <c r="DX112" s="60">
        <v>0</v>
      </c>
      <c r="DY112" s="60">
        <v>0</v>
      </c>
      <c r="DZ112" s="60">
        <v>0</v>
      </c>
      <c r="EA112" s="60">
        <v>0</v>
      </c>
      <c r="EB112" s="60">
        <v>0</v>
      </c>
      <c r="EC112" s="60">
        <v>0</v>
      </c>
      <c r="ED112" s="60">
        <v>0</v>
      </c>
      <c r="EE112" s="60">
        <v>0</v>
      </c>
      <c r="EF112" s="60">
        <v>0</v>
      </c>
      <c r="EG112" s="60">
        <v>0</v>
      </c>
      <c r="EH112" s="60">
        <v>0</v>
      </c>
      <c r="EI112" s="60">
        <v>0</v>
      </c>
      <c r="EJ112" s="60">
        <v>0</v>
      </c>
      <c r="EK112" s="60">
        <v>0</v>
      </c>
      <c r="EL112" s="60">
        <v>0</v>
      </c>
      <c r="EM112" s="60">
        <v>0</v>
      </c>
      <c r="EN112" s="60">
        <v>0</v>
      </c>
      <c r="EO112" s="60">
        <v>0</v>
      </c>
      <c r="EP112" s="60">
        <v>0</v>
      </c>
      <c r="EQ112" s="60">
        <v>0</v>
      </c>
      <c r="ER112" s="60">
        <v>0</v>
      </c>
      <c r="ES112" s="60">
        <v>0</v>
      </c>
      <c r="ET112" s="60">
        <v>0</v>
      </c>
      <c r="EU112" s="60">
        <v>0</v>
      </c>
      <c r="EV112" s="60">
        <v>0</v>
      </c>
      <c r="EW112" s="60">
        <v>0</v>
      </c>
      <c r="EX112" s="60">
        <v>0</v>
      </c>
      <c r="EY112" s="60">
        <v>0</v>
      </c>
      <c r="EZ112" s="60">
        <v>0</v>
      </c>
      <c r="FA112" s="60">
        <v>0</v>
      </c>
      <c r="FB112" s="60">
        <v>0</v>
      </c>
      <c r="FC112" s="60">
        <v>0</v>
      </c>
      <c r="FD112" s="60">
        <v>0</v>
      </c>
      <c r="FE112" s="60">
        <v>0</v>
      </c>
      <c r="FF112" s="60">
        <v>0</v>
      </c>
      <c r="FG112" s="60">
        <v>0</v>
      </c>
      <c r="FH112" s="60">
        <v>0</v>
      </c>
      <c r="FI112" s="60">
        <v>0</v>
      </c>
      <c r="FJ112" s="60">
        <v>0</v>
      </c>
      <c r="FK112" s="60">
        <v>0</v>
      </c>
      <c r="FL112" s="60">
        <v>0</v>
      </c>
      <c r="FM112" s="60">
        <v>0</v>
      </c>
      <c r="FN112" s="60">
        <v>0</v>
      </c>
      <c r="FO112" s="60">
        <v>0</v>
      </c>
      <c r="FP112" s="58"/>
      <c r="FQ112" s="58"/>
      <c r="FR112" s="58"/>
      <c r="FS112" s="59">
        <f t="shared" si="186"/>
        <v>0</v>
      </c>
      <c r="FU112" s="88"/>
    </row>
    <row r="113" spans="2:177" x14ac:dyDescent="0.2">
      <c r="B113" s="114" t="s">
        <v>442</v>
      </c>
      <c r="C113" s="114" t="s">
        <v>280</v>
      </c>
      <c r="D113" s="60">
        <f t="shared" si="139"/>
        <v>0</v>
      </c>
      <c r="E113" s="60">
        <v>0</v>
      </c>
      <c r="F113" s="60">
        <v>0</v>
      </c>
      <c r="G113" s="60">
        <v>0</v>
      </c>
      <c r="H113" s="60">
        <v>0</v>
      </c>
      <c r="I113" s="60">
        <v>0</v>
      </c>
      <c r="J113" s="60">
        <v>0</v>
      </c>
      <c r="K113" s="60">
        <v>0</v>
      </c>
      <c r="L113" s="60">
        <v>0</v>
      </c>
      <c r="M113" s="60">
        <v>0</v>
      </c>
      <c r="N113" s="60">
        <v>0</v>
      </c>
      <c r="O113" s="60">
        <v>0</v>
      </c>
      <c r="P113" s="60">
        <v>0</v>
      </c>
      <c r="Q113" s="60">
        <v>0</v>
      </c>
      <c r="R113" s="60">
        <v>0</v>
      </c>
      <c r="S113" s="60">
        <v>0</v>
      </c>
      <c r="T113" s="60">
        <v>0</v>
      </c>
      <c r="U113" s="60">
        <v>0</v>
      </c>
      <c r="V113" s="60">
        <v>0</v>
      </c>
      <c r="W113" s="60">
        <v>0</v>
      </c>
      <c r="X113" s="60">
        <v>0</v>
      </c>
      <c r="Y113" s="60">
        <v>0</v>
      </c>
      <c r="Z113" s="60">
        <v>0</v>
      </c>
      <c r="AA113" s="60">
        <v>0</v>
      </c>
      <c r="AB113" s="60">
        <v>0</v>
      </c>
      <c r="AC113" s="60">
        <v>0</v>
      </c>
      <c r="AD113" s="60">
        <v>0</v>
      </c>
      <c r="AE113" s="60">
        <v>0</v>
      </c>
      <c r="AF113" s="60">
        <v>0</v>
      </c>
      <c r="AG113" s="60">
        <v>0</v>
      </c>
      <c r="AH113" s="60">
        <f t="shared" si="141"/>
        <v>0</v>
      </c>
      <c r="AI113" s="60">
        <v>0</v>
      </c>
      <c r="AJ113" s="60">
        <v>0</v>
      </c>
      <c r="AK113" s="60">
        <v>0</v>
      </c>
      <c r="AL113" s="60">
        <f t="shared" si="142"/>
        <v>0</v>
      </c>
      <c r="AM113" s="60">
        <v>0</v>
      </c>
      <c r="AN113" s="60">
        <v>0</v>
      </c>
      <c r="AO113" s="60">
        <v>0</v>
      </c>
      <c r="AP113" s="60">
        <v>0</v>
      </c>
      <c r="AQ113" s="60">
        <v>0</v>
      </c>
      <c r="AR113" s="60">
        <v>0</v>
      </c>
      <c r="AS113" s="60">
        <v>0</v>
      </c>
      <c r="AT113" s="60">
        <v>0</v>
      </c>
      <c r="AU113" s="60">
        <v>0</v>
      </c>
      <c r="AV113" s="60">
        <v>0</v>
      </c>
      <c r="AW113" s="60">
        <v>0</v>
      </c>
      <c r="AX113" s="60">
        <v>0</v>
      </c>
      <c r="AY113" s="60">
        <v>0</v>
      </c>
      <c r="AZ113" s="60">
        <v>0</v>
      </c>
      <c r="BA113" s="60">
        <v>0</v>
      </c>
      <c r="BB113" s="60">
        <v>0</v>
      </c>
      <c r="BC113" s="60">
        <v>0</v>
      </c>
      <c r="BD113" s="60">
        <v>0</v>
      </c>
      <c r="BE113" s="60">
        <v>0</v>
      </c>
      <c r="BF113" s="60">
        <v>0</v>
      </c>
      <c r="BG113" s="60">
        <v>0</v>
      </c>
      <c r="BH113" s="60">
        <v>0</v>
      </c>
      <c r="BI113" s="60">
        <v>0</v>
      </c>
      <c r="BJ113" s="60">
        <v>0</v>
      </c>
      <c r="BK113" s="60">
        <v>0</v>
      </c>
      <c r="BL113" s="60">
        <v>0</v>
      </c>
      <c r="BM113" s="60">
        <v>0</v>
      </c>
      <c r="BN113" s="60">
        <v>0</v>
      </c>
      <c r="BO113" s="60">
        <v>0</v>
      </c>
      <c r="BP113" s="60">
        <v>0</v>
      </c>
      <c r="BQ113" s="60">
        <v>0</v>
      </c>
      <c r="BR113" s="60">
        <v>0</v>
      </c>
      <c r="BS113" s="60">
        <v>0</v>
      </c>
      <c r="BT113" s="60">
        <v>0</v>
      </c>
      <c r="BU113" s="60">
        <v>0</v>
      </c>
      <c r="BV113" s="60">
        <v>0</v>
      </c>
      <c r="BW113" s="60">
        <v>0</v>
      </c>
      <c r="BX113" s="60">
        <v>0</v>
      </c>
      <c r="BY113" s="60">
        <v>0</v>
      </c>
      <c r="BZ113" s="60">
        <v>0</v>
      </c>
      <c r="CA113" s="60">
        <v>0</v>
      </c>
      <c r="CB113" s="60">
        <v>0</v>
      </c>
      <c r="CC113" s="60">
        <f t="shared" si="144"/>
        <v>0</v>
      </c>
      <c r="CD113" s="60">
        <v>0</v>
      </c>
      <c r="CE113" s="60">
        <v>0</v>
      </c>
      <c r="CF113" s="60">
        <v>0</v>
      </c>
      <c r="CG113" s="60">
        <f t="shared" si="145"/>
        <v>0</v>
      </c>
      <c r="CH113" s="60">
        <v>0</v>
      </c>
      <c r="CI113" s="60">
        <v>0</v>
      </c>
      <c r="CJ113" s="60">
        <v>0</v>
      </c>
      <c r="CK113" s="60">
        <v>0</v>
      </c>
      <c r="CL113" s="60">
        <v>0</v>
      </c>
      <c r="CM113" s="60">
        <v>0</v>
      </c>
      <c r="CN113" s="60">
        <v>0</v>
      </c>
      <c r="CO113" s="60">
        <v>0</v>
      </c>
      <c r="CP113" s="60">
        <v>0</v>
      </c>
      <c r="CQ113" s="60">
        <v>0</v>
      </c>
      <c r="CR113" s="60">
        <v>0</v>
      </c>
      <c r="CS113" s="60">
        <f t="shared" si="146"/>
        <v>0</v>
      </c>
      <c r="CT113" s="60">
        <v>0</v>
      </c>
      <c r="CU113" s="60">
        <v>0</v>
      </c>
      <c r="CV113" s="60">
        <f t="shared" si="147"/>
        <v>0</v>
      </c>
      <c r="CW113" s="60">
        <v>0</v>
      </c>
      <c r="CX113" s="60">
        <v>0</v>
      </c>
      <c r="CY113" s="60">
        <v>0</v>
      </c>
      <c r="CZ113" s="60">
        <v>0</v>
      </c>
      <c r="DA113" s="60">
        <v>0</v>
      </c>
      <c r="DB113" s="60">
        <v>0</v>
      </c>
      <c r="DC113" s="60">
        <v>0</v>
      </c>
      <c r="DD113" s="60">
        <v>0</v>
      </c>
      <c r="DE113" s="60">
        <v>0</v>
      </c>
      <c r="DF113" s="60">
        <v>0</v>
      </c>
      <c r="DG113" s="60">
        <v>0</v>
      </c>
      <c r="DH113" s="60">
        <v>0</v>
      </c>
      <c r="DI113" s="60">
        <v>0</v>
      </c>
      <c r="DJ113" s="60">
        <v>0</v>
      </c>
      <c r="DK113" s="60">
        <v>0</v>
      </c>
      <c r="DL113" s="60">
        <v>0</v>
      </c>
      <c r="DM113" s="60">
        <v>0</v>
      </c>
      <c r="DN113" s="60">
        <v>0</v>
      </c>
      <c r="DO113" s="60">
        <v>0</v>
      </c>
      <c r="DP113" s="60">
        <v>0</v>
      </c>
      <c r="DQ113" s="60">
        <v>0</v>
      </c>
      <c r="DR113" s="60">
        <v>0</v>
      </c>
      <c r="DS113" s="60">
        <v>0</v>
      </c>
      <c r="DT113" s="60">
        <v>0</v>
      </c>
      <c r="DU113" s="60">
        <v>0</v>
      </c>
      <c r="DV113" s="60">
        <v>0</v>
      </c>
      <c r="DW113" s="60">
        <v>0</v>
      </c>
      <c r="DX113" s="60">
        <v>0</v>
      </c>
      <c r="DY113" s="60">
        <v>0</v>
      </c>
      <c r="DZ113" s="60">
        <v>0</v>
      </c>
      <c r="EA113" s="60">
        <v>0</v>
      </c>
      <c r="EB113" s="60">
        <v>0</v>
      </c>
      <c r="EC113" s="60">
        <v>0</v>
      </c>
      <c r="ED113" s="60">
        <v>0</v>
      </c>
      <c r="EE113" s="60">
        <v>0</v>
      </c>
      <c r="EF113" s="60">
        <v>0</v>
      </c>
      <c r="EG113" s="60">
        <v>0</v>
      </c>
      <c r="EH113" s="60">
        <v>0</v>
      </c>
      <c r="EI113" s="60">
        <v>0</v>
      </c>
      <c r="EJ113" s="60">
        <v>0</v>
      </c>
      <c r="EK113" s="60">
        <v>0</v>
      </c>
      <c r="EL113" s="60">
        <v>0</v>
      </c>
      <c r="EM113" s="60">
        <v>0</v>
      </c>
      <c r="EN113" s="60">
        <v>0</v>
      </c>
      <c r="EO113" s="60">
        <v>0</v>
      </c>
      <c r="EP113" s="60">
        <v>0</v>
      </c>
      <c r="EQ113" s="60">
        <v>0</v>
      </c>
      <c r="ER113" s="60">
        <v>0</v>
      </c>
      <c r="ES113" s="60">
        <v>0</v>
      </c>
      <c r="ET113" s="60">
        <v>0</v>
      </c>
      <c r="EU113" s="60">
        <v>0</v>
      </c>
      <c r="EV113" s="60">
        <v>0</v>
      </c>
      <c r="EW113" s="60">
        <v>0</v>
      </c>
      <c r="EX113" s="60">
        <v>0</v>
      </c>
      <c r="EY113" s="60">
        <v>0</v>
      </c>
      <c r="EZ113" s="60">
        <v>0</v>
      </c>
      <c r="FA113" s="60">
        <v>0</v>
      </c>
      <c r="FB113" s="60">
        <v>0</v>
      </c>
      <c r="FC113" s="60">
        <v>0</v>
      </c>
      <c r="FD113" s="60">
        <v>0</v>
      </c>
      <c r="FE113" s="60">
        <v>0</v>
      </c>
      <c r="FF113" s="60">
        <v>0</v>
      </c>
      <c r="FG113" s="60">
        <v>0</v>
      </c>
      <c r="FH113" s="60">
        <v>0</v>
      </c>
      <c r="FI113" s="60">
        <v>0</v>
      </c>
      <c r="FJ113" s="60">
        <v>0</v>
      </c>
      <c r="FK113" s="60">
        <v>0</v>
      </c>
      <c r="FL113" s="60">
        <v>0</v>
      </c>
      <c r="FM113" s="60">
        <v>0</v>
      </c>
      <c r="FN113" s="60">
        <v>0</v>
      </c>
      <c r="FO113" s="60">
        <v>0</v>
      </c>
      <c r="FP113" s="58"/>
      <c r="FQ113" s="58"/>
      <c r="FR113" s="58"/>
      <c r="FS113" s="59">
        <f t="shared" si="186"/>
        <v>0</v>
      </c>
      <c r="FU113" s="88"/>
    </row>
    <row r="114" spans="2:177" x14ac:dyDescent="0.2">
      <c r="B114" s="114">
        <v>4661</v>
      </c>
      <c r="C114" s="114" t="s">
        <v>281</v>
      </c>
      <c r="D114" s="60">
        <f t="shared" si="139"/>
        <v>0</v>
      </c>
      <c r="E114" s="60">
        <v>0</v>
      </c>
      <c r="F114" s="60">
        <v>0</v>
      </c>
      <c r="G114" s="60">
        <v>0</v>
      </c>
      <c r="H114" s="60">
        <v>0</v>
      </c>
      <c r="I114" s="60">
        <v>0</v>
      </c>
      <c r="J114" s="60">
        <v>0</v>
      </c>
      <c r="K114" s="60">
        <v>0</v>
      </c>
      <c r="L114" s="60">
        <v>0</v>
      </c>
      <c r="M114" s="60">
        <v>0</v>
      </c>
      <c r="N114" s="60">
        <v>0</v>
      </c>
      <c r="O114" s="60">
        <v>0</v>
      </c>
      <c r="P114" s="60">
        <v>0</v>
      </c>
      <c r="Q114" s="60">
        <v>0</v>
      </c>
      <c r="R114" s="60">
        <v>0</v>
      </c>
      <c r="S114" s="60">
        <v>0</v>
      </c>
      <c r="T114" s="60">
        <v>0</v>
      </c>
      <c r="U114" s="60">
        <v>0</v>
      </c>
      <c r="V114" s="60">
        <v>0</v>
      </c>
      <c r="W114" s="60">
        <v>0</v>
      </c>
      <c r="X114" s="60">
        <v>0</v>
      </c>
      <c r="Y114" s="60">
        <v>0</v>
      </c>
      <c r="Z114" s="60">
        <v>0</v>
      </c>
      <c r="AA114" s="60">
        <v>0</v>
      </c>
      <c r="AB114" s="60">
        <v>0</v>
      </c>
      <c r="AC114" s="60">
        <v>0</v>
      </c>
      <c r="AD114" s="60">
        <v>0</v>
      </c>
      <c r="AE114" s="60">
        <v>0</v>
      </c>
      <c r="AF114" s="60">
        <v>0</v>
      </c>
      <c r="AG114" s="60">
        <v>0</v>
      </c>
      <c r="AH114" s="60">
        <f t="shared" si="141"/>
        <v>0</v>
      </c>
      <c r="AI114" s="60">
        <v>0</v>
      </c>
      <c r="AJ114" s="60">
        <v>0</v>
      </c>
      <c r="AK114" s="60">
        <v>0</v>
      </c>
      <c r="AL114" s="60">
        <f t="shared" si="142"/>
        <v>249.0107538274878</v>
      </c>
      <c r="AM114" s="60">
        <v>0</v>
      </c>
      <c r="AN114" s="60">
        <v>0</v>
      </c>
      <c r="AO114" s="60">
        <v>0</v>
      </c>
      <c r="AP114" s="60">
        <v>0</v>
      </c>
      <c r="AQ114" s="60">
        <v>0</v>
      </c>
      <c r="AR114" s="60">
        <v>0</v>
      </c>
      <c r="AS114" s="60">
        <v>0</v>
      </c>
      <c r="AT114" s="60">
        <v>0</v>
      </c>
      <c r="AU114" s="60">
        <v>0</v>
      </c>
      <c r="AV114" s="60">
        <v>0</v>
      </c>
      <c r="AW114" s="60">
        <v>0</v>
      </c>
      <c r="AX114" s="60">
        <v>0</v>
      </c>
      <c r="AY114" s="60">
        <v>0</v>
      </c>
      <c r="AZ114" s="60">
        <v>0</v>
      </c>
      <c r="BA114" s="60">
        <v>0</v>
      </c>
      <c r="BB114" s="60">
        <v>0</v>
      </c>
      <c r="BC114" s="60">
        <v>0</v>
      </c>
      <c r="BD114" s="60">
        <v>0</v>
      </c>
      <c r="BE114" s="60">
        <v>0</v>
      </c>
      <c r="BF114" s="60">
        <v>0</v>
      </c>
      <c r="BG114" s="60">
        <v>0</v>
      </c>
      <c r="BH114" s="60">
        <v>0</v>
      </c>
      <c r="BI114" s="60">
        <v>249.0107538274878</v>
      </c>
      <c r="BJ114" s="60">
        <v>0</v>
      </c>
      <c r="BK114" s="60">
        <v>0</v>
      </c>
      <c r="BL114" s="60">
        <v>0</v>
      </c>
      <c r="BM114" s="60">
        <v>0</v>
      </c>
      <c r="BN114" s="60">
        <v>0</v>
      </c>
      <c r="BO114" s="60">
        <v>0</v>
      </c>
      <c r="BP114" s="60">
        <v>0</v>
      </c>
      <c r="BQ114" s="60">
        <v>0</v>
      </c>
      <c r="BR114" s="60">
        <v>0</v>
      </c>
      <c r="BS114" s="60">
        <v>0</v>
      </c>
      <c r="BT114" s="60">
        <v>0</v>
      </c>
      <c r="BU114" s="60">
        <v>0</v>
      </c>
      <c r="BV114" s="60">
        <v>0</v>
      </c>
      <c r="BW114" s="60">
        <v>0</v>
      </c>
      <c r="BX114" s="60">
        <v>0</v>
      </c>
      <c r="BY114" s="60">
        <v>0</v>
      </c>
      <c r="BZ114" s="60">
        <v>0</v>
      </c>
      <c r="CA114" s="60">
        <v>0</v>
      </c>
      <c r="CB114" s="60">
        <v>0</v>
      </c>
      <c r="CC114" s="60">
        <f t="shared" si="144"/>
        <v>0</v>
      </c>
      <c r="CD114" s="60">
        <v>0</v>
      </c>
      <c r="CE114" s="60">
        <v>0</v>
      </c>
      <c r="CF114" s="60">
        <v>0</v>
      </c>
      <c r="CG114" s="60">
        <f t="shared" si="145"/>
        <v>0</v>
      </c>
      <c r="CH114" s="60">
        <v>0</v>
      </c>
      <c r="CI114" s="60">
        <v>0</v>
      </c>
      <c r="CJ114" s="60">
        <v>0</v>
      </c>
      <c r="CK114" s="60">
        <v>0</v>
      </c>
      <c r="CL114" s="60">
        <v>0</v>
      </c>
      <c r="CM114" s="60">
        <v>0</v>
      </c>
      <c r="CN114" s="60">
        <v>0</v>
      </c>
      <c r="CO114" s="60">
        <v>0</v>
      </c>
      <c r="CP114" s="60">
        <v>0</v>
      </c>
      <c r="CQ114" s="60">
        <v>0</v>
      </c>
      <c r="CR114" s="60">
        <v>0</v>
      </c>
      <c r="CS114" s="60">
        <f t="shared" si="146"/>
        <v>0</v>
      </c>
      <c r="CT114" s="60">
        <v>0</v>
      </c>
      <c r="CU114" s="60">
        <v>0</v>
      </c>
      <c r="CV114" s="60">
        <f t="shared" si="147"/>
        <v>0</v>
      </c>
      <c r="CW114" s="60">
        <v>0</v>
      </c>
      <c r="CX114" s="60">
        <v>0</v>
      </c>
      <c r="CY114" s="60">
        <v>0</v>
      </c>
      <c r="CZ114" s="60">
        <v>0</v>
      </c>
      <c r="DA114" s="60">
        <v>0</v>
      </c>
      <c r="DB114" s="60">
        <v>0</v>
      </c>
      <c r="DC114" s="60">
        <v>0</v>
      </c>
      <c r="DD114" s="60">
        <v>0</v>
      </c>
      <c r="DE114" s="60">
        <v>0</v>
      </c>
      <c r="DF114" s="60">
        <v>0</v>
      </c>
      <c r="DG114" s="60">
        <v>0</v>
      </c>
      <c r="DH114" s="60">
        <v>0</v>
      </c>
      <c r="DI114" s="60">
        <v>0</v>
      </c>
      <c r="DJ114" s="60">
        <v>0</v>
      </c>
      <c r="DK114" s="60">
        <v>0</v>
      </c>
      <c r="DL114" s="60">
        <v>0</v>
      </c>
      <c r="DM114" s="60">
        <v>0</v>
      </c>
      <c r="DN114" s="60">
        <v>0</v>
      </c>
      <c r="DO114" s="60">
        <v>0</v>
      </c>
      <c r="DP114" s="60">
        <v>0</v>
      </c>
      <c r="DQ114" s="60">
        <v>0</v>
      </c>
      <c r="DR114" s="60">
        <v>0</v>
      </c>
      <c r="DS114" s="60">
        <v>0</v>
      </c>
      <c r="DT114" s="60">
        <v>0</v>
      </c>
      <c r="DU114" s="60">
        <v>0</v>
      </c>
      <c r="DV114" s="60">
        <v>0</v>
      </c>
      <c r="DW114" s="60">
        <v>0</v>
      </c>
      <c r="DX114" s="60">
        <v>0</v>
      </c>
      <c r="DY114" s="60">
        <v>0</v>
      </c>
      <c r="DZ114" s="60">
        <v>0</v>
      </c>
      <c r="EA114" s="60">
        <v>0</v>
      </c>
      <c r="EB114" s="60">
        <v>0</v>
      </c>
      <c r="EC114" s="60">
        <v>0</v>
      </c>
      <c r="ED114" s="60">
        <v>0</v>
      </c>
      <c r="EE114" s="60">
        <v>0</v>
      </c>
      <c r="EF114" s="60">
        <v>0</v>
      </c>
      <c r="EG114" s="60">
        <v>0</v>
      </c>
      <c r="EH114" s="60">
        <v>0</v>
      </c>
      <c r="EI114" s="60">
        <v>0</v>
      </c>
      <c r="EJ114" s="60">
        <v>0</v>
      </c>
      <c r="EK114" s="60">
        <v>0</v>
      </c>
      <c r="EL114" s="60">
        <v>0</v>
      </c>
      <c r="EM114" s="60">
        <v>0</v>
      </c>
      <c r="EN114" s="60">
        <v>0</v>
      </c>
      <c r="EO114" s="60">
        <v>0</v>
      </c>
      <c r="EP114" s="60">
        <v>0</v>
      </c>
      <c r="EQ114" s="60">
        <v>0</v>
      </c>
      <c r="ER114" s="60">
        <v>0</v>
      </c>
      <c r="ES114" s="60">
        <v>0</v>
      </c>
      <c r="ET114" s="60">
        <v>0</v>
      </c>
      <c r="EU114" s="60">
        <v>0</v>
      </c>
      <c r="EV114" s="60">
        <v>0</v>
      </c>
      <c r="EW114" s="60">
        <v>0</v>
      </c>
      <c r="EX114" s="60">
        <v>0</v>
      </c>
      <c r="EY114" s="60">
        <v>0</v>
      </c>
      <c r="EZ114" s="60">
        <v>0</v>
      </c>
      <c r="FA114" s="60">
        <v>0</v>
      </c>
      <c r="FB114" s="60">
        <v>0</v>
      </c>
      <c r="FC114" s="60">
        <v>0</v>
      </c>
      <c r="FD114" s="60">
        <v>0</v>
      </c>
      <c r="FE114" s="60">
        <v>0</v>
      </c>
      <c r="FF114" s="60">
        <v>0</v>
      </c>
      <c r="FG114" s="60">
        <v>0</v>
      </c>
      <c r="FH114" s="60">
        <v>0</v>
      </c>
      <c r="FI114" s="60">
        <v>0</v>
      </c>
      <c r="FJ114" s="60">
        <v>0</v>
      </c>
      <c r="FK114" s="60">
        <v>0</v>
      </c>
      <c r="FL114" s="60">
        <v>0</v>
      </c>
      <c r="FM114" s="60">
        <v>0</v>
      </c>
      <c r="FN114" s="60">
        <v>0</v>
      </c>
      <c r="FO114" s="60">
        <v>0</v>
      </c>
      <c r="FP114" s="58"/>
      <c r="FQ114" s="58"/>
      <c r="FR114" s="58"/>
      <c r="FS114" s="59">
        <f t="shared" si="186"/>
        <v>249.0107538274878</v>
      </c>
      <c r="FU114" s="169"/>
    </row>
    <row r="115" spans="2:177" x14ac:dyDescent="0.2">
      <c r="B115" s="114" t="s">
        <v>443</v>
      </c>
      <c r="C115" s="114" t="s">
        <v>282</v>
      </c>
      <c r="D115" s="60">
        <f t="shared" si="139"/>
        <v>0</v>
      </c>
      <c r="E115" s="60">
        <v>0</v>
      </c>
      <c r="F115" s="60">
        <v>0</v>
      </c>
      <c r="G115" s="60">
        <v>0</v>
      </c>
      <c r="H115" s="60">
        <v>0</v>
      </c>
      <c r="I115" s="60">
        <v>0</v>
      </c>
      <c r="J115" s="60">
        <v>0</v>
      </c>
      <c r="K115" s="60">
        <v>0</v>
      </c>
      <c r="L115" s="60">
        <v>0</v>
      </c>
      <c r="M115" s="60">
        <v>0</v>
      </c>
      <c r="N115" s="60">
        <v>0</v>
      </c>
      <c r="O115" s="60">
        <v>0</v>
      </c>
      <c r="P115" s="60">
        <v>0</v>
      </c>
      <c r="Q115" s="60">
        <v>0</v>
      </c>
      <c r="R115" s="60">
        <v>0</v>
      </c>
      <c r="S115" s="60">
        <v>0</v>
      </c>
      <c r="T115" s="60">
        <v>0</v>
      </c>
      <c r="U115" s="60">
        <v>0</v>
      </c>
      <c r="V115" s="60">
        <v>0</v>
      </c>
      <c r="W115" s="60">
        <v>0</v>
      </c>
      <c r="X115" s="60">
        <v>0</v>
      </c>
      <c r="Y115" s="60">
        <v>0</v>
      </c>
      <c r="Z115" s="60">
        <v>0</v>
      </c>
      <c r="AA115" s="60">
        <v>0</v>
      </c>
      <c r="AB115" s="60">
        <v>0</v>
      </c>
      <c r="AC115" s="60">
        <v>0</v>
      </c>
      <c r="AD115" s="60">
        <v>0</v>
      </c>
      <c r="AE115" s="60">
        <v>0</v>
      </c>
      <c r="AF115" s="60">
        <v>0</v>
      </c>
      <c r="AG115" s="60">
        <v>0</v>
      </c>
      <c r="AH115" s="60">
        <f t="shared" si="141"/>
        <v>0</v>
      </c>
      <c r="AI115" s="60">
        <v>0</v>
      </c>
      <c r="AJ115" s="60">
        <v>0</v>
      </c>
      <c r="AK115" s="60">
        <v>0</v>
      </c>
      <c r="AL115" s="60">
        <f t="shared" si="142"/>
        <v>146.07566127587913</v>
      </c>
      <c r="AM115" s="60">
        <v>0</v>
      </c>
      <c r="AN115" s="60">
        <v>0</v>
      </c>
      <c r="AO115" s="60">
        <v>0</v>
      </c>
      <c r="AP115" s="60">
        <v>0</v>
      </c>
      <c r="AQ115" s="60">
        <v>0</v>
      </c>
      <c r="AR115" s="60">
        <v>0</v>
      </c>
      <c r="AS115" s="60">
        <v>0</v>
      </c>
      <c r="AT115" s="60">
        <v>0</v>
      </c>
      <c r="AU115" s="60">
        <v>0</v>
      </c>
      <c r="AV115" s="60">
        <v>0</v>
      </c>
      <c r="AW115" s="60">
        <v>0</v>
      </c>
      <c r="AX115" s="60">
        <v>0</v>
      </c>
      <c r="AY115" s="60">
        <v>0</v>
      </c>
      <c r="AZ115" s="60">
        <v>0</v>
      </c>
      <c r="BA115" s="60">
        <v>0</v>
      </c>
      <c r="BB115" s="60">
        <v>0</v>
      </c>
      <c r="BC115" s="60">
        <v>0</v>
      </c>
      <c r="BD115" s="60">
        <v>0</v>
      </c>
      <c r="BE115" s="60">
        <v>0</v>
      </c>
      <c r="BF115" s="60">
        <v>0</v>
      </c>
      <c r="BG115" s="60">
        <v>0</v>
      </c>
      <c r="BH115" s="60">
        <v>0</v>
      </c>
      <c r="BI115" s="60">
        <v>146.07566127587913</v>
      </c>
      <c r="BJ115" s="60">
        <v>0</v>
      </c>
      <c r="BK115" s="60">
        <v>0</v>
      </c>
      <c r="BL115" s="60">
        <v>0</v>
      </c>
      <c r="BM115" s="60">
        <v>0</v>
      </c>
      <c r="BN115" s="60">
        <v>0</v>
      </c>
      <c r="BO115" s="60">
        <v>0</v>
      </c>
      <c r="BP115" s="60">
        <v>0</v>
      </c>
      <c r="BQ115" s="60">
        <v>0</v>
      </c>
      <c r="BR115" s="60">
        <v>0</v>
      </c>
      <c r="BS115" s="60">
        <v>0</v>
      </c>
      <c r="BT115" s="60">
        <v>0</v>
      </c>
      <c r="BU115" s="60">
        <v>0</v>
      </c>
      <c r="BV115" s="60">
        <v>0</v>
      </c>
      <c r="BW115" s="60">
        <v>0</v>
      </c>
      <c r="BX115" s="60">
        <v>0</v>
      </c>
      <c r="BY115" s="60">
        <v>0</v>
      </c>
      <c r="BZ115" s="60">
        <v>0</v>
      </c>
      <c r="CA115" s="60">
        <v>0</v>
      </c>
      <c r="CB115" s="60">
        <v>134.18208569699999</v>
      </c>
      <c r="CC115" s="60">
        <f t="shared" si="144"/>
        <v>0</v>
      </c>
      <c r="CD115" s="60">
        <v>0</v>
      </c>
      <c r="CE115" s="60">
        <v>0</v>
      </c>
      <c r="CF115" s="60">
        <v>0</v>
      </c>
      <c r="CG115" s="60">
        <f t="shared" si="145"/>
        <v>0</v>
      </c>
      <c r="CH115" s="60">
        <v>0</v>
      </c>
      <c r="CI115" s="60">
        <v>0</v>
      </c>
      <c r="CJ115" s="60">
        <v>0</v>
      </c>
      <c r="CK115" s="60">
        <v>0</v>
      </c>
      <c r="CL115" s="60">
        <v>0</v>
      </c>
      <c r="CM115" s="60">
        <v>0</v>
      </c>
      <c r="CN115" s="60">
        <v>0</v>
      </c>
      <c r="CO115" s="60">
        <v>0</v>
      </c>
      <c r="CP115" s="60">
        <v>0</v>
      </c>
      <c r="CQ115" s="60">
        <v>0</v>
      </c>
      <c r="CR115" s="60">
        <v>0</v>
      </c>
      <c r="CS115" s="60">
        <f t="shared" si="146"/>
        <v>0</v>
      </c>
      <c r="CT115" s="60">
        <v>0</v>
      </c>
      <c r="CU115" s="60">
        <v>0</v>
      </c>
      <c r="CV115" s="60">
        <f t="shared" si="147"/>
        <v>0</v>
      </c>
      <c r="CW115" s="60">
        <v>0</v>
      </c>
      <c r="CX115" s="60">
        <v>0</v>
      </c>
      <c r="CY115" s="60">
        <v>0</v>
      </c>
      <c r="CZ115" s="60">
        <v>0</v>
      </c>
      <c r="DA115" s="60">
        <v>0</v>
      </c>
      <c r="DB115" s="60">
        <v>0</v>
      </c>
      <c r="DC115" s="60">
        <v>0</v>
      </c>
      <c r="DD115" s="60">
        <v>0</v>
      </c>
      <c r="DE115" s="60">
        <v>0</v>
      </c>
      <c r="DF115" s="60">
        <v>0</v>
      </c>
      <c r="DG115" s="60">
        <v>0</v>
      </c>
      <c r="DH115" s="60">
        <v>0</v>
      </c>
      <c r="DI115" s="60">
        <v>0</v>
      </c>
      <c r="DJ115" s="60">
        <v>0</v>
      </c>
      <c r="DK115" s="60">
        <v>0</v>
      </c>
      <c r="DL115" s="60">
        <v>0</v>
      </c>
      <c r="DM115" s="60">
        <v>0</v>
      </c>
      <c r="DN115" s="60">
        <v>0</v>
      </c>
      <c r="DO115" s="60">
        <v>0</v>
      </c>
      <c r="DP115" s="60">
        <v>0</v>
      </c>
      <c r="DQ115" s="60">
        <v>0</v>
      </c>
      <c r="DR115" s="60">
        <v>0</v>
      </c>
      <c r="DS115" s="60">
        <v>0</v>
      </c>
      <c r="DT115" s="60">
        <v>0</v>
      </c>
      <c r="DU115" s="60">
        <v>0</v>
      </c>
      <c r="DV115" s="60">
        <v>0</v>
      </c>
      <c r="DW115" s="60">
        <v>0</v>
      </c>
      <c r="DX115" s="60">
        <v>0</v>
      </c>
      <c r="DY115" s="60">
        <v>0</v>
      </c>
      <c r="DZ115" s="60">
        <v>0</v>
      </c>
      <c r="EA115" s="60">
        <v>0</v>
      </c>
      <c r="EB115" s="60">
        <v>0</v>
      </c>
      <c r="EC115" s="60">
        <v>0</v>
      </c>
      <c r="ED115" s="60">
        <v>0</v>
      </c>
      <c r="EE115" s="60">
        <v>0</v>
      </c>
      <c r="EF115" s="60">
        <v>0</v>
      </c>
      <c r="EG115" s="60">
        <v>0</v>
      </c>
      <c r="EH115" s="60">
        <v>0</v>
      </c>
      <c r="EI115" s="60">
        <v>0</v>
      </c>
      <c r="EJ115" s="60">
        <v>0</v>
      </c>
      <c r="EK115" s="60">
        <v>0</v>
      </c>
      <c r="EL115" s="60">
        <v>0</v>
      </c>
      <c r="EM115" s="60">
        <v>0</v>
      </c>
      <c r="EN115" s="60">
        <v>0</v>
      </c>
      <c r="EO115" s="60">
        <v>0</v>
      </c>
      <c r="EP115" s="60">
        <v>0</v>
      </c>
      <c r="EQ115" s="60">
        <v>0</v>
      </c>
      <c r="ER115" s="60">
        <v>0</v>
      </c>
      <c r="ES115" s="60">
        <v>0</v>
      </c>
      <c r="ET115" s="60">
        <v>0</v>
      </c>
      <c r="EU115" s="60">
        <v>0</v>
      </c>
      <c r="EV115" s="60">
        <v>0</v>
      </c>
      <c r="EW115" s="60">
        <v>0</v>
      </c>
      <c r="EX115" s="60">
        <v>0</v>
      </c>
      <c r="EY115" s="60">
        <v>0</v>
      </c>
      <c r="EZ115" s="60">
        <v>0</v>
      </c>
      <c r="FA115" s="60">
        <v>0</v>
      </c>
      <c r="FB115" s="60">
        <v>0</v>
      </c>
      <c r="FC115" s="60">
        <v>0</v>
      </c>
      <c r="FD115" s="60">
        <v>0</v>
      </c>
      <c r="FE115" s="60">
        <v>0</v>
      </c>
      <c r="FF115" s="60">
        <v>0</v>
      </c>
      <c r="FG115" s="60">
        <v>0</v>
      </c>
      <c r="FH115" s="60">
        <v>0</v>
      </c>
      <c r="FI115" s="60">
        <v>0</v>
      </c>
      <c r="FJ115" s="60">
        <v>0</v>
      </c>
      <c r="FK115" s="60">
        <v>0</v>
      </c>
      <c r="FL115" s="60">
        <v>0</v>
      </c>
      <c r="FM115" s="60">
        <v>0</v>
      </c>
      <c r="FN115" s="60">
        <v>0</v>
      </c>
      <c r="FO115" s="60">
        <v>0</v>
      </c>
      <c r="FP115" s="58"/>
      <c r="FQ115" s="58"/>
      <c r="FR115" s="58"/>
      <c r="FS115" s="59">
        <f t="shared" si="186"/>
        <v>280.25774697287909</v>
      </c>
      <c r="FU115" s="88"/>
    </row>
    <row r="116" spans="2:177" x14ac:dyDescent="0.2">
      <c r="B116" s="114" t="s">
        <v>444</v>
      </c>
      <c r="C116" s="114" t="s">
        <v>283</v>
      </c>
      <c r="D116" s="60">
        <f t="shared" si="139"/>
        <v>0</v>
      </c>
      <c r="E116" s="60">
        <v>0</v>
      </c>
      <c r="F116" s="60">
        <v>0</v>
      </c>
      <c r="G116" s="60">
        <v>0</v>
      </c>
      <c r="H116" s="60">
        <v>0</v>
      </c>
      <c r="I116" s="60">
        <v>0</v>
      </c>
      <c r="J116" s="60">
        <v>0</v>
      </c>
      <c r="K116" s="60">
        <v>0</v>
      </c>
      <c r="L116" s="60">
        <v>0</v>
      </c>
      <c r="M116" s="60">
        <v>0</v>
      </c>
      <c r="N116" s="60">
        <v>0</v>
      </c>
      <c r="O116" s="60">
        <v>0</v>
      </c>
      <c r="P116" s="60">
        <v>0</v>
      </c>
      <c r="Q116" s="60">
        <v>0</v>
      </c>
      <c r="R116" s="60">
        <v>0</v>
      </c>
      <c r="S116" s="60">
        <v>0</v>
      </c>
      <c r="T116" s="60">
        <v>0</v>
      </c>
      <c r="U116" s="60">
        <v>0</v>
      </c>
      <c r="V116" s="60">
        <v>0</v>
      </c>
      <c r="W116" s="60">
        <v>0</v>
      </c>
      <c r="X116" s="60">
        <v>0</v>
      </c>
      <c r="Y116" s="60">
        <v>0</v>
      </c>
      <c r="Z116" s="60">
        <v>0</v>
      </c>
      <c r="AA116" s="60">
        <v>0</v>
      </c>
      <c r="AB116" s="60">
        <v>0</v>
      </c>
      <c r="AC116" s="60">
        <v>0</v>
      </c>
      <c r="AD116" s="60">
        <v>0</v>
      </c>
      <c r="AE116" s="60">
        <v>0</v>
      </c>
      <c r="AF116" s="60">
        <v>0</v>
      </c>
      <c r="AG116" s="60">
        <v>0</v>
      </c>
      <c r="AH116" s="60">
        <f t="shared" si="141"/>
        <v>0</v>
      </c>
      <c r="AI116" s="60">
        <v>0</v>
      </c>
      <c r="AJ116" s="60">
        <v>0</v>
      </c>
      <c r="AK116" s="60">
        <v>0</v>
      </c>
      <c r="AL116" s="60">
        <f t="shared" si="142"/>
        <v>0</v>
      </c>
      <c r="AM116" s="60">
        <v>0</v>
      </c>
      <c r="AN116" s="60">
        <v>0</v>
      </c>
      <c r="AO116" s="60">
        <v>0</v>
      </c>
      <c r="AP116" s="60">
        <v>0</v>
      </c>
      <c r="AQ116" s="60">
        <v>0</v>
      </c>
      <c r="AR116" s="60">
        <v>0</v>
      </c>
      <c r="AS116" s="60">
        <v>0</v>
      </c>
      <c r="AT116" s="60">
        <v>0</v>
      </c>
      <c r="AU116" s="60">
        <v>0</v>
      </c>
      <c r="AV116" s="60">
        <v>0</v>
      </c>
      <c r="AW116" s="60">
        <v>0</v>
      </c>
      <c r="AX116" s="60">
        <v>0</v>
      </c>
      <c r="AY116" s="60">
        <v>0</v>
      </c>
      <c r="AZ116" s="60">
        <v>0</v>
      </c>
      <c r="BA116" s="60">
        <v>0</v>
      </c>
      <c r="BB116" s="60">
        <v>0</v>
      </c>
      <c r="BC116" s="60">
        <v>0</v>
      </c>
      <c r="BD116" s="60">
        <v>0</v>
      </c>
      <c r="BE116" s="60">
        <v>0</v>
      </c>
      <c r="BF116" s="60">
        <v>0</v>
      </c>
      <c r="BG116" s="60">
        <v>0</v>
      </c>
      <c r="BH116" s="60">
        <v>0</v>
      </c>
      <c r="BI116" s="60">
        <v>0</v>
      </c>
      <c r="BJ116" s="60">
        <v>0</v>
      </c>
      <c r="BK116" s="60">
        <v>0</v>
      </c>
      <c r="BL116" s="60">
        <v>0</v>
      </c>
      <c r="BM116" s="60">
        <v>0</v>
      </c>
      <c r="BN116" s="60">
        <v>0</v>
      </c>
      <c r="BO116" s="60">
        <v>0</v>
      </c>
      <c r="BP116" s="60">
        <v>0</v>
      </c>
      <c r="BQ116" s="60">
        <v>0</v>
      </c>
      <c r="BR116" s="60">
        <v>0</v>
      </c>
      <c r="BS116" s="60">
        <v>0</v>
      </c>
      <c r="BT116" s="60">
        <v>0</v>
      </c>
      <c r="BU116" s="60">
        <v>0</v>
      </c>
      <c r="BV116" s="60">
        <v>0</v>
      </c>
      <c r="BW116" s="60">
        <v>0</v>
      </c>
      <c r="BX116" s="60">
        <v>0</v>
      </c>
      <c r="BY116" s="60">
        <v>0</v>
      </c>
      <c r="BZ116" s="60">
        <v>0</v>
      </c>
      <c r="CA116" s="60">
        <v>0</v>
      </c>
      <c r="CB116" s="60">
        <v>0</v>
      </c>
      <c r="CC116" s="60">
        <f t="shared" si="144"/>
        <v>0</v>
      </c>
      <c r="CD116" s="60">
        <v>0</v>
      </c>
      <c r="CE116" s="60">
        <v>0</v>
      </c>
      <c r="CF116" s="60">
        <v>0</v>
      </c>
      <c r="CG116" s="60">
        <f t="shared" si="145"/>
        <v>0</v>
      </c>
      <c r="CH116" s="60">
        <v>0</v>
      </c>
      <c r="CI116" s="60">
        <v>0</v>
      </c>
      <c r="CJ116" s="60">
        <v>0</v>
      </c>
      <c r="CK116" s="60">
        <v>0</v>
      </c>
      <c r="CL116" s="60">
        <v>0</v>
      </c>
      <c r="CM116" s="60">
        <v>0</v>
      </c>
      <c r="CN116" s="60">
        <v>0</v>
      </c>
      <c r="CO116" s="60">
        <v>0</v>
      </c>
      <c r="CP116" s="60">
        <v>0</v>
      </c>
      <c r="CQ116" s="60">
        <v>0</v>
      </c>
      <c r="CR116" s="60">
        <v>0</v>
      </c>
      <c r="CS116" s="60">
        <f t="shared" si="146"/>
        <v>0</v>
      </c>
      <c r="CT116" s="60">
        <v>0</v>
      </c>
      <c r="CU116" s="60">
        <v>0</v>
      </c>
      <c r="CV116" s="60">
        <f t="shared" si="147"/>
        <v>0</v>
      </c>
      <c r="CW116" s="60">
        <v>0</v>
      </c>
      <c r="CX116" s="60">
        <v>0</v>
      </c>
      <c r="CY116" s="60">
        <v>0</v>
      </c>
      <c r="CZ116" s="60">
        <v>0</v>
      </c>
      <c r="DA116" s="60">
        <v>0</v>
      </c>
      <c r="DB116" s="60">
        <v>0</v>
      </c>
      <c r="DC116" s="60">
        <v>0</v>
      </c>
      <c r="DD116" s="60">
        <v>0</v>
      </c>
      <c r="DE116" s="60">
        <v>0</v>
      </c>
      <c r="DF116" s="60">
        <v>0</v>
      </c>
      <c r="DG116" s="60">
        <v>0</v>
      </c>
      <c r="DH116" s="60">
        <v>0</v>
      </c>
      <c r="DI116" s="60">
        <v>0</v>
      </c>
      <c r="DJ116" s="60">
        <v>0</v>
      </c>
      <c r="DK116" s="60">
        <v>0</v>
      </c>
      <c r="DL116" s="60">
        <v>0</v>
      </c>
      <c r="DM116" s="60">
        <v>0</v>
      </c>
      <c r="DN116" s="60">
        <v>0</v>
      </c>
      <c r="DO116" s="60">
        <v>0</v>
      </c>
      <c r="DP116" s="60">
        <v>0</v>
      </c>
      <c r="DQ116" s="60">
        <v>0</v>
      </c>
      <c r="DR116" s="60">
        <v>0</v>
      </c>
      <c r="DS116" s="60">
        <v>0</v>
      </c>
      <c r="DT116" s="60">
        <v>0</v>
      </c>
      <c r="DU116" s="60">
        <v>0</v>
      </c>
      <c r="DV116" s="60">
        <v>0</v>
      </c>
      <c r="DW116" s="60">
        <v>0</v>
      </c>
      <c r="DX116" s="60">
        <v>0</v>
      </c>
      <c r="DY116" s="60">
        <v>0</v>
      </c>
      <c r="DZ116" s="60">
        <v>0</v>
      </c>
      <c r="EA116" s="60">
        <v>0</v>
      </c>
      <c r="EB116" s="60">
        <v>0</v>
      </c>
      <c r="EC116" s="60">
        <v>0</v>
      </c>
      <c r="ED116" s="60">
        <v>0</v>
      </c>
      <c r="EE116" s="60">
        <v>0</v>
      </c>
      <c r="EF116" s="60">
        <v>0</v>
      </c>
      <c r="EG116" s="60">
        <v>0</v>
      </c>
      <c r="EH116" s="60">
        <v>0</v>
      </c>
      <c r="EI116" s="60">
        <v>0</v>
      </c>
      <c r="EJ116" s="60">
        <v>0</v>
      </c>
      <c r="EK116" s="60">
        <v>0</v>
      </c>
      <c r="EL116" s="60">
        <v>0</v>
      </c>
      <c r="EM116" s="60">
        <v>0</v>
      </c>
      <c r="EN116" s="60">
        <v>0</v>
      </c>
      <c r="EO116" s="60">
        <v>0</v>
      </c>
      <c r="EP116" s="60">
        <v>0</v>
      </c>
      <c r="EQ116" s="60">
        <v>0</v>
      </c>
      <c r="ER116" s="60">
        <v>0</v>
      </c>
      <c r="ES116" s="60">
        <v>0</v>
      </c>
      <c r="ET116" s="60">
        <v>0</v>
      </c>
      <c r="EU116" s="60">
        <v>0</v>
      </c>
      <c r="EV116" s="60">
        <v>0</v>
      </c>
      <c r="EW116" s="60">
        <v>0</v>
      </c>
      <c r="EX116" s="60">
        <v>0</v>
      </c>
      <c r="EY116" s="60">
        <v>0</v>
      </c>
      <c r="EZ116" s="60">
        <v>0</v>
      </c>
      <c r="FA116" s="60">
        <v>0</v>
      </c>
      <c r="FB116" s="60">
        <v>0</v>
      </c>
      <c r="FC116" s="60">
        <v>0</v>
      </c>
      <c r="FD116" s="60">
        <v>0</v>
      </c>
      <c r="FE116" s="60">
        <v>0</v>
      </c>
      <c r="FF116" s="60">
        <v>0</v>
      </c>
      <c r="FG116" s="60">
        <v>0</v>
      </c>
      <c r="FH116" s="60">
        <v>0</v>
      </c>
      <c r="FI116" s="60">
        <v>0</v>
      </c>
      <c r="FJ116" s="60">
        <v>0</v>
      </c>
      <c r="FK116" s="60">
        <v>0</v>
      </c>
      <c r="FL116" s="60">
        <v>0</v>
      </c>
      <c r="FM116" s="60">
        <v>0</v>
      </c>
      <c r="FN116" s="60">
        <v>0</v>
      </c>
      <c r="FO116" s="60">
        <v>0</v>
      </c>
      <c r="FP116" s="58"/>
      <c r="FQ116" s="58"/>
      <c r="FR116" s="58"/>
      <c r="FS116" s="59">
        <f t="shared" si="186"/>
        <v>0</v>
      </c>
      <c r="FU116" s="88"/>
    </row>
    <row r="117" spans="2:177" x14ac:dyDescent="0.2">
      <c r="B117" s="114" t="s">
        <v>445</v>
      </c>
      <c r="C117" s="114" t="s">
        <v>284</v>
      </c>
      <c r="D117" s="60">
        <f t="shared" si="139"/>
        <v>0</v>
      </c>
      <c r="E117" s="60">
        <v>0</v>
      </c>
      <c r="F117" s="60">
        <v>0</v>
      </c>
      <c r="G117" s="60">
        <v>0</v>
      </c>
      <c r="H117" s="60">
        <v>0</v>
      </c>
      <c r="I117" s="60">
        <v>0</v>
      </c>
      <c r="J117" s="60">
        <v>0</v>
      </c>
      <c r="K117" s="60">
        <v>0</v>
      </c>
      <c r="L117" s="60">
        <v>0</v>
      </c>
      <c r="M117" s="60">
        <v>0</v>
      </c>
      <c r="N117" s="60">
        <v>0</v>
      </c>
      <c r="O117" s="60">
        <v>0</v>
      </c>
      <c r="P117" s="60">
        <v>0</v>
      </c>
      <c r="Q117" s="60">
        <v>0</v>
      </c>
      <c r="R117" s="60">
        <v>0</v>
      </c>
      <c r="S117" s="60">
        <v>0</v>
      </c>
      <c r="T117" s="60">
        <v>0</v>
      </c>
      <c r="U117" s="60">
        <v>0</v>
      </c>
      <c r="V117" s="60">
        <v>0</v>
      </c>
      <c r="W117" s="60">
        <v>0</v>
      </c>
      <c r="X117" s="60">
        <v>0</v>
      </c>
      <c r="Y117" s="60">
        <v>0</v>
      </c>
      <c r="Z117" s="60">
        <v>0</v>
      </c>
      <c r="AA117" s="60">
        <v>0</v>
      </c>
      <c r="AB117" s="60">
        <v>0</v>
      </c>
      <c r="AC117" s="60">
        <v>0</v>
      </c>
      <c r="AD117" s="60">
        <v>0</v>
      </c>
      <c r="AE117" s="60">
        <v>0</v>
      </c>
      <c r="AF117" s="60">
        <v>0</v>
      </c>
      <c r="AG117" s="60">
        <v>0</v>
      </c>
      <c r="AH117" s="60">
        <f t="shared" si="141"/>
        <v>0</v>
      </c>
      <c r="AI117" s="60">
        <v>0</v>
      </c>
      <c r="AJ117" s="60">
        <v>0</v>
      </c>
      <c r="AK117" s="60">
        <v>0</v>
      </c>
      <c r="AL117" s="60">
        <f t="shared" si="142"/>
        <v>0</v>
      </c>
      <c r="AM117" s="60">
        <v>0</v>
      </c>
      <c r="AN117" s="60">
        <v>0</v>
      </c>
      <c r="AO117" s="60">
        <v>0</v>
      </c>
      <c r="AP117" s="60">
        <v>0</v>
      </c>
      <c r="AQ117" s="60">
        <v>0</v>
      </c>
      <c r="AR117" s="60">
        <v>0</v>
      </c>
      <c r="AS117" s="60">
        <v>0</v>
      </c>
      <c r="AT117" s="60">
        <v>0</v>
      </c>
      <c r="AU117" s="60">
        <v>0</v>
      </c>
      <c r="AV117" s="60">
        <v>0</v>
      </c>
      <c r="AW117" s="60">
        <v>0</v>
      </c>
      <c r="AX117" s="60">
        <v>0</v>
      </c>
      <c r="AY117" s="60">
        <v>0</v>
      </c>
      <c r="AZ117" s="60">
        <v>0</v>
      </c>
      <c r="BA117" s="60">
        <v>0</v>
      </c>
      <c r="BB117" s="60">
        <v>0</v>
      </c>
      <c r="BC117" s="60">
        <v>0</v>
      </c>
      <c r="BD117" s="60">
        <v>0</v>
      </c>
      <c r="BE117" s="60">
        <v>0</v>
      </c>
      <c r="BF117" s="60">
        <v>0</v>
      </c>
      <c r="BG117" s="60">
        <v>0</v>
      </c>
      <c r="BH117" s="60">
        <v>0</v>
      </c>
      <c r="BI117" s="60">
        <v>0</v>
      </c>
      <c r="BJ117" s="60">
        <v>0</v>
      </c>
      <c r="BK117" s="60">
        <v>0</v>
      </c>
      <c r="BL117" s="60">
        <v>0</v>
      </c>
      <c r="BM117" s="60">
        <v>0</v>
      </c>
      <c r="BN117" s="60">
        <v>0</v>
      </c>
      <c r="BO117" s="60">
        <v>0</v>
      </c>
      <c r="BP117" s="60">
        <v>0</v>
      </c>
      <c r="BQ117" s="60">
        <v>0</v>
      </c>
      <c r="BR117" s="60">
        <v>0</v>
      </c>
      <c r="BS117" s="60">
        <v>0</v>
      </c>
      <c r="BT117" s="60">
        <v>0</v>
      </c>
      <c r="BU117" s="60">
        <v>0</v>
      </c>
      <c r="BV117" s="60">
        <v>0</v>
      </c>
      <c r="BW117" s="60">
        <v>0</v>
      </c>
      <c r="BX117" s="60">
        <v>0</v>
      </c>
      <c r="BY117" s="60">
        <v>0</v>
      </c>
      <c r="BZ117" s="60">
        <v>0</v>
      </c>
      <c r="CA117" s="60">
        <v>0</v>
      </c>
      <c r="CB117" s="60">
        <v>0</v>
      </c>
      <c r="CC117" s="60">
        <f t="shared" si="144"/>
        <v>0</v>
      </c>
      <c r="CD117" s="60">
        <v>0</v>
      </c>
      <c r="CE117" s="60">
        <v>0</v>
      </c>
      <c r="CF117" s="60">
        <v>0</v>
      </c>
      <c r="CG117" s="60">
        <f t="shared" si="145"/>
        <v>0</v>
      </c>
      <c r="CH117" s="60">
        <v>0</v>
      </c>
      <c r="CI117" s="60">
        <v>0</v>
      </c>
      <c r="CJ117" s="60">
        <v>0</v>
      </c>
      <c r="CK117" s="60">
        <v>0</v>
      </c>
      <c r="CL117" s="60">
        <v>0</v>
      </c>
      <c r="CM117" s="60">
        <v>0</v>
      </c>
      <c r="CN117" s="60">
        <v>0</v>
      </c>
      <c r="CO117" s="60">
        <v>0</v>
      </c>
      <c r="CP117" s="60">
        <v>0</v>
      </c>
      <c r="CQ117" s="60">
        <v>0</v>
      </c>
      <c r="CR117" s="60">
        <v>0</v>
      </c>
      <c r="CS117" s="60">
        <f t="shared" si="146"/>
        <v>0</v>
      </c>
      <c r="CT117" s="60">
        <v>0</v>
      </c>
      <c r="CU117" s="60">
        <v>0</v>
      </c>
      <c r="CV117" s="60">
        <f t="shared" si="147"/>
        <v>0</v>
      </c>
      <c r="CW117" s="60">
        <v>0</v>
      </c>
      <c r="CX117" s="60">
        <v>0</v>
      </c>
      <c r="CY117" s="60">
        <v>0</v>
      </c>
      <c r="CZ117" s="60">
        <v>0</v>
      </c>
      <c r="DA117" s="60">
        <v>0</v>
      </c>
      <c r="DB117" s="60">
        <v>0</v>
      </c>
      <c r="DC117" s="60">
        <v>0</v>
      </c>
      <c r="DD117" s="60">
        <v>0</v>
      </c>
      <c r="DE117" s="60">
        <v>0</v>
      </c>
      <c r="DF117" s="60">
        <v>0</v>
      </c>
      <c r="DG117" s="60">
        <v>0</v>
      </c>
      <c r="DH117" s="60">
        <v>0</v>
      </c>
      <c r="DI117" s="60">
        <v>0</v>
      </c>
      <c r="DJ117" s="60">
        <v>0</v>
      </c>
      <c r="DK117" s="60">
        <v>0</v>
      </c>
      <c r="DL117" s="60">
        <v>0</v>
      </c>
      <c r="DM117" s="60">
        <v>0</v>
      </c>
      <c r="DN117" s="60">
        <v>0</v>
      </c>
      <c r="DO117" s="60">
        <v>0</v>
      </c>
      <c r="DP117" s="60">
        <v>0</v>
      </c>
      <c r="DQ117" s="60">
        <v>0</v>
      </c>
      <c r="DR117" s="60">
        <v>0</v>
      </c>
      <c r="DS117" s="60">
        <v>0</v>
      </c>
      <c r="DT117" s="60">
        <v>0</v>
      </c>
      <c r="DU117" s="60">
        <v>0</v>
      </c>
      <c r="DV117" s="60">
        <v>0</v>
      </c>
      <c r="DW117" s="60">
        <v>0</v>
      </c>
      <c r="DX117" s="60">
        <v>0</v>
      </c>
      <c r="DY117" s="60">
        <v>0</v>
      </c>
      <c r="DZ117" s="60">
        <v>0</v>
      </c>
      <c r="EA117" s="60">
        <v>0</v>
      </c>
      <c r="EB117" s="60">
        <v>0</v>
      </c>
      <c r="EC117" s="60">
        <v>0</v>
      </c>
      <c r="ED117" s="60">
        <v>0</v>
      </c>
      <c r="EE117" s="60">
        <v>0</v>
      </c>
      <c r="EF117" s="60">
        <v>0</v>
      </c>
      <c r="EG117" s="60">
        <v>0</v>
      </c>
      <c r="EH117" s="60">
        <v>0</v>
      </c>
      <c r="EI117" s="60">
        <v>0</v>
      </c>
      <c r="EJ117" s="60">
        <v>0</v>
      </c>
      <c r="EK117" s="60">
        <v>0</v>
      </c>
      <c r="EL117" s="60">
        <v>0</v>
      </c>
      <c r="EM117" s="60">
        <v>0</v>
      </c>
      <c r="EN117" s="60">
        <v>0</v>
      </c>
      <c r="EO117" s="60">
        <v>0</v>
      </c>
      <c r="EP117" s="60">
        <v>0</v>
      </c>
      <c r="EQ117" s="60">
        <v>0</v>
      </c>
      <c r="ER117" s="60">
        <v>0</v>
      </c>
      <c r="ES117" s="60">
        <v>0</v>
      </c>
      <c r="ET117" s="60">
        <v>0</v>
      </c>
      <c r="EU117" s="60">
        <v>0</v>
      </c>
      <c r="EV117" s="60">
        <v>0</v>
      </c>
      <c r="EW117" s="60">
        <v>0</v>
      </c>
      <c r="EX117" s="60">
        <v>0</v>
      </c>
      <c r="EY117" s="60">
        <v>0</v>
      </c>
      <c r="EZ117" s="60">
        <v>0</v>
      </c>
      <c r="FA117" s="60">
        <v>0</v>
      </c>
      <c r="FB117" s="60">
        <v>0</v>
      </c>
      <c r="FC117" s="60">
        <v>0</v>
      </c>
      <c r="FD117" s="60">
        <v>0</v>
      </c>
      <c r="FE117" s="60">
        <v>0</v>
      </c>
      <c r="FF117" s="60">
        <v>0</v>
      </c>
      <c r="FG117" s="60">
        <v>0</v>
      </c>
      <c r="FH117" s="60">
        <v>0</v>
      </c>
      <c r="FI117" s="60">
        <v>0</v>
      </c>
      <c r="FJ117" s="60">
        <v>0</v>
      </c>
      <c r="FK117" s="60">
        <v>0</v>
      </c>
      <c r="FL117" s="60">
        <v>0</v>
      </c>
      <c r="FM117" s="60">
        <v>0</v>
      </c>
      <c r="FN117" s="60">
        <v>0</v>
      </c>
      <c r="FO117" s="60">
        <v>0</v>
      </c>
      <c r="FP117" s="58"/>
      <c r="FQ117" s="58"/>
      <c r="FR117" s="58"/>
      <c r="FS117" s="59">
        <f t="shared" si="186"/>
        <v>0</v>
      </c>
      <c r="FU117" s="88"/>
    </row>
    <row r="118" spans="2:177" x14ac:dyDescent="0.2">
      <c r="B118" s="114" t="s">
        <v>445</v>
      </c>
      <c r="C118" s="114" t="s">
        <v>285</v>
      </c>
      <c r="D118" s="60">
        <f t="shared" si="139"/>
        <v>0</v>
      </c>
      <c r="E118" s="60">
        <v>0</v>
      </c>
      <c r="F118" s="60">
        <v>0</v>
      </c>
      <c r="G118" s="60">
        <v>0</v>
      </c>
      <c r="H118" s="60">
        <v>0</v>
      </c>
      <c r="I118" s="60">
        <v>0</v>
      </c>
      <c r="J118" s="60">
        <v>0</v>
      </c>
      <c r="K118" s="60">
        <v>0</v>
      </c>
      <c r="L118" s="60">
        <v>0</v>
      </c>
      <c r="M118" s="60">
        <v>0</v>
      </c>
      <c r="N118" s="60">
        <v>0</v>
      </c>
      <c r="O118" s="60">
        <v>0</v>
      </c>
      <c r="P118" s="60">
        <v>0</v>
      </c>
      <c r="Q118" s="60">
        <v>0</v>
      </c>
      <c r="R118" s="60">
        <v>0</v>
      </c>
      <c r="S118" s="60">
        <v>0</v>
      </c>
      <c r="T118" s="60">
        <v>0</v>
      </c>
      <c r="U118" s="60">
        <v>0</v>
      </c>
      <c r="V118" s="60">
        <v>0</v>
      </c>
      <c r="W118" s="60">
        <v>0</v>
      </c>
      <c r="X118" s="60">
        <v>0</v>
      </c>
      <c r="Y118" s="60">
        <v>0</v>
      </c>
      <c r="Z118" s="60">
        <v>0</v>
      </c>
      <c r="AA118" s="60">
        <v>0</v>
      </c>
      <c r="AB118" s="60">
        <v>0</v>
      </c>
      <c r="AC118" s="60">
        <v>0</v>
      </c>
      <c r="AD118" s="60">
        <v>0</v>
      </c>
      <c r="AE118" s="60">
        <v>0</v>
      </c>
      <c r="AF118" s="60">
        <v>0</v>
      </c>
      <c r="AG118" s="60">
        <v>0</v>
      </c>
      <c r="AH118" s="60">
        <f t="shared" si="141"/>
        <v>0</v>
      </c>
      <c r="AI118" s="60">
        <v>0</v>
      </c>
      <c r="AJ118" s="60">
        <v>0</v>
      </c>
      <c r="AK118" s="60">
        <v>0</v>
      </c>
      <c r="AL118" s="60">
        <f t="shared" si="142"/>
        <v>235.04901859846001</v>
      </c>
      <c r="AM118" s="60">
        <v>0</v>
      </c>
      <c r="AN118" s="60">
        <v>0</v>
      </c>
      <c r="AO118" s="60">
        <v>0</v>
      </c>
      <c r="AP118" s="60">
        <v>0</v>
      </c>
      <c r="AQ118" s="60">
        <v>0</v>
      </c>
      <c r="AR118" s="60">
        <v>0</v>
      </c>
      <c r="AS118" s="60">
        <v>0</v>
      </c>
      <c r="AT118" s="60">
        <v>0</v>
      </c>
      <c r="AU118" s="60">
        <v>0</v>
      </c>
      <c r="AV118" s="60">
        <v>0</v>
      </c>
      <c r="AW118" s="60">
        <v>0</v>
      </c>
      <c r="AX118" s="60">
        <v>0</v>
      </c>
      <c r="AY118" s="60">
        <v>0</v>
      </c>
      <c r="AZ118" s="60">
        <v>0</v>
      </c>
      <c r="BA118" s="60">
        <v>0</v>
      </c>
      <c r="BB118" s="60">
        <v>0</v>
      </c>
      <c r="BC118" s="60">
        <v>0</v>
      </c>
      <c r="BD118" s="60">
        <v>0</v>
      </c>
      <c r="BE118" s="60">
        <v>0</v>
      </c>
      <c r="BF118" s="60">
        <v>0</v>
      </c>
      <c r="BG118" s="60">
        <v>0</v>
      </c>
      <c r="BH118" s="60">
        <v>0</v>
      </c>
      <c r="BI118" s="60">
        <v>235.04901859846001</v>
      </c>
      <c r="BJ118" s="60">
        <v>0</v>
      </c>
      <c r="BK118" s="60">
        <v>0</v>
      </c>
      <c r="BL118" s="60">
        <v>0</v>
      </c>
      <c r="BM118" s="60">
        <v>0</v>
      </c>
      <c r="BN118" s="60">
        <v>0</v>
      </c>
      <c r="BO118" s="60">
        <v>0</v>
      </c>
      <c r="BP118" s="60">
        <v>0</v>
      </c>
      <c r="BQ118" s="60">
        <v>0</v>
      </c>
      <c r="BR118" s="60">
        <v>0</v>
      </c>
      <c r="BS118" s="60">
        <v>0</v>
      </c>
      <c r="BT118" s="60">
        <v>0</v>
      </c>
      <c r="BU118" s="60">
        <v>0</v>
      </c>
      <c r="BV118" s="60">
        <v>0</v>
      </c>
      <c r="BW118" s="60">
        <v>0</v>
      </c>
      <c r="BX118" s="60">
        <v>0</v>
      </c>
      <c r="BY118" s="60">
        <v>0</v>
      </c>
      <c r="BZ118" s="60">
        <v>0</v>
      </c>
      <c r="CA118" s="60">
        <v>0</v>
      </c>
      <c r="CB118" s="60">
        <v>1255.0669236599999</v>
      </c>
      <c r="CC118" s="60">
        <f t="shared" si="144"/>
        <v>0</v>
      </c>
      <c r="CD118" s="60">
        <v>0</v>
      </c>
      <c r="CE118" s="60">
        <v>0</v>
      </c>
      <c r="CF118" s="60">
        <v>0</v>
      </c>
      <c r="CG118" s="60">
        <f t="shared" si="145"/>
        <v>0</v>
      </c>
      <c r="CH118" s="60">
        <v>0</v>
      </c>
      <c r="CI118" s="60">
        <v>0</v>
      </c>
      <c r="CJ118" s="60">
        <v>0</v>
      </c>
      <c r="CK118" s="60">
        <v>0</v>
      </c>
      <c r="CL118" s="60">
        <v>0</v>
      </c>
      <c r="CM118" s="60">
        <v>0</v>
      </c>
      <c r="CN118" s="60">
        <v>0</v>
      </c>
      <c r="CO118" s="60">
        <v>0</v>
      </c>
      <c r="CP118" s="60">
        <v>0</v>
      </c>
      <c r="CQ118" s="60">
        <v>0</v>
      </c>
      <c r="CR118" s="60">
        <v>0</v>
      </c>
      <c r="CS118" s="60">
        <f t="shared" si="146"/>
        <v>0</v>
      </c>
      <c r="CT118" s="60">
        <v>0</v>
      </c>
      <c r="CU118" s="60">
        <v>0</v>
      </c>
      <c r="CV118" s="60">
        <f t="shared" si="147"/>
        <v>0</v>
      </c>
      <c r="CW118" s="60">
        <v>0</v>
      </c>
      <c r="CX118" s="60">
        <v>0</v>
      </c>
      <c r="CY118" s="60">
        <v>0</v>
      </c>
      <c r="CZ118" s="60">
        <v>0</v>
      </c>
      <c r="DA118" s="60">
        <v>0</v>
      </c>
      <c r="DB118" s="60">
        <v>0</v>
      </c>
      <c r="DC118" s="60">
        <v>0</v>
      </c>
      <c r="DD118" s="60">
        <v>0</v>
      </c>
      <c r="DE118" s="60">
        <v>0</v>
      </c>
      <c r="DF118" s="60">
        <v>0</v>
      </c>
      <c r="DG118" s="60">
        <v>0</v>
      </c>
      <c r="DH118" s="60">
        <v>0</v>
      </c>
      <c r="DI118" s="60">
        <v>0</v>
      </c>
      <c r="DJ118" s="60">
        <v>0</v>
      </c>
      <c r="DK118" s="60">
        <v>0</v>
      </c>
      <c r="DL118" s="60">
        <v>0</v>
      </c>
      <c r="DM118" s="60">
        <v>0</v>
      </c>
      <c r="DN118" s="60">
        <v>0</v>
      </c>
      <c r="DO118" s="60">
        <v>0</v>
      </c>
      <c r="DP118" s="60">
        <v>0</v>
      </c>
      <c r="DQ118" s="60">
        <v>0</v>
      </c>
      <c r="DR118" s="60">
        <v>0</v>
      </c>
      <c r="DS118" s="60">
        <v>0</v>
      </c>
      <c r="DT118" s="60">
        <v>0</v>
      </c>
      <c r="DU118" s="60">
        <v>0</v>
      </c>
      <c r="DV118" s="60">
        <v>0</v>
      </c>
      <c r="DW118" s="60">
        <v>0</v>
      </c>
      <c r="DX118" s="60">
        <v>0</v>
      </c>
      <c r="DY118" s="60">
        <v>0</v>
      </c>
      <c r="DZ118" s="60">
        <v>0</v>
      </c>
      <c r="EA118" s="60">
        <v>0</v>
      </c>
      <c r="EB118" s="60">
        <v>0</v>
      </c>
      <c r="EC118" s="60">
        <v>0</v>
      </c>
      <c r="ED118" s="60">
        <v>0</v>
      </c>
      <c r="EE118" s="60">
        <v>0</v>
      </c>
      <c r="EF118" s="60">
        <v>0</v>
      </c>
      <c r="EG118" s="60">
        <v>0</v>
      </c>
      <c r="EH118" s="60">
        <v>0</v>
      </c>
      <c r="EI118" s="60">
        <v>0</v>
      </c>
      <c r="EJ118" s="60">
        <v>0</v>
      </c>
      <c r="EK118" s="60">
        <v>0</v>
      </c>
      <c r="EL118" s="60">
        <v>0</v>
      </c>
      <c r="EM118" s="60">
        <v>0</v>
      </c>
      <c r="EN118" s="60">
        <v>0</v>
      </c>
      <c r="EO118" s="60">
        <v>0</v>
      </c>
      <c r="EP118" s="60">
        <v>0</v>
      </c>
      <c r="EQ118" s="60">
        <v>0</v>
      </c>
      <c r="ER118" s="60">
        <v>0</v>
      </c>
      <c r="ES118" s="60">
        <v>0</v>
      </c>
      <c r="ET118" s="60">
        <v>0</v>
      </c>
      <c r="EU118" s="60">
        <v>0</v>
      </c>
      <c r="EV118" s="60">
        <v>0</v>
      </c>
      <c r="EW118" s="60">
        <v>0</v>
      </c>
      <c r="EX118" s="60">
        <v>0</v>
      </c>
      <c r="EY118" s="60">
        <v>0</v>
      </c>
      <c r="EZ118" s="60">
        <v>0</v>
      </c>
      <c r="FA118" s="60">
        <v>0</v>
      </c>
      <c r="FB118" s="60">
        <v>0</v>
      </c>
      <c r="FC118" s="60">
        <v>0</v>
      </c>
      <c r="FD118" s="60">
        <v>0</v>
      </c>
      <c r="FE118" s="60">
        <v>0</v>
      </c>
      <c r="FF118" s="60">
        <v>0</v>
      </c>
      <c r="FG118" s="60">
        <v>0</v>
      </c>
      <c r="FH118" s="60">
        <v>0</v>
      </c>
      <c r="FI118" s="60">
        <v>0</v>
      </c>
      <c r="FJ118" s="60">
        <v>0</v>
      </c>
      <c r="FK118" s="60">
        <v>0</v>
      </c>
      <c r="FL118" s="60">
        <v>0</v>
      </c>
      <c r="FM118" s="60">
        <v>0</v>
      </c>
      <c r="FN118" s="60">
        <v>0</v>
      </c>
      <c r="FO118" s="60">
        <v>0</v>
      </c>
      <c r="FP118" s="58"/>
      <c r="FQ118" s="58"/>
      <c r="FR118" s="58"/>
      <c r="FS118" s="59">
        <f t="shared" si="186"/>
        <v>1490.1159422584599</v>
      </c>
      <c r="FU118" s="88"/>
    </row>
    <row r="119" spans="2:177" x14ac:dyDescent="0.2">
      <c r="B119" s="114" t="s">
        <v>446</v>
      </c>
      <c r="C119" s="114" t="s">
        <v>287</v>
      </c>
      <c r="D119" s="60">
        <f t="shared" si="139"/>
        <v>0</v>
      </c>
      <c r="E119" s="60">
        <v>0</v>
      </c>
      <c r="F119" s="60">
        <v>0</v>
      </c>
      <c r="G119" s="60">
        <v>0</v>
      </c>
      <c r="H119" s="60">
        <v>0</v>
      </c>
      <c r="I119" s="60">
        <v>0</v>
      </c>
      <c r="J119" s="60">
        <v>0</v>
      </c>
      <c r="K119" s="60">
        <v>0</v>
      </c>
      <c r="L119" s="60">
        <v>0</v>
      </c>
      <c r="M119" s="60">
        <v>0</v>
      </c>
      <c r="N119" s="60">
        <v>0</v>
      </c>
      <c r="O119" s="60">
        <v>0</v>
      </c>
      <c r="P119" s="60">
        <v>0</v>
      </c>
      <c r="Q119" s="60">
        <v>0</v>
      </c>
      <c r="R119" s="60">
        <v>0</v>
      </c>
      <c r="S119" s="60">
        <v>0</v>
      </c>
      <c r="T119" s="60">
        <v>0</v>
      </c>
      <c r="U119" s="60">
        <v>0</v>
      </c>
      <c r="V119" s="60">
        <v>0</v>
      </c>
      <c r="W119" s="60">
        <v>0</v>
      </c>
      <c r="X119" s="60">
        <v>0</v>
      </c>
      <c r="Y119" s="60">
        <v>0</v>
      </c>
      <c r="Z119" s="60">
        <v>0</v>
      </c>
      <c r="AA119" s="60">
        <v>0</v>
      </c>
      <c r="AB119" s="60">
        <v>0</v>
      </c>
      <c r="AC119" s="60">
        <v>0</v>
      </c>
      <c r="AD119" s="60">
        <v>0</v>
      </c>
      <c r="AE119" s="60">
        <v>0</v>
      </c>
      <c r="AF119" s="60">
        <v>0</v>
      </c>
      <c r="AG119" s="60">
        <v>0</v>
      </c>
      <c r="AH119" s="60">
        <f t="shared" si="141"/>
        <v>0</v>
      </c>
      <c r="AI119" s="60">
        <v>0</v>
      </c>
      <c r="AJ119" s="60">
        <v>0</v>
      </c>
      <c r="AK119" s="60">
        <v>0</v>
      </c>
      <c r="AL119" s="60">
        <f t="shared" si="142"/>
        <v>0</v>
      </c>
      <c r="AM119" s="60">
        <v>0</v>
      </c>
      <c r="AN119" s="60">
        <v>0</v>
      </c>
      <c r="AO119" s="60">
        <v>0</v>
      </c>
      <c r="AP119" s="60">
        <v>0</v>
      </c>
      <c r="AQ119" s="60">
        <v>0</v>
      </c>
      <c r="AR119" s="60">
        <v>0</v>
      </c>
      <c r="AS119" s="60">
        <v>0</v>
      </c>
      <c r="AT119" s="60">
        <v>0</v>
      </c>
      <c r="AU119" s="60">
        <v>0</v>
      </c>
      <c r="AV119" s="60">
        <v>0</v>
      </c>
      <c r="AW119" s="60">
        <v>0</v>
      </c>
      <c r="AX119" s="60">
        <v>0</v>
      </c>
      <c r="AY119" s="60">
        <v>0</v>
      </c>
      <c r="AZ119" s="60">
        <v>0</v>
      </c>
      <c r="BA119" s="60">
        <v>0</v>
      </c>
      <c r="BB119" s="60">
        <v>0</v>
      </c>
      <c r="BC119" s="60">
        <v>0</v>
      </c>
      <c r="BD119" s="60">
        <v>0</v>
      </c>
      <c r="BE119" s="60">
        <v>0</v>
      </c>
      <c r="BF119" s="60">
        <v>0</v>
      </c>
      <c r="BG119" s="60">
        <v>0</v>
      </c>
      <c r="BH119" s="60">
        <v>0</v>
      </c>
      <c r="BI119" s="60">
        <v>0</v>
      </c>
      <c r="BJ119" s="60">
        <v>0</v>
      </c>
      <c r="BK119" s="60">
        <v>0</v>
      </c>
      <c r="BL119" s="60">
        <v>0</v>
      </c>
      <c r="BM119" s="60">
        <v>0</v>
      </c>
      <c r="BN119" s="60">
        <v>0</v>
      </c>
      <c r="BO119" s="60">
        <v>0</v>
      </c>
      <c r="BP119" s="60">
        <v>0</v>
      </c>
      <c r="BQ119" s="60">
        <v>0</v>
      </c>
      <c r="BR119" s="60">
        <v>0</v>
      </c>
      <c r="BS119" s="60">
        <v>0</v>
      </c>
      <c r="BT119" s="60">
        <v>0</v>
      </c>
      <c r="BU119" s="60">
        <v>0</v>
      </c>
      <c r="BV119" s="60">
        <v>0</v>
      </c>
      <c r="BW119" s="60">
        <v>0</v>
      </c>
      <c r="BX119" s="60">
        <v>0</v>
      </c>
      <c r="BY119" s="60">
        <v>0</v>
      </c>
      <c r="BZ119" s="60">
        <v>0</v>
      </c>
      <c r="CA119" s="60">
        <v>0</v>
      </c>
      <c r="CB119" s="60">
        <v>0</v>
      </c>
      <c r="CC119" s="60">
        <f t="shared" si="144"/>
        <v>0</v>
      </c>
      <c r="CD119" s="60">
        <v>0</v>
      </c>
      <c r="CE119" s="60">
        <v>0</v>
      </c>
      <c r="CF119" s="60">
        <v>0</v>
      </c>
      <c r="CG119" s="60">
        <f t="shared" si="145"/>
        <v>0</v>
      </c>
      <c r="CH119" s="60">
        <v>0</v>
      </c>
      <c r="CI119" s="60">
        <v>0</v>
      </c>
      <c r="CJ119" s="60">
        <v>0</v>
      </c>
      <c r="CK119" s="60">
        <v>0</v>
      </c>
      <c r="CL119" s="60">
        <v>0</v>
      </c>
      <c r="CM119" s="60">
        <v>0</v>
      </c>
      <c r="CN119" s="60">
        <v>0</v>
      </c>
      <c r="CO119" s="60">
        <v>0</v>
      </c>
      <c r="CP119" s="60">
        <v>0</v>
      </c>
      <c r="CQ119" s="60">
        <v>0</v>
      </c>
      <c r="CR119" s="60">
        <v>0</v>
      </c>
      <c r="CS119" s="60">
        <f t="shared" si="146"/>
        <v>0</v>
      </c>
      <c r="CT119" s="60">
        <v>0</v>
      </c>
      <c r="CU119" s="60">
        <v>0</v>
      </c>
      <c r="CV119" s="60">
        <f t="shared" si="147"/>
        <v>0</v>
      </c>
      <c r="CW119" s="60">
        <v>0</v>
      </c>
      <c r="CX119" s="60">
        <v>0</v>
      </c>
      <c r="CY119" s="60">
        <v>0</v>
      </c>
      <c r="CZ119" s="60">
        <v>0</v>
      </c>
      <c r="DA119" s="60">
        <v>0</v>
      </c>
      <c r="DB119" s="60">
        <v>0</v>
      </c>
      <c r="DC119" s="60">
        <v>0</v>
      </c>
      <c r="DD119" s="60">
        <v>0</v>
      </c>
      <c r="DE119" s="60">
        <v>0</v>
      </c>
      <c r="DF119" s="60">
        <v>0</v>
      </c>
      <c r="DG119" s="60">
        <v>0</v>
      </c>
      <c r="DH119" s="60">
        <v>0</v>
      </c>
      <c r="DI119" s="60">
        <v>0</v>
      </c>
      <c r="DJ119" s="60">
        <v>0</v>
      </c>
      <c r="DK119" s="60">
        <v>0</v>
      </c>
      <c r="DL119" s="60">
        <v>0</v>
      </c>
      <c r="DM119" s="60">
        <v>0</v>
      </c>
      <c r="DN119" s="60">
        <v>0</v>
      </c>
      <c r="DO119" s="60">
        <v>0</v>
      </c>
      <c r="DP119" s="60">
        <v>0</v>
      </c>
      <c r="DQ119" s="60">
        <v>0</v>
      </c>
      <c r="DR119" s="60">
        <v>0</v>
      </c>
      <c r="DS119" s="60">
        <v>0</v>
      </c>
      <c r="DT119" s="60">
        <v>0</v>
      </c>
      <c r="DU119" s="60">
        <v>0</v>
      </c>
      <c r="DV119" s="60">
        <v>0</v>
      </c>
      <c r="DW119" s="60">
        <v>0</v>
      </c>
      <c r="DX119" s="60">
        <v>0</v>
      </c>
      <c r="DY119" s="60">
        <v>0</v>
      </c>
      <c r="DZ119" s="60">
        <v>0</v>
      </c>
      <c r="EA119" s="60">
        <v>0</v>
      </c>
      <c r="EB119" s="60">
        <v>0</v>
      </c>
      <c r="EC119" s="60">
        <v>0</v>
      </c>
      <c r="ED119" s="60">
        <v>0</v>
      </c>
      <c r="EE119" s="60">
        <v>0</v>
      </c>
      <c r="EF119" s="60">
        <v>0</v>
      </c>
      <c r="EG119" s="60">
        <v>0</v>
      </c>
      <c r="EH119" s="60">
        <v>0</v>
      </c>
      <c r="EI119" s="60">
        <v>0</v>
      </c>
      <c r="EJ119" s="60">
        <v>0</v>
      </c>
      <c r="EK119" s="60">
        <v>0</v>
      </c>
      <c r="EL119" s="60">
        <v>0</v>
      </c>
      <c r="EM119" s="60">
        <v>0</v>
      </c>
      <c r="EN119" s="60">
        <v>0</v>
      </c>
      <c r="EO119" s="60">
        <v>0</v>
      </c>
      <c r="EP119" s="60">
        <v>0</v>
      </c>
      <c r="EQ119" s="60">
        <v>0</v>
      </c>
      <c r="ER119" s="60">
        <v>0</v>
      </c>
      <c r="ES119" s="60">
        <v>0</v>
      </c>
      <c r="ET119" s="60">
        <v>0</v>
      </c>
      <c r="EU119" s="60">
        <v>0</v>
      </c>
      <c r="EV119" s="60">
        <v>0</v>
      </c>
      <c r="EW119" s="60">
        <v>0</v>
      </c>
      <c r="EX119" s="60">
        <v>0</v>
      </c>
      <c r="EY119" s="60">
        <v>0</v>
      </c>
      <c r="EZ119" s="60">
        <v>0</v>
      </c>
      <c r="FA119" s="60">
        <v>0</v>
      </c>
      <c r="FB119" s="60">
        <v>0</v>
      </c>
      <c r="FC119" s="60">
        <v>0</v>
      </c>
      <c r="FD119" s="60">
        <v>0</v>
      </c>
      <c r="FE119" s="60">
        <v>0</v>
      </c>
      <c r="FF119" s="60">
        <v>0</v>
      </c>
      <c r="FG119" s="60">
        <v>0</v>
      </c>
      <c r="FH119" s="60">
        <v>0</v>
      </c>
      <c r="FI119" s="60">
        <v>0</v>
      </c>
      <c r="FJ119" s="60">
        <v>0</v>
      </c>
      <c r="FK119" s="60">
        <v>0</v>
      </c>
      <c r="FL119" s="60">
        <v>0</v>
      </c>
      <c r="FM119" s="60">
        <v>0</v>
      </c>
      <c r="FN119" s="60">
        <v>0</v>
      </c>
      <c r="FO119" s="60">
        <v>0</v>
      </c>
      <c r="FP119" s="58"/>
      <c r="FQ119" s="58"/>
      <c r="FR119" s="58"/>
      <c r="FS119" s="59">
        <f t="shared" si="186"/>
        <v>0</v>
      </c>
      <c r="FU119" s="88"/>
    </row>
    <row r="120" spans="2:177" x14ac:dyDescent="0.2">
      <c r="B120" s="114">
        <v>8000</v>
      </c>
      <c r="C120" s="114" t="s">
        <v>458</v>
      </c>
      <c r="D120" s="60">
        <f t="shared" si="139"/>
        <v>0</v>
      </c>
      <c r="E120" s="60">
        <v>0</v>
      </c>
      <c r="F120" s="60">
        <v>0</v>
      </c>
      <c r="G120" s="60">
        <v>0</v>
      </c>
      <c r="H120" s="60">
        <v>0</v>
      </c>
      <c r="I120" s="60">
        <v>0</v>
      </c>
      <c r="J120" s="60">
        <v>0</v>
      </c>
      <c r="K120" s="60">
        <v>0</v>
      </c>
      <c r="L120" s="60">
        <v>0</v>
      </c>
      <c r="M120" s="60">
        <v>0</v>
      </c>
      <c r="N120" s="60">
        <v>0</v>
      </c>
      <c r="O120" s="60">
        <v>0</v>
      </c>
      <c r="P120" s="60">
        <v>0</v>
      </c>
      <c r="Q120" s="60">
        <v>0</v>
      </c>
      <c r="R120" s="60">
        <v>0</v>
      </c>
      <c r="S120" s="60">
        <v>0</v>
      </c>
      <c r="T120" s="60">
        <v>0</v>
      </c>
      <c r="U120" s="60">
        <v>0</v>
      </c>
      <c r="V120" s="60">
        <v>0</v>
      </c>
      <c r="W120" s="60">
        <v>0</v>
      </c>
      <c r="X120" s="60">
        <v>0</v>
      </c>
      <c r="Y120" s="60">
        <v>0</v>
      </c>
      <c r="Z120" s="60">
        <v>0</v>
      </c>
      <c r="AA120" s="60">
        <v>0</v>
      </c>
      <c r="AB120" s="60">
        <v>0</v>
      </c>
      <c r="AC120" s="60">
        <v>0</v>
      </c>
      <c r="AD120" s="60">
        <v>0</v>
      </c>
      <c r="AE120" s="60">
        <v>0</v>
      </c>
      <c r="AF120" s="60">
        <v>0</v>
      </c>
      <c r="AG120" s="60">
        <v>0</v>
      </c>
      <c r="AH120" s="60">
        <f t="shared" si="141"/>
        <v>0</v>
      </c>
      <c r="AI120" s="60">
        <v>0</v>
      </c>
      <c r="AJ120" s="60">
        <v>0</v>
      </c>
      <c r="AK120" s="60">
        <v>0</v>
      </c>
      <c r="AL120" s="60">
        <f t="shared" si="142"/>
        <v>0</v>
      </c>
      <c r="AM120" s="60">
        <v>0</v>
      </c>
      <c r="AN120" s="60">
        <v>0</v>
      </c>
      <c r="AO120" s="60">
        <v>0</v>
      </c>
      <c r="AP120" s="60">
        <v>0</v>
      </c>
      <c r="AQ120" s="60">
        <v>0</v>
      </c>
      <c r="AR120" s="60">
        <v>0</v>
      </c>
      <c r="AS120" s="60">
        <v>0</v>
      </c>
      <c r="AT120" s="60">
        <v>0</v>
      </c>
      <c r="AU120" s="60">
        <v>0</v>
      </c>
      <c r="AV120" s="60">
        <v>0</v>
      </c>
      <c r="AW120" s="60">
        <v>0</v>
      </c>
      <c r="AX120" s="60">
        <v>0</v>
      </c>
      <c r="AY120" s="60">
        <v>0</v>
      </c>
      <c r="AZ120" s="60">
        <v>0</v>
      </c>
      <c r="BA120" s="60">
        <v>0</v>
      </c>
      <c r="BB120" s="60">
        <v>0</v>
      </c>
      <c r="BC120" s="60">
        <v>0</v>
      </c>
      <c r="BD120" s="60">
        <v>0</v>
      </c>
      <c r="BE120" s="60">
        <v>0</v>
      </c>
      <c r="BF120" s="60">
        <v>0</v>
      </c>
      <c r="BG120" s="60">
        <v>0</v>
      </c>
      <c r="BH120" s="60">
        <v>0</v>
      </c>
      <c r="BI120" s="60">
        <v>0</v>
      </c>
      <c r="BJ120" s="60">
        <v>0</v>
      </c>
      <c r="BK120" s="60">
        <v>0</v>
      </c>
      <c r="BL120" s="60">
        <v>0</v>
      </c>
      <c r="BM120" s="60">
        <v>0</v>
      </c>
      <c r="BN120" s="60">
        <v>0</v>
      </c>
      <c r="BO120" s="60">
        <v>0</v>
      </c>
      <c r="BP120" s="60">
        <v>0</v>
      </c>
      <c r="BQ120" s="60">
        <v>0</v>
      </c>
      <c r="BR120" s="60">
        <v>0</v>
      </c>
      <c r="BS120" s="60">
        <v>0</v>
      </c>
      <c r="BT120" s="60">
        <v>0</v>
      </c>
      <c r="BU120" s="60">
        <v>0</v>
      </c>
      <c r="BV120" s="60">
        <v>0</v>
      </c>
      <c r="BW120" s="60">
        <v>0</v>
      </c>
      <c r="BX120" s="60">
        <v>0</v>
      </c>
      <c r="BY120" s="60">
        <v>0</v>
      </c>
      <c r="BZ120" s="60">
        <v>0</v>
      </c>
      <c r="CA120" s="60">
        <v>0</v>
      </c>
      <c r="CB120" s="60">
        <v>30838.129770573032</v>
      </c>
      <c r="CC120" s="60">
        <f t="shared" si="144"/>
        <v>0</v>
      </c>
      <c r="CD120" s="60">
        <v>0</v>
      </c>
      <c r="CE120" s="60">
        <v>0</v>
      </c>
      <c r="CF120" s="60">
        <v>0</v>
      </c>
      <c r="CG120" s="60">
        <f t="shared" si="145"/>
        <v>0</v>
      </c>
      <c r="CH120" s="60">
        <v>0</v>
      </c>
      <c r="CI120" s="60">
        <v>0</v>
      </c>
      <c r="CJ120" s="60">
        <v>0</v>
      </c>
      <c r="CK120" s="60">
        <v>0</v>
      </c>
      <c r="CL120" s="60">
        <v>0</v>
      </c>
      <c r="CM120" s="60">
        <v>0</v>
      </c>
      <c r="CN120" s="60">
        <v>0</v>
      </c>
      <c r="CO120" s="60">
        <v>0</v>
      </c>
      <c r="CP120" s="60">
        <v>0</v>
      </c>
      <c r="CQ120" s="60">
        <v>0</v>
      </c>
      <c r="CR120" s="60">
        <v>0</v>
      </c>
      <c r="CS120" s="60">
        <f t="shared" si="146"/>
        <v>0</v>
      </c>
      <c r="CT120" s="60">
        <v>0</v>
      </c>
      <c r="CU120" s="60">
        <v>0</v>
      </c>
      <c r="CV120" s="60">
        <f t="shared" si="147"/>
        <v>0</v>
      </c>
      <c r="CW120" s="60">
        <v>0</v>
      </c>
      <c r="CX120" s="60">
        <v>0</v>
      </c>
      <c r="CY120" s="60">
        <v>0</v>
      </c>
      <c r="CZ120" s="60">
        <v>0</v>
      </c>
      <c r="DA120" s="60">
        <v>0</v>
      </c>
      <c r="DB120" s="60">
        <v>0</v>
      </c>
      <c r="DC120" s="60">
        <v>0</v>
      </c>
      <c r="DD120" s="60">
        <v>0</v>
      </c>
      <c r="DE120" s="60">
        <v>0</v>
      </c>
      <c r="DF120" s="60">
        <v>0</v>
      </c>
      <c r="DG120" s="60">
        <v>0</v>
      </c>
      <c r="DH120" s="60">
        <v>0</v>
      </c>
      <c r="DI120" s="60">
        <v>0</v>
      </c>
      <c r="DJ120" s="60">
        <v>0</v>
      </c>
      <c r="DK120" s="60">
        <v>0</v>
      </c>
      <c r="DL120" s="60">
        <v>0</v>
      </c>
      <c r="DM120" s="60">
        <v>0</v>
      </c>
      <c r="DN120" s="60">
        <v>0</v>
      </c>
      <c r="DO120" s="60">
        <v>0</v>
      </c>
      <c r="DP120" s="60">
        <v>0</v>
      </c>
      <c r="DQ120" s="60">
        <v>0</v>
      </c>
      <c r="DR120" s="60">
        <v>0</v>
      </c>
      <c r="DS120" s="60">
        <v>0</v>
      </c>
      <c r="DT120" s="60">
        <v>0</v>
      </c>
      <c r="DU120" s="60">
        <v>0</v>
      </c>
      <c r="DV120" s="60">
        <v>0</v>
      </c>
      <c r="DW120" s="60">
        <v>0</v>
      </c>
      <c r="DX120" s="60">
        <v>0</v>
      </c>
      <c r="DY120" s="60">
        <v>0</v>
      </c>
      <c r="DZ120" s="60">
        <v>0</v>
      </c>
      <c r="EA120" s="60">
        <v>0</v>
      </c>
      <c r="EB120" s="60">
        <v>0</v>
      </c>
      <c r="EC120" s="60">
        <v>0</v>
      </c>
      <c r="ED120" s="60">
        <v>0</v>
      </c>
      <c r="EE120" s="60">
        <v>0</v>
      </c>
      <c r="EF120" s="60">
        <v>0</v>
      </c>
      <c r="EG120" s="60">
        <v>0</v>
      </c>
      <c r="EH120" s="60">
        <v>0</v>
      </c>
      <c r="EI120" s="60">
        <v>0</v>
      </c>
      <c r="EJ120" s="60">
        <v>0</v>
      </c>
      <c r="EK120" s="60">
        <v>0</v>
      </c>
      <c r="EL120" s="60">
        <v>0</v>
      </c>
      <c r="EM120" s="60">
        <v>0</v>
      </c>
      <c r="EN120" s="60">
        <v>0</v>
      </c>
      <c r="EO120" s="60">
        <v>0</v>
      </c>
      <c r="EP120" s="60">
        <v>0</v>
      </c>
      <c r="EQ120" s="60">
        <v>0</v>
      </c>
      <c r="ER120" s="60">
        <v>0</v>
      </c>
      <c r="ES120" s="60">
        <v>0</v>
      </c>
      <c r="ET120" s="60">
        <v>0</v>
      </c>
      <c r="EU120" s="60">
        <v>0</v>
      </c>
      <c r="EV120" s="60">
        <v>0</v>
      </c>
      <c r="EW120" s="60">
        <v>0</v>
      </c>
      <c r="EX120" s="60">
        <v>0</v>
      </c>
      <c r="EY120" s="60">
        <v>0</v>
      </c>
      <c r="EZ120" s="60">
        <v>0</v>
      </c>
      <c r="FA120" s="60">
        <v>0</v>
      </c>
      <c r="FB120" s="60">
        <v>0</v>
      </c>
      <c r="FC120" s="60">
        <v>0</v>
      </c>
      <c r="FD120" s="60">
        <v>0</v>
      </c>
      <c r="FE120" s="60">
        <v>0</v>
      </c>
      <c r="FF120" s="60">
        <v>0</v>
      </c>
      <c r="FG120" s="60">
        <v>0</v>
      </c>
      <c r="FH120" s="60">
        <v>0</v>
      </c>
      <c r="FI120" s="60">
        <v>0</v>
      </c>
      <c r="FJ120" s="60">
        <v>0</v>
      </c>
      <c r="FK120" s="60">
        <v>0</v>
      </c>
      <c r="FL120" s="60">
        <v>0</v>
      </c>
      <c r="FM120" s="60">
        <v>0</v>
      </c>
      <c r="FN120" s="60">
        <v>0</v>
      </c>
      <c r="FO120" s="60">
        <v>0</v>
      </c>
      <c r="FP120" s="58"/>
      <c r="FQ120" s="58"/>
      <c r="FR120" s="58"/>
      <c r="FS120" s="59">
        <f t="shared" si="186"/>
        <v>30838.129770573032</v>
      </c>
      <c r="FU120" s="88"/>
    </row>
    <row r="121" spans="2:177" x14ac:dyDescent="0.2">
      <c r="B121" s="114" t="s">
        <v>447</v>
      </c>
      <c r="C121" s="114" t="s">
        <v>288</v>
      </c>
      <c r="D121" s="60">
        <f t="shared" si="139"/>
        <v>0</v>
      </c>
      <c r="E121" s="60">
        <v>0</v>
      </c>
      <c r="F121" s="60">
        <v>0</v>
      </c>
      <c r="G121" s="60">
        <v>0</v>
      </c>
      <c r="H121" s="60">
        <v>0</v>
      </c>
      <c r="I121" s="60">
        <v>0</v>
      </c>
      <c r="J121" s="60">
        <v>0</v>
      </c>
      <c r="K121" s="60">
        <v>0</v>
      </c>
      <c r="L121" s="60">
        <v>0</v>
      </c>
      <c r="M121" s="60">
        <v>0</v>
      </c>
      <c r="N121" s="60">
        <v>0</v>
      </c>
      <c r="O121" s="60">
        <v>0</v>
      </c>
      <c r="P121" s="60">
        <v>0</v>
      </c>
      <c r="Q121" s="60">
        <v>0</v>
      </c>
      <c r="R121" s="60">
        <v>0</v>
      </c>
      <c r="S121" s="60">
        <v>0</v>
      </c>
      <c r="T121" s="60">
        <v>0</v>
      </c>
      <c r="U121" s="60">
        <v>0</v>
      </c>
      <c r="V121" s="60">
        <v>0</v>
      </c>
      <c r="W121" s="60">
        <v>0</v>
      </c>
      <c r="X121" s="60">
        <v>0</v>
      </c>
      <c r="Y121" s="60">
        <v>0</v>
      </c>
      <c r="Z121" s="60">
        <v>0</v>
      </c>
      <c r="AA121" s="60">
        <v>0</v>
      </c>
      <c r="AB121" s="60">
        <v>0</v>
      </c>
      <c r="AC121" s="60">
        <v>0</v>
      </c>
      <c r="AD121" s="60">
        <v>0</v>
      </c>
      <c r="AE121" s="60">
        <v>0</v>
      </c>
      <c r="AF121" s="60">
        <v>0</v>
      </c>
      <c r="AG121" s="60">
        <v>0</v>
      </c>
      <c r="AH121" s="60">
        <f t="shared" si="141"/>
        <v>0</v>
      </c>
      <c r="AI121" s="60">
        <v>0</v>
      </c>
      <c r="AJ121" s="60">
        <v>0</v>
      </c>
      <c r="AK121" s="60">
        <v>0</v>
      </c>
      <c r="AL121" s="60">
        <f t="shared" si="142"/>
        <v>0</v>
      </c>
      <c r="AM121" s="60">
        <v>0</v>
      </c>
      <c r="AN121" s="60">
        <v>0</v>
      </c>
      <c r="AO121" s="60">
        <v>0</v>
      </c>
      <c r="AP121" s="60">
        <v>0</v>
      </c>
      <c r="AQ121" s="60">
        <v>0</v>
      </c>
      <c r="AR121" s="60">
        <v>0</v>
      </c>
      <c r="AS121" s="60">
        <v>0</v>
      </c>
      <c r="AT121" s="60">
        <v>0</v>
      </c>
      <c r="AU121" s="60">
        <v>0</v>
      </c>
      <c r="AV121" s="60">
        <v>0</v>
      </c>
      <c r="AW121" s="60">
        <v>0</v>
      </c>
      <c r="AX121" s="60">
        <v>0</v>
      </c>
      <c r="AY121" s="60">
        <v>0</v>
      </c>
      <c r="AZ121" s="60">
        <v>0</v>
      </c>
      <c r="BA121" s="60">
        <v>0</v>
      </c>
      <c r="BB121" s="60">
        <v>0</v>
      </c>
      <c r="BC121" s="60">
        <v>0</v>
      </c>
      <c r="BD121" s="60">
        <v>0</v>
      </c>
      <c r="BE121" s="60">
        <v>0</v>
      </c>
      <c r="BF121" s="60">
        <v>0</v>
      </c>
      <c r="BG121" s="60">
        <v>0</v>
      </c>
      <c r="BH121" s="60">
        <v>0</v>
      </c>
      <c r="BI121" s="60">
        <v>0</v>
      </c>
      <c r="BJ121" s="60">
        <v>0</v>
      </c>
      <c r="BK121" s="60">
        <v>0</v>
      </c>
      <c r="BL121" s="60">
        <v>0</v>
      </c>
      <c r="BM121" s="60">
        <v>0</v>
      </c>
      <c r="BN121" s="60">
        <v>0</v>
      </c>
      <c r="BO121" s="60">
        <v>0</v>
      </c>
      <c r="BP121" s="60">
        <v>0</v>
      </c>
      <c r="BQ121" s="60">
        <v>0</v>
      </c>
      <c r="BR121" s="60">
        <v>0</v>
      </c>
      <c r="BS121" s="60">
        <v>0</v>
      </c>
      <c r="BT121" s="60">
        <v>0</v>
      </c>
      <c r="BU121" s="60">
        <v>0</v>
      </c>
      <c r="BV121" s="60">
        <v>0</v>
      </c>
      <c r="BW121" s="60">
        <v>0</v>
      </c>
      <c r="BX121" s="60">
        <v>0</v>
      </c>
      <c r="BY121" s="60">
        <v>0</v>
      </c>
      <c r="BZ121" s="60">
        <v>0</v>
      </c>
      <c r="CA121" s="60">
        <v>0</v>
      </c>
      <c r="CB121" s="60">
        <v>0</v>
      </c>
      <c r="CC121" s="60">
        <f t="shared" si="144"/>
        <v>0</v>
      </c>
      <c r="CD121" s="60">
        <v>0</v>
      </c>
      <c r="CE121" s="60">
        <v>0</v>
      </c>
      <c r="CF121" s="60">
        <v>0</v>
      </c>
      <c r="CG121" s="60">
        <f t="shared" si="145"/>
        <v>0</v>
      </c>
      <c r="CH121" s="60">
        <v>0</v>
      </c>
      <c r="CI121" s="60">
        <v>0</v>
      </c>
      <c r="CJ121" s="60">
        <v>0</v>
      </c>
      <c r="CK121" s="60">
        <v>0</v>
      </c>
      <c r="CL121" s="60">
        <v>0</v>
      </c>
      <c r="CM121" s="60">
        <v>0</v>
      </c>
      <c r="CN121" s="60">
        <v>0</v>
      </c>
      <c r="CO121" s="60">
        <v>0</v>
      </c>
      <c r="CP121" s="60">
        <v>0</v>
      </c>
      <c r="CQ121" s="60">
        <v>0</v>
      </c>
      <c r="CR121" s="60">
        <v>0</v>
      </c>
      <c r="CS121" s="60">
        <f t="shared" si="146"/>
        <v>0</v>
      </c>
      <c r="CT121" s="60">
        <v>0</v>
      </c>
      <c r="CU121" s="60">
        <v>0</v>
      </c>
      <c r="CV121" s="60">
        <f t="shared" si="147"/>
        <v>0</v>
      </c>
      <c r="CW121" s="60">
        <v>0</v>
      </c>
      <c r="CX121" s="60">
        <v>0</v>
      </c>
      <c r="CY121" s="60">
        <v>0</v>
      </c>
      <c r="CZ121" s="60">
        <v>0</v>
      </c>
      <c r="DA121" s="60">
        <v>0</v>
      </c>
      <c r="DB121" s="60">
        <v>0</v>
      </c>
      <c r="DC121" s="60">
        <v>0</v>
      </c>
      <c r="DD121" s="60">
        <v>0</v>
      </c>
      <c r="DE121" s="60">
        <v>0</v>
      </c>
      <c r="DF121" s="60">
        <v>0</v>
      </c>
      <c r="DG121" s="60">
        <v>0</v>
      </c>
      <c r="DH121" s="60">
        <v>0</v>
      </c>
      <c r="DI121" s="60">
        <v>0</v>
      </c>
      <c r="DJ121" s="60">
        <v>0</v>
      </c>
      <c r="DK121" s="60">
        <v>0</v>
      </c>
      <c r="DL121" s="60">
        <v>0</v>
      </c>
      <c r="DM121" s="60">
        <v>0</v>
      </c>
      <c r="DN121" s="60">
        <v>0</v>
      </c>
      <c r="DO121" s="60">
        <v>0</v>
      </c>
      <c r="DP121" s="60">
        <v>0</v>
      </c>
      <c r="DQ121" s="60">
        <v>0</v>
      </c>
      <c r="DR121" s="60">
        <v>0</v>
      </c>
      <c r="DS121" s="60">
        <v>0</v>
      </c>
      <c r="DT121" s="60">
        <v>0</v>
      </c>
      <c r="DU121" s="60">
        <v>0</v>
      </c>
      <c r="DV121" s="60">
        <v>0</v>
      </c>
      <c r="DW121" s="60">
        <v>0</v>
      </c>
      <c r="DX121" s="60">
        <v>0</v>
      </c>
      <c r="DY121" s="60">
        <v>0</v>
      </c>
      <c r="DZ121" s="60">
        <v>0</v>
      </c>
      <c r="EA121" s="60">
        <v>0</v>
      </c>
      <c r="EB121" s="60">
        <v>0</v>
      </c>
      <c r="EC121" s="60">
        <v>0</v>
      </c>
      <c r="ED121" s="60">
        <v>0</v>
      </c>
      <c r="EE121" s="60">
        <v>0</v>
      </c>
      <c r="EF121" s="60">
        <v>0</v>
      </c>
      <c r="EG121" s="60">
        <v>0</v>
      </c>
      <c r="EH121" s="60">
        <v>0</v>
      </c>
      <c r="EI121" s="60">
        <v>0</v>
      </c>
      <c r="EJ121" s="60">
        <v>0</v>
      </c>
      <c r="EK121" s="60">
        <v>0</v>
      </c>
      <c r="EL121" s="60">
        <v>0</v>
      </c>
      <c r="EM121" s="60">
        <v>0</v>
      </c>
      <c r="EN121" s="60">
        <v>0</v>
      </c>
      <c r="EO121" s="60">
        <v>0</v>
      </c>
      <c r="EP121" s="60">
        <v>0</v>
      </c>
      <c r="EQ121" s="60">
        <v>0</v>
      </c>
      <c r="ER121" s="60">
        <v>0</v>
      </c>
      <c r="ES121" s="60">
        <v>0</v>
      </c>
      <c r="ET121" s="60">
        <v>0</v>
      </c>
      <c r="EU121" s="60">
        <v>0</v>
      </c>
      <c r="EV121" s="60">
        <v>0</v>
      </c>
      <c r="EW121" s="60">
        <v>0</v>
      </c>
      <c r="EX121" s="60">
        <v>0</v>
      </c>
      <c r="EY121" s="60">
        <v>0</v>
      </c>
      <c r="EZ121" s="60">
        <v>0</v>
      </c>
      <c r="FA121" s="60">
        <v>0</v>
      </c>
      <c r="FB121" s="60">
        <v>0</v>
      </c>
      <c r="FC121" s="60">
        <v>0</v>
      </c>
      <c r="FD121" s="60">
        <v>0</v>
      </c>
      <c r="FE121" s="60">
        <v>0</v>
      </c>
      <c r="FF121" s="60">
        <v>0</v>
      </c>
      <c r="FG121" s="60">
        <v>0</v>
      </c>
      <c r="FH121" s="60">
        <v>0</v>
      </c>
      <c r="FI121" s="60">
        <v>0</v>
      </c>
      <c r="FJ121" s="60">
        <v>0</v>
      </c>
      <c r="FK121" s="60">
        <v>0</v>
      </c>
      <c r="FL121" s="60">
        <v>0</v>
      </c>
      <c r="FM121" s="60">
        <v>0</v>
      </c>
      <c r="FN121" s="60">
        <v>0</v>
      </c>
      <c r="FO121" s="60">
        <v>0</v>
      </c>
      <c r="FP121" s="58"/>
      <c r="FQ121" s="58"/>
      <c r="FR121" s="58"/>
      <c r="FS121" s="59">
        <f t="shared" si="186"/>
        <v>0</v>
      </c>
      <c r="FU121" s="88"/>
    </row>
    <row r="122" spans="2:177" x14ac:dyDescent="0.2">
      <c r="B122" s="114" t="s">
        <v>448</v>
      </c>
      <c r="C122" s="114" t="s">
        <v>289</v>
      </c>
      <c r="D122" s="60">
        <f t="shared" si="139"/>
        <v>0</v>
      </c>
      <c r="E122" s="60">
        <v>0</v>
      </c>
      <c r="F122" s="60">
        <v>0</v>
      </c>
      <c r="G122" s="60">
        <v>0</v>
      </c>
      <c r="H122" s="60">
        <v>0</v>
      </c>
      <c r="I122" s="60">
        <v>0</v>
      </c>
      <c r="J122" s="60">
        <v>0</v>
      </c>
      <c r="K122" s="60">
        <v>0</v>
      </c>
      <c r="L122" s="60">
        <v>0</v>
      </c>
      <c r="M122" s="60">
        <v>0</v>
      </c>
      <c r="N122" s="60">
        <v>0</v>
      </c>
      <c r="O122" s="60">
        <v>0</v>
      </c>
      <c r="P122" s="60">
        <v>0</v>
      </c>
      <c r="Q122" s="60">
        <v>0</v>
      </c>
      <c r="R122" s="60">
        <v>0</v>
      </c>
      <c r="S122" s="60">
        <v>0</v>
      </c>
      <c r="T122" s="60">
        <v>0</v>
      </c>
      <c r="U122" s="60">
        <v>0</v>
      </c>
      <c r="V122" s="60">
        <v>0</v>
      </c>
      <c r="W122" s="60">
        <v>0</v>
      </c>
      <c r="X122" s="60">
        <v>0</v>
      </c>
      <c r="Y122" s="60">
        <v>0</v>
      </c>
      <c r="Z122" s="60">
        <v>0</v>
      </c>
      <c r="AA122" s="60">
        <v>0</v>
      </c>
      <c r="AB122" s="60">
        <v>0</v>
      </c>
      <c r="AC122" s="60">
        <v>0</v>
      </c>
      <c r="AD122" s="60">
        <v>0</v>
      </c>
      <c r="AE122" s="60">
        <v>0</v>
      </c>
      <c r="AF122" s="60">
        <v>0</v>
      </c>
      <c r="AG122" s="60">
        <v>0</v>
      </c>
      <c r="AH122" s="60">
        <f t="shared" si="141"/>
        <v>0</v>
      </c>
      <c r="AI122" s="60">
        <v>0</v>
      </c>
      <c r="AJ122" s="60">
        <v>0</v>
      </c>
      <c r="AK122" s="60">
        <v>0</v>
      </c>
      <c r="AL122" s="60">
        <f t="shared" si="142"/>
        <v>0</v>
      </c>
      <c r="AM122" s="60">
        <v>0</v>
      </c>
      <c r="AN122" s="60">
        <v>0</v>
      </c>
      <c r="AO122" s="60">
        <v>0</v>
      </c>
      <c r="AP122" s="60">
        <v>0</v>
      </c>
      <c r="AQ122" s="60">
        <v>0</v>
      </c>
      <c r="AR122" s="60">
        <v>0</v>
      </c>
      <c r="AS122" s="60">
        <v>0</v>
      </c>
      <c r="AT122" s="60">
        <v>0</v>
      </c>
      <c r="AU122" s="60">
        <v>0</v>
      </c>
      <c r="AV122" s="60">
        <v>0</v>
      </c>
      <c r="AW122" s="60">
        <v>0</v>
      </c>
      <c r="AX122" s="60">
        <v>0</v>
      </c>
      <c r="AY122" s="60">
        <v>0</v>
      </c>
      <c r="AZ122" s="60">
        <v>0</v>
      </c>
      <c r="BA122" s="60">
        <v>0</v>
      </c>
      <c r="BB122" s="60">
        <v>0</v>
      </c>
      <c r="BC122" s="60">
        <v>0</v>
      </c>
      <c r="BD122" s="60">
        <v>0</v>
      </c>
      <c r="BE122" s="60">
        <v>0</v>
      </c>
      <c r="BF122" s="60">
        <v>0</v>
      </c>
      <c r="BG122" s="60">
        <v>0</v>
      </c>
      <c r="BH122" s="60">
        <v>0</v>
      </c>
      <c r="BI122" s="60">
        <v>0</v>
      </c>
      <c r="BJ122" s="60">
        <v>0</v>
      </c>
      <c r="BK122" s="60">
        <v>0</v>
      </c>
      <c r="BL122" s="60">
        <v>0</v>
      </c>
      <c r="BM122" s="60">
        <v>0</v>
      </c>
      <c r="BN122" s="60">
        <v>0</v>
      </c>
      <c r="BO122" s="60">
        <v>0</v>
      </c>
      <c r="BP122" s="60">
        <v>0</v>
      </c>
      <c r="BQ122" s="60">
        <v>0</v>
      </c>
      <c r="BR122" s="60">
        <v>0</v>
      </c>
      <c r="BS122" s="60">
        <v>0</v>
      </c>
      <c r="BT122" s="60">
        <v>0</v>
      </c>
      <c r="BU122" s="60">
        <v>0</v>
      </c>
      <c r="BV122" s="60">
        <v>0</v>
      </c>
      <c r="BW122" s="60">
        <v>0</v>
      </c>
      <c r="BX122" s="60">
        <v>0</v>
      </c>
      <c r="BY122" s="60">
        <v>0</v>
      </c>
      <c r="BZ122" s="60">
        <v>0</v>
      </c>
      <c r="CA122" s="60">
        <v>0</v>
      </c>
      <c r="CB122" s="60">
        <v>0</v>
      </c>
      <c r="CC122" s="60">
        <f t="shared" si="144"/>
        <v>0</v>
      </c>
      <c r="CD122" s="60">
        <v>0</v>
      </c>
      <c r="CE122" s="60">
        <v>0</v>
      </c>
      <c r="CF122" s="60">
        <v>0</v>
      </c>
      <c r="CG122" s="60">
        <f t="shared" si="145"/>
        <v>0</v>
      </c>
      <c r="CH122" s="60">
        <v>0</v>
      </c>
      <c r="CI122" s="60">
        <v>0</v>
      </c>
      <c r="CJ122" s="60">
        <v>0</v>
      </c>
      <c r="CK122" s="60">
        <v>0</v>
      </c>
      <c r="CL122" s="60">
        <v>0</v>
      </c>
      <c r="CM122" s="60">
        <v>0</v>
      </c>
      <c r="CN122" s="60">
        <v>0</v>
      </c>
      <c r="CO122" s="60">
        <v>0</v>
      </c>
      <c r="CP122" s="60">
        <v>0</v>
      </c>
      <c r="CQ122" s="60">
        <v>0</v>
      </c>
      <c r="CR122" s="60">
        <v>0</v>
      </c>
      <c r="CS122" s="60">
        <f t="shared" si="146"/>
        <v>0</v>
      </c>
      <c r="CT122" s="60">
        <v>0</v>
      </c>
      <c r="CU122" s="60">
        <v>0</v>
      </c>
      <c r="CV122" s="60">
        <f t="shared" si="147"/>
        <v>0</v>
      </c>
      <c r="CW122" s="60">
        <v>0</v>
      </c>
      <c r="CX122" s="60">
        <v>0</v>
      </c>
      <c r="CY122" s="60">
        <v>0</v>
      </c>
      <c r="CZ122" s="60">
        <v>0</v>
      </c>
      <c r="DA122" s="60">
        <v>0</v>
      </c>
      <c r="DB122" s="60">
        <v>0</v>
      </c>
      <c r="DC122" s="60">
        <v>0</v>
      </c>
      <c r="DD122" s="60">
        <v>0</v>
      </c>
      <c r="DE122" s="60">
        <v>0</v>
      </c>
      <c r="DF122" s="60">
        <v>0</v>
      </c>
      <c r="DG122" s="60">
        <v>0</v>
      </c>
      <c r="DH122" s="60">
        <v>0</v>
      </c>
      <c r="DI122" s="60">
        <v>0</v>
      </c>
      <c r="DJ122" s="60">
        <v>0</v>
      </c>
      <c r="DK122" s="60">
        <v>0</v>
      </c>
      <c r="DL122" s="60">
        <v>0</v>
      </c>
      <c r="DM122" s="60">
        <v>0</v>
      </c>
      <c r="DN122" s="60">
        <v>0</v>
      </c>
      <c r="DO122" s="60">
        <v>0</v>
      </c>
      <c r="DP122" s="60">
        <v>0</v>
      </c>
      <c r="DQ122" s="60">
        <v>0</v>
      </c>
      <c r="DR122" s="60">
        <v>0</v>
      </c>
      <c r="DS122" s="60">
        <v>0</v>
      </c>
      <c r="DT122" s="60">
        <v>0</v>
      </c>
      <c r="DU122" s="60">
        <v>0</v>
      </c>
      <c r="DV122" s="60">
        <v>0</v>
      </c>
      <c r="DW122" s="60">
        <v>0</v>
      </c>
      <c r="DX122" s="60">
        <v>0</v>
      </c>
      <c r="DY122" s="60">
        <v>0</v>
      </c>
      <c r="DZ122" s="60">
        <v>0</v>
      </c>
      <c r="EA122" s="60">
        <v>0</v>
      </c>
      <c r="EB122" s="60">
        <v>0</v>
      </c>
      <c r="EC122" s="60">
        <v>0</v>
      </c>
      <c r="ED122" s="60">
        <v>0</v>
      </c>
      <c r="EE122" s="60">
        <v>0</v>
      </c>
      <c r="EF122" s="60">
        <v>0</v>
      </c>
      <c r="EG122" s="60">
        <v>0</v>
      </c>
      <c r="EH122" s="60">
        <v>0</v>
      </c>
      <c r="EI122" s="60">
        <v>0</v>
      </c>
      <c r="EJ122" s="60">
        <v>0</v>
      </c>
      <c r="EK122" s="60">
        <v>0</v>
      </c>
      <c r="EL122" s="60">
        <v>0</v>
      </c>
      <c r="EM122" s="60">
        <v>0</v>
      </c>
      <c r="EN122" s="60">
        <v>0</v>
      </c>
      <c r="EO122" s="60">
        <v>0</v>
      </c>
      <c r="EP122" s="60">
        <v>0</v>
      </c>
      <c r="EQ122" s="60">
        <v>0</v>
      </c>
      <c r="ER122" s="60">
        <v>0</v>
      </c>
      <c r="ES122" s="60">
        <v>0</v>
      </c>
      <c r="ET122" s="60">
        <v>0</v>
      </c>
      <c r="EU122" s="60">
        <v>0</v>
      </c>
      <c r="EV122" s="60">
        <v>0</v>
      </c>
      <c r="EW122" s="60">
        <v>0</v>
      </c>
      <c r="EX122" s="60">
        <v>0</v>
      </c>
      <c r="EY122" s="60">
        <v>0</v>
      </c>
      <c r="EZ122" s="60">
        <v>0</v>
      </c>
      <c r="FA122" s="60">
        <v>0</v>
      </c>
      <c r="FB122" s="60">
        <v>0</v>
      </c>
      <c r="FC122" s="60">
        <v>0</v>
      </c>
      <c r="FD122" s="60">
        <v>0</v>
      </c>
      <c r="FE122" s="60">
        <v>0</v>
      </c>
      <c r="FF122" s="60">
        <v>0</v>
      </c>
      <c r="FG122" s="60">
        <v>0</v>
      </c>
      <c r="FH122" s="60">
        <v>0</v>
      </c>
      <c r="FI122" s="60">
        <v>0</v>
      </c>
      <c r="FJ122" s="60">
        <v>0</v>
      </c>
      <c r="FK122" s="60">
        <v>0</v>
      </c>
      <c r="FL122" s="60">
        <v>0</v>
      </c>
      <c r="FM122" s="60">
        <v>0</v>
      </c>
      <c r="FN122" s="60">
        <v>0</v>
      </c>
      <c r="FO122" s="60">
        <v>0</v>
      </c>
      <c r="FP122" s="58"/>
      <c r="FQ122" s="58"/>
      <c r="FR122" s="58"/>
      <c r="FS122" s="59">
        <f t="shared" si="186"/>
        <v>0</v>
      </c>
      <c r="FU122" s="88"/>
    </row>
    <row r="123" spans="2:177" x14ac:dyDescent="0.2">
      <c r="B123" s="114" t="s">
        <v>448</v>
      </c>
      <c r="C123" s="114" t="s">
        <v>290</v>
      </c>
      <c r="D123" s="60">
        <f t="shared" si="139"/>
        <v>0</v>
      </c>
      <c r="E123" s="60">
        <v>0</v>
      </c>
      <c r="F123" s="60">
        <v>0</v>
      </c>
      <c r="G123" s="60">
        <v>0</v>
      </c>
      <c r="H123" s="60">
        <v>0</v>
      </c>
      <c r="I123" s="60">
        <v>0</v>
      </c>
      <c r="J123" s="60">
        <v>0</v>
      </c>
      <c r="K123" s="60">
        <v>0</v>
      </c>
      <c r="L123" s="60">
        <v>0</v>
      </c>
      <c r="M123" s="60">
        <v>0</v>
      </c>
      <c r="N123" s="60">
        <v>0</v>
      </c>
      <c r="O123" s="60">
        <v>0</v>
      </c>
      <c r="P123" s="60">
        <v>0</v>
      </c>
      <c r="Q123" s="60">
        <v>0</v>
      </c>
      <c r="R123" s="60">
        <v>0</v>
      </c>
      <c r="S123" s="60">
        <v>0</v>
      </c>
      <c r="T123" s="60">
        <v>0</v>
      </c>
      <c r="U123" s="60">
        <v>0</v>
      </c>
      <c r="V123" s="60">
        <v>0</v>
      </c>
      <c r="W123" s="60">
        <v>0</v>
      </c>
      <c r="X123" s="60">
        <v>0</v>
      </c>
      <c r="Y123" s="60">
        <v>0</v>
      </c>
      <c r="Z123" s="60">
        <v>0</v>
      </c>
      <c r="AA123" s="60">
        <v>0</v>
      </c>
      <c r="AB123" s="60">
        <v>0</v>
      </c>
      <c r="AC123" s="60">
        <v>0</v>
      </c>
      <c r="AD123" s="60">
        <v>0</v>
      </c>
      <c r="AE123" s="60">
        <v>0</v>
      </c>
      <c r="AF123" s="60">
        <v>0</v>
      </c>
      <c r="AG123" s="60">
        <v>0</v>
      </c>
      <c r="AH123" s="60">
        <f t="shared" si="141"/>
        <v>0</v>
      </c>
      <c r="AI123" s="60">
        <v>0</v>
      </c>
      <c r="AJ123" s="60">
        <v>0</v>
      </c>
      <c r="AK123" s="60">
        <v>0</v>
      </c>
      <c r="AL123" s="60">
        <f t="shared" si="142"/>
        <v>342.26218141107302</v>
      </c>
      <c r="AM123" s="60">
        <v>0</v>
      </c>
      <c r="AN123" s="60">
        <v>0</v>
      </c>
      <c r="AO123" s="60">
        <v>0</v>
      </c>
      <c r="AP123" s="60">
        <v>0</v>
      </c>
      <c r="AQ123" s="60">
        <v>0</v>
      </c>
      <c r="AR123" s="60">
        <v>0</v>
      </c>
      <c r="AS123" s="60">
        <v>0</v>
      </c>
      <c r="AT123" s="60">
        <v>0</v>
      </c>
      <c r="AU123" s="60">
        <v>0</v>
      </c>
      <c r="AV123" s="60">
        <v>0</v>
      </c>
      <c r="AW123" s="60">
        <v>0</v>
      </c>
      <c r="AX123" s="60">
        <v>0</v>
      </c>
      <c r="AY123" s="60">
        <v>0</v>
      </c>
      <c r="AZ123" s="60">
        <v>0</v>
      </c>
      <c r="BA123" s="60">
        <v>0</v>
      </c>
      <c r="BB123" s="60">
        <v>0</v>
      </c>
      <c r="BC123" s="60">
        <v>0</v>
      </c>
      <c r="BD123" s="60">
        <v>0</v>
      </c>
      <c r="BE123" s="60">
        <v>0</v>
      </c>
      <c r="BF123" s="60">
        <v>0</v>
      </c>
      <c r="BG123" s="60">
        <v>0</v>
      </c>
      <c r="BH123" s="60">
        <v>0</v>
      </c>
      <c r="BI123" s="60">
        <v>342.26218141107302</v>
      </c>
      <c r="BJ123" s="60">
        <v>0</v>
      </c>
      <c r="BK123" s="60">
        <v>0</v>
      </c>
      <c r="BL123" s="60">
        <v>0</v>
      </c>
      <c r="BM123" s="60">
        <v>0</v>
      </c>
      <c r="BN123" s="60">
        <v>0</v>
      </c>
      <c r="BO123" s="60">
        <v>0</v>
      </c>
      <c r="BP123" s="60">
        <v>0</v>
      </c>
      <c r="BQ123" s="60">
        <v>0</v>
      </c>
      <c r="BR123" s="60">
        <v>0</v>
      </c>
      <c r="BS123" s="60">
        <v>0</v>
      </c>
      <c r="BT123" s="60">
        <v>0</v>
      </c>
      <c r="BU123" s="60">
        <v>0</v>
      </c>
      <c r="BV123" s="60">
        <v>0</v>
      </c>
      <c r="BW123" s="60">
        <v>0</v>
      </c>
      <c r="BX123" s="60">
        <v>0</v>
      </c>
      <c r="BY123" s="60">
        <v>0</v>
      </c>
      <c r="BZ123" s="60">
        <v>0</v>
      </c>
      <c r="CA123" s="60">
        <v>0</v>
      </c>
      <c r="CB123" s="60">
        <v>0</v>
      </c>
      <c r="CC123" s="60">
        <f t="shared" si="144"/>
        <v>0</v>
      </c>
      <c r="CD123" s="60">
        <v>0</v>
      </c>
      <c r="CE123" s="60">
        <v>0</v>
      </c>
      <c r="CF123" s="60">
        <v>0</v>
      </c>
      <c r="CG123" s="60">
        <f t="shared" si="145"/>
        <v>0</v>
      </c>
      <c r="CH123" s="60">
        <v>0</v>
      </c>
      <c r="CI123" s="60">
        <v>0</v>
      </c>
      <c r="CJ123" s="60">
        <v>0</v>
      </c>
      <c r="CK123" s="60">
        <v>0</v>
      </c>
      <c r="CL123" s="60">
        <v>0</v>
      </c>
      <c r="CM123" s="60">
        <v>0</v>
      </c>
      <c r="CN123" s="60">
        <v>0</v>
      </c>
      <c r="CO123" s="60">
        <v>0</v>
      </c>
      <c r="CP123" s="60">
        <v>0</v>
      </c>
      <c r="CQ123" s="60">
        <v>0</v>
      </c>
      <c r="CR123" s="60">
        <v>0</v>
      </c>
      <c r="CS123" s="60">
        <f t="shared" si="146"/>
        <v>0</v>
      </c>
      <c r="CT123" s="60">
        <v>0</v>
      </c>
      <c r="CU123" s="60">
        <v>0</v>
      </c>
      <c r="CV123" s="60">
        <f t="shared" si="147"/>
        <v>0</v>
      </c>
      <c r="CW123" s="60">
        <v>0</v>
      </c>
      <c r="CX123" s="60">
        <v>0</v>
      </c>
      <c r="CY123" s="60">
        <v>0</v>
      </c>
      <c r="CZ123" s="60">
        <v>0</v>
      </c>
      <c r="DA123" s="60">
        <v>0</v>
      </c>
      <c r="DB123" s="60">
        <v>0</v>
      </c>
      <c r="DC123" s="60">
        <v>0</v>
      </c>
      <c r="DD123" s="60">
        <v>0</v>
      </c>
      <c r="DE123" s="60">
        <v>0</v>
      </c>
      <c r="DF123" s="60">
        <v>0</v>
      </c>
      <c r="DG123" s="60">
        <v>0</v>
      </c>
      <c r="DH123" s="60">
        <v>0</v>
      </c>
      <c r="DI123" s="60">
        <v>0</v>
      </c>
      <c r="DJ123" s="60">
        <v>0</v>
      </c>
      <c r="DK123" s="60">
        <v>0</v>
      </c>
      <c r="DL123" s="60">
        <v>0</v>
      </c>
      <c r="DM123" s="60">
        <v>0</v>
      </c>
      <c r="DN123" s="60">
        <v>0</v>
      </c>
      <c r="DO123" s="60">
        <v>0</v>
      </c>
      <c r="DP123" s="60">
        <v>0</v>
      </c>
      <c r="DQ123" s="60">
        <v>0</v>
      </c>
      <c r="DR123" s="60">
        <v>0</v>
      </c>
      <c r="DS123" s="60">
        <v>0</v>
      </c>
      <c r="DT123" s="60">
        <v>0</v>
      </c>
      <c r="DU123" s="60">
        <v>0</v>
      </c>
      <c r="DV123" s="60">
        <v>0</v>
      </c>
      <c r="DW123" s="60">
        <v>0</v>
      </c>
      <c r="DX123" s="60">
        <v>0</v>
      </c>
      <c r="DY123" s="60">
        <v>0</v>
      </c>
      <c r="DZ123" s="60">
        <v>0</v>
      </c>
      <c r="EA123" s="60">
        <v>0</v>
      </c>
      <c r="EB123" s="60">
        <v>0</v>
      </c>
      <c r="EC123" s="60">
        <v>0</v>
      </c>
      <c r="ED123" s="60">
        <v>0</v>
      </c>
      <c r="EE123" s="60">
        <v>0</v>
      </c>
      <c r="EF123" s="60">
        <v>0</v>
      </c>
      <c r="EG123" s="60">
        <v>0</v>
      </c>
      <c r="EH123" s="60">
        <v>0</v>
      </c>
      <c r="EI123" s="60">
        <v>0</v>
      </c>
      <c r="EJ123" s="60">
        <v>0</v>
      </c>
      <c r="EK123" s="60">
        <v>0</v>
      </c>
      <c r="EL123" s="60">
        <v>0</v>
      </c>
      <c r="EM123" s="60">
        <v>0</v>
      </c>
      <c r="EN123" s="60">
        <v>0</v>
      </c>
      <c r="EO123" s="60">
        <v>0</v>
      </c>
      <c r="EP123" s="60">
        <v>0</v>
      </c>
      <c r="EQ123" s="60">
        <v>0</v>
      </c>
      <c r="ER123" s="60">
        <v>0</v>
      </c>
      <c r="ES123" s="60">
        <v>0</v>
      </c>
      <c r="ET123" s="60">
        <v>0</v>
      </c>
      <c r="EU123" s="60">
        <v>0</v>
      </c>
      <c r="EV123" s="60">
        <v>0</v>
      </c>
      <c r="EW123" s="60">
        <v>0</v>
      </c>
      <c r="EX123" s="60">
        <v>0</v>
      </c>
      <c r="EY123" s="60">
        <v>0</v>
      </c>
      <c r="EZ123" s="60">
        <v>0</v>
      </c>
      <c r="FA123" s="60">
        <v>0</v>
      </c>
      <c r="FB123" s="60">
        <v>0</v>
      </c>
      <c r="FC123" s="60">
        <v>0</v>
      </c>
      <c r="FD123" s="60">
        <v>0</v>
      </c>
      <c r="FE123" s="60">
        <v>0</v>
      </c>
      <c r="FF123" s="60">
        <v>0</v>
      </c>
      <c r="FG123" s="60">
        <v>0</v>
      </c>
      <c r="FH123" s="60">
        <v>0</v>
      </c>
      <c r="FI123" s="60">
        <v>0</v>
      </c>
      <c r="FJ123" s="60">
        <v>0</v>
      </c>
      <c r="FK123" s="60">
        <v>0</v>
      </c>
      <c r="FL123" s="60">
        <v>0</v>
      </c>
      <c r="FM123" s="60">
        <v>0</v>
      </c>
      <c r="FN123" s="60">
        <v>0</v>
      </c>
      <c r="FO123" s="60">
        <v>0</v>
      </c>
      <c r="FP123" s="58"/>
      <c r="FQ123" s="58"/>
      <c r="FR123" s="58"/>
      <c r="FS123" s="59">
        <f t="shared" si="186"/>
        <v>342.26218141107302</v>
      </c>
      <c r="FU123" s="88"/>
    </row>
    <row r="124" spans="2:177" x14ac:dyDescent="0.2">
      <c r="B124" s="114">
        <v>5210</v>
      </c>
      <c r="C124" s="114" t="s">
        <v>291</v>
      </c>
      <c r="D124" s="60">
        <f t="shared" si="139"/>
        <v>0</v>
      </c>
      <c r="E124" s="60">
        <v>0</v>
      </c>
      <c r="F124" s="60">
        <v>0</v>
      </c>
      <c r="G124" s="60">
        <v>0</v>
      </c>
      <c r="H124" s="60">
        <v>0</v>
      </c>
      <c r="I124" s="60">
        <v>0</v>
      </c>
      <c r="J124" s="60">
        <v>0</v>
      </c>
      <c r="K124" s="60">
        <v>0</v>
      </c>
      <c r="L124" s="60">
        <v>0</v>
      </c>
      <c r="M124" s="60">
        <v>0</v>
      </c>
      <c r="N124" s="60">
        <v>0</v>
      </c>
      <c r="O124" s="60">
        <v>0</v>
      </c>
      <c r="P124" s="60">
        <v>0</v>
      </c>
      <c r="Q124" s="60">
        <v>0</v>
      </c>
      <c r="R124" s="60">
        <v>0</v>
      </c>
      <c r="S124" s="60">
        <v>0</v>
      </c>
      <c r="T124" s="60">
        <v>0</v>
      </c>
      <c r="U124" s="60">
        <v>0</v>
      </c>
      <c r="V124" s="60">
        <v>0</v>
      </c>
      <c r="W124" s="60">
        <v>0</v>
      </c>
      <c r="X124" s="60">
        <v>0</v>
      </c>
      <c r="Y124" s="60">
        <v>0</v>
      </c>
      <c r="Z124" s="60">
        <v>0</v>
      </c>
      <c r="AA124" s="60">
        <v>0</v>
      </c>
      <c r="AB124" s="60">
        <v>0</v>
      </c>
      <c r="AC124" s="60">
        <v>0</v>
      </c>
      <c r="AD124" s="60">
        <v>0</v>
      </c>
      <c r="AE124" s="60">
        <v>0</v>
      </c>
      <c r="AF124" s="60">
        <v>0</v>
      </c>
      <c r="AG124" s="60">
        <v>0</v>
      </c>
      <c r="AH124" s="60">
        <f t="shared" si="141"/>
        <v>0</v>
      </c>
      <c r="AI124" s="60">
        <v>0</v>
      </c>
      <c r="AJ124" s="60">
        <v>0</v>
      </c>
      <c r="AK124" s="60">
        <v>0</v>
      </c>
      <c r="AL124" s="60">
        <f t="shared" si="142"/>
        <v>0</v>
      </c>
      <c r="AM124" s="60">
        <v>0</v>
      </c>
      <c r="AN124" s="60">
        <v>0</v>
      </c>
      <c r="AO124" s="60">
        <v>0</v>
      </c>
      <c r="AP124" s="60">
        <v>0</v>
      </c>
      <c r="AQ124" s="60">
        <v>0</v>
      </c>
      <c r="AR124" s="60">
        <v>0</v>
      </c>
      <c r="AS124" s="60">
        <v>0</v>
      </c>
      <c r="AT124" s="60">
        <v>0</v>
      </c>
      <c r="AU124" s="60">
        <v>0</v>
      </c>
      <c r="AV124" s="60">
        <v>0</v>
      </c>
      <c r="AW124" s="60">
        <v>0</v>
      </c>
      <c r="AX124" s="60">
        <v>0</v>
      </c>
      <c r="AY124" s="60">
        <v>0</v>
      </c>
      <c r="AZ124" s="60">
        <v>0</v>
      </c>
      <c r="BA124" s="60">
        <v>0</v>
      </c>
      <c r="BB124" s="60">
        <v>0</v>
      </c>
      <c r="BC124" s="60">
        <v>0</v>
      </c>
      <c r="BD124" s="60">
        <v>0</v>
      </c>
      <c r="BE124" s="60">
        <v>0</v>
      </c>
      <c r="BF124" s="60">
        <v>0</v>
      </c>
      <c r="BG124" s="60">
        <v>0</v>
      </c>
      <c r="BH124" s="60">
        <v>0</v>
      </c>
      <c r="BI124" s="60">
        <v>0</v>
      </c>
      <c r="BJ124" s="60">
        <v>0</v>
      </c>
      <c r="BK124" s="60">
        <v>0</v>
      </c>
      <c r="BL124" s="60">
        <v>0</v>
      </c>
      <c r="BM124" s="60">
        <v>0</v>
      </c>
      <c r="BN124" s="60">
        <v>0</v>
      </c>
      <c r="BO124" s="60">
        <v>0</v>
      </c>
      <c r="BP124" s="60">
        <v>0</v>
      </c>
      <c r="BQ124" s="60">
        <v>0</v>
      </c>
      <c r="BR124" s="60">
        <v>0</v>
      </c>
      <c r="BS124" s="60">
        <v>0</v>
      </c>
      <c r="BT124" s="60">
        <v>0</v>
      </c>
      <c r="BU124" s="60">
        <v>0</v>
      </c>
      <c r="BV124" s="60">
        <v>0</v>
      </c>
      <c r="BW124" s="60">
        <v>0</v>
      </c>
      <c r="BX124" s="60">
        <v>0</v>
      </c>
      <c r="BY124" s="60">
        <v>0</v>
      </c>
      <c r="BZ124" s="60">
        <v>0</v>
      </c>
      <c r="CA124" s="60">
        <v>0</v>
      </c>
      <c r="CB124" s="60">
        <v>0</v>
      </c>
      <c r="CC124" s="60">
        <f t="shared" si="144"/>
        <v>0</v>
      </c>
      <c r="CD124" s="60">
        <v>0</v>
      </c>
      <c r="CE124" s="60">
        <v>0</v>
      </c>
      <c r="CF124" s="60">
        <v>0</v>
      </c>
      <c r="CG124" s="60">
        <f t="shared" si="145"/>
        <v>0</v>
      </c>
      <c r="CH124" s="60">
        <v>0</v>
      </c>
      <c r="CI124" s="60">
        <v>0</v>
      </c>
      <c r="CJ124" s="60">
        <v>0</v>
      </c>
      <c r="CK124" s="60">
        <v>0</v>
      </c>
      <c r="CL124" s="60">
        <v>0</v>
      </c>
      <c r="CM124" s="60">
        <v>0</v>
      </c>
      <c r="CN124" s="60">
        <v>0</v>
      </c>
      <c r="CO124" s="60">
        <v>0</v>
      </c>
      <c r="CP124" s="60">
        <v>0</v>
      </c>
      <c r="CQ124" s="60">
        <v>0</v>
      </c>
      <c r="CR124" s="60">
        <v>0</v>
      </c>
      <c r="CS124" s="60">
        <f t="shared" si="146"/>
        <v>0</v>
      </c>
      <c r="CT124" s="60">
        <v>0</v>
      </c>
      <c r="CU124" s="60">
        <v>0</v>
      </c>
      <c r="CV124" s="60">
        <f t="shared" si="147"/>
        <v>0</v>
      </c>
      <c r="CW124" s="60">
        <v>0</v>
      </c>
      <c r="CX124" s="60">
        <v>0</v>
      </c>
      <c r="CY124" s="60">
        <v>0</v>
      </c>
      <c r="CZ124" s="60">
        <v>0</v>
      </c>
      <c r="DA124" s="60">
        <v>0</v>
      </c>
      <c r="DB124" s="60">
        <v>0</v>
      </c>
      <c r="DC124" s="60">
        <v>0</v>
      </c>
      <c r="DD124" s="60">
        <v>0</v>
      </c>
      <c r="DE124" s="60">
        <v>0</v>
      </c>
      <c r="DF124" s="60">
        <v>0</v>
      </c>
      <c r="DG124" s="60">
        <v>0</v>
      </c>
      <c r="DH124" s="60">
        <v>0</v>
      </c>
      <c r="DI124" s="60">
        <v>0</v>
      </c>
      <c r="DJ124" s="60">
        <v>0</v>
      </c>
      <c r="DK124" s="60">
        <v>0</v>
      </c>
      <c r="DL124" s="60">
        <v>0</v>
      </c>
      <c r="DM124" s="60">
        <v>0</v>
      </c>
      <c r="DN124" s="60">
        <v>0</v>
      </c>
      <c r="DO124" s="60">
        <v>0</v>
      </c>
      <c r="DP124" s="60">
        <v>0</v>
      </c>
      <c r="DQ124" s="60">
        <v>0</v>
      </c>
      <c r="DR124" s="60">
        <v>0</v>
      </c>
      <c r="DS124" s="60">
        <v>0</v>
      </c>
      <c r="DT124" s="60">
        <v>0</v>
      </c>
      <c r="DU124" s="60">
        <v>0</v>
      </c>
      <c r="DV124" s="60">
        <v>0</v>
      </c>
      <c r="DW124" s="60">
        <v>0</v>
      </c>
      <c r="DX124" s="60">
        <v>0</v>
      </c>
      <c r="DY124" s="60">
        <v>0</v>
      </c>
      <c r="DZ124" s="60">
        <v>0</v>
      </c>
      <c r="EA124" s="60">
        <v>0</v>
      </c>
      <c r="EB124" s="60">
        <v>0</v>
      </c>
      <c r="EC124" s="60">
        <v>0</v>
      </c>
      <c r="ED124" s="60">
        <v>0</v>
      </c>
      <c r="EE124" s="60">
        <v>0</v>
      </c>
      <c r="EF124" s="60">
        <v>0</v>
      </c>
      <c r="EG124" s="60">
        <v>0</v>
      </c>
      <c r="EH124" s="60">
        <v>0</v>
      </c>
      <c r="EI124" s="60">
        <v>0</v>
      </c>
      <c r="EJ124" s="60">
        <v>0</v>
      </c>
      <c r="EK124" s="60">
        <v>0</v>
      </c>
      <c r="EL124" s="60">
        <v>0</v>
      </c>
      <c r="EM124" s="60">
        <v>0</v>
      </c>
      <c r="EN124" s="60">
        <v>0</v>
      </c>
      <c r="EO124" s="60">
        <v>0</v>
      </c>
      <c r="EP124" s="60">
        <v>0</v>
      </c>
      <c r="EQ124" s="60">
        <v>0</v>
      </c>
      <c r="ER124" s="60">
        <v>0</v>
      </c>
      <c r="ES124" s="60">
        <v>0</v>
      </c>
      <c r="ET124" s="60">
        <v>0</v>
      </c>
      <c r="EU124" s="60">
        <v>0</v>
      </c>
      <c r="EV124" s="60">
        <v>0</v>
      </c>
      <c r="EW124" s="60">
        <v>0</v>
      </c>
      <c r="EX124" s="60">
        <v>0</v>
      </c>
      <c r="EY124" s="60">
        <v>0</v>
      </c>
      <c r="EZ124" s="60">
        <v>0</v>
      </c>
      <c r="FA124" s="60">
        <v>0</v>
      </c>
      <c r="FB124" s="60">
        <v>0</v>
      </c>
      <c r="FC124" s="60">
        <v>0</v>
      </c>
      <c r="FD124" s="60">
        <v>0</v>
      </c>
      <c r="FE124" s="60">
        <v>0</v>
      </c>
      <c r="FF124" s="60">
        <v>0</v>
      </c>
      <c r="FG124" s="60">
        <v>0</v>
      </c>
      <c r="FH124" s="60">
        <v>0</v>
      </c>
      <c r="FI124" s="60">
        <v>0</v>
      </c>
      <c r="FJ124" s="60">
        <v>0</v>
      </c>
      <c r="FK124" s="60">
        <v>0</v>
      </c>
      <c r="FL124" s="60">
        <v>0</v>
      </c>
      <c r="FM124" s="60">
        <v>0</v>
      </c>
      <c r="FN124" s="60">
        <v>0</v>
      </c>
      <c r="FO124" s="60">
        <v>0</v>
      </c>
      <c r="FP124" s="58"/>
      <c r="FQ124" s="58"/>
      <c r="FR124" s="58"/>
      <c r="FS124" s="59">
        <f t="shared" si="186"/>
        <v>0</v>
      </c>
      <c r="FU124" s="88"/>
    </row>
    <row r="125" spans="2:177" x14ac:dyDescent="0.2">
      <c r="B125" s="201" t="s">
        <v>313</v>
      </c>
      <c r="C125" s="201"/>
      <c r="D125" s="99">
        <f t="shared" si="139"/>
        <v>10026.406895483733</v>
      </c>
      <c r="E125" s="99">
        <f t="shared" ref="E125:BP125" si="187">SUM(E126:E145)</f>
        <v>26.799974820869156</v>
      </c>
      <c r="F125" s="99">
        <f t="shared" si="187"/>
        <v>2.9428977408930317</v>
      </c>
      <c r="G125" s="99">
        <f t="shared" si="187"/>
        <v>6.8471978351064742</v>
      </c>
      <c r="H125" s="99">
        <f t="shared" si="187"/>
        <v>34.624132763489236</v>
      </c>
      <c r="I125" s="99">
        <f t="shared" si="187"/>
        <v>73.541225505937106</v>
      </c>
      <c r="J125" s="99">
        <f t="shared" si="187"/>
        <v>51.855789040469006</v>
      </c>
      <c r="K125" s="99">
        <f t="shared" si="187"/>
        <v>12.709230783321585</v>
      </c>
      <c r="L125" s="99">
        <f t="shared" si="187"/>
        <v>137.25277783444778</v>
      </c>
      <c r="M125" s="99">
        <f t="shared" si="187"/>
        <v>507.80165084311614</v>
      </c>
      <c r="N125" s="99">
        <f t="shared" si="187"/>
        <v>44.096858375160643</v>
      </c>
      <c r="O125" s="99">
        <f t="shared" si="187"/>
        <v>752.16776778811732</v>
      </c>
      <c r="P125" s="99">
        <f t="shared" si="187"/>
        <v>32.565673747010337</v>
      </c>
      <c r="Q125" s="99">
        <f t="shared" si="187"/>
        <v>210.98208405783487</v>
      </c>
      <c r="R125" s="99">
        <f t="shared" si="187"/>
        <v>438.59964450900071</v>
      </c>
      <c r="S125" s="99">
        <f t="shared" si="187"/>
        <v>8.0813170802256593</v>
      </c>
      <c r="T125" s="99">
        <f t="shared" si="187"/>
        <v>1947.5385097973888</v>
      </c>
      <c r="U125" s="99">
        <f t="shared" si="187"/>
        <v>106.83937153017581</v>
      </c>
      <c r="V125" s="99">
        <f t="shared" si="187"/>
        <v>362.50882251350686</v>
      </c>
      <c r="W125" s="99">
        <f t="shared" si="187"/>
        <v>318.06947212325241</v>
      </c>
      <c r="X125" s="99">
        <f t="shared" si="187"/>
        <v>16.054118516558674</v>
      </c>
      <c r="Y125" s="99">
        <f t="shared" si="187"/>
        <v>190.97624713489682</v>
      </c>
      <c r="Z125" s="99">
        <f t="shared" si="187"/>
        <v>1029.7304679809858</v>
      </c>
      <c r="AA125" s="99">
        <f t="shared" si="187"/>
        <v>136.18816056091663</v>
      </c>
      <c r="AB125" s="99">
        <f t="shared" si="187"/>
        <v>166.83599625124191</v>
      </c>
      <c r="AC125" s="99">
        <f t="shared" si="187"/>
        <v>24.773367638553097</v>
      </c>
      <c r="AD125" s="99">
        <f t="shared" si="187"/>
        <v>1512.8023848047062</v>
      </c>
      <c r="AE125" s="99">
        <f t="shared" si="187"/>
        <v>21.087481203659831</v>
      </c>
      <c r="AF125" s="99">
        <f t="shared" si="187"/>
        <v>1630.7423313295235</v>
      </c>
      <c r="AG125" s="99">
        <f t="shared" si="187"/>
        <v>221.39194137336671</v>
      </c>
      <c r="AH125" s="99">
        <f t="shared" si="141"/>
        <v>1272.5084439057759</v>
      </c>
      <c r="AI125" s="99">
        <f t="shared" si="187"/>
        <v>1227.6189144258533</v>
      </c>
      <c r="AJ125" s="99">
        <f t="shared" si="187"/>
        <v>0.14720332050405482</v>
      </c>
      <c r="AK125" s="99">
        <f t="shared" si="187"/>
        <v>44.74232615941866</v>
      </c>
      <c r="AL125" s="99">
        <f t="shared" si="142"/>
        <v>41310.008439417164</v>
      </c>
      <c r="AM125" s="99">
        <f t="shared" si="187"/>
        <v>1597.9638363381514</v>
      </c>
      <c r="AN125" s="99">
        <f t="shared" si="187"/>
        <v>173.6307642039738</v>
      </c>
      <c r="AO125" s="99">
        <f t="shared" si="187"/>
        <v>1317.6287622079089</v>
      </c>
      <c r="AP125" s="99">
        <f t="shared" si="187"/>
        <v>1994.9787470845401</v>
      </c>
      <c r="AQ125" s="99">
        <f t="shared" si="187"/>
        <v>1414.5645251577969</v>
      </c>
      <c r="AR125" s="99">
        <f t="shared" si="187"/>
        <v>737.35218431005137</v>
      </c>
      <c r="AS125" s="99">
        <f t="shared" si="187"/>
        <v>643.79338662675855</v>
      </c>
      <c r="AT125" s="99">
        <f t="shared" si="187"/>
        <v>1663.1758658161493</v>
      </c>
      <c r="AU125" s="99">
        <f t="shared" si="187"/>
        <v>10752.922956637574</v>
      </c>
      <c r="AV125" s="99">
        <f t="shared" si="187"/>
        <v>43.639601553156133</v>
      </c>
      <c r="AW125" s="99">
        <f t="shared" si="187"/>
        <v>430.66226413353604</v>
      </c>
      <c r="AX125" s="99">
        <f t="shared" si="187"/>
        <v>138.83833907003282</v>
      </c>
      <c r="AY125" s="99">
        <f t="shared" si="187"/>
        <v>441.14775592217518</v>
      </c>
      <c r="AZ125" s="99">
        <f t="shared" si="187"/>
        <v>403.46162645115703</v>
      </c>
      <c r="BA125" s="99">
        <f t="shared" si="187"/>
        <v>706.72391136296278</v>
      </c>
      <c r="BB125" s="99">
        <f t="shared" si="187"/>
        <v>439.66325103845872</v>
      </c>
      <c r="BC125" s="99">
        <f t="shared" si="187"/>
        <v>262.73237241635184</v>
      </c>
      <c r="BD125" s="99">
        <f t="shared" si="187"/>
        <v>57.847412876705206</v>
      </c>
      <c r="BE125" s="99">
        <f t="shared" si="187"/>
        <v>2.7899417299515155</v>
      </c>
      <c r="BF125" s="99">
        <f t="shared" si="187"/>
        <v>5050.7746105855913</v>
      </c>
      <c r="BG125" s="99">
        <f t="shared" si="187"/>
        <v>833.81633012956308</v>
      </c>
      <c r="BH125" s="99">
        <f t="shared" si="187"/>
        <v>526.58774165506975</v>
      </c>
      <c r="BI125" s="99">
        <f t="shared" si="187"/>
        <v>246.9543999675864</v>
      </c>
      <c r="BJ125" s="99">
        <f t="shared" si="187"/>
        <v>760.68640786537321</v>
      </c>
      <c r="BK125" s="99">
        <f t="shared" si="187"/>
        <v>68.817678470921408</v>
      </c>
      <c r="BL125" s="99">
        <f t="shared" si="187"/>
        <v>158.55250175740952</v>
      </c>
      <c r="BM125" s="99">
        <f t="shared" si="187"/>
        <v>77.005674740966228</v>
      </c>
      <c r="BN125" s="99">
        <f t="shared" si="187"/>
        <v>474.06201692198744</v>
      </c>
      <c r="BO125" s="99">
        <f t="shared" si="187"/>
        <v>992.33262927981446</v>
      </c>
      <c r="BP125" s="99">
        <f t="shared" si="187"/>
        <v>128.15040218768391</v>
      </c>
      <c r="BQ125" s="99">
        <f t="shared" ref="BQ125:CW125" si="188">SUM(BQ126:BQ145)</f>
        <v>5790.9976319755679</v>
      </c>
      <c r="BR125" s="99">
        <f t="shared" si="188"/>
        <v>529.12142146387191</v>
      </c>
      <c r="BS125" s="99">
        <f t="shared" si="188"/>
        <v>288.29348062134551</v>
      </c>
      <c r="BT125" s="99">
        <f t="shared" si="188"/>
        <v>6.2052109041329295</v>
      </c>
      <c r="BU125" s="99">
        <f t="shared" si="188"/>
        <v>54.636725451708273</v>
      </c>
      <c r="BV125" s="99">
        <f t="shared" si="188"/>
        <v>274.8399984816383</v>
      </c>
      <c r="BW125" s="99">
        <f t="shared" si="188"/>
        <v>31.397356929224745</v>
      </c>
      <c r="BX125" s="99">
        <f t="shared" si="188"/>
        <v>275.9378999382169</v>
      </c>
      <c r="BY125" s="99">
        <f t="shared" si="188"/>
        <v>704.52370354028778</v>
      </c>
      <c r="BZ125" s="99">
        <f t="shared" si="188"/>
        <v>501.19483960300408</v>
      </c>
      <c r="CA125" s="99">
        <f t="shared" si="188"/>
        <v>311.60227200880962</v>
      </c>
      <c r="CB125" s="99">
        <f t="shared" si="188"/>
        <v>2780.0908183529941</v>
      </c>
      <c r="CC125" s="99">
        <f t="shared" si="144"/>
        <v>927.96131382924386</v>
      </c>
      <c r="CD125" s="99">
        <f t="shared" si="188"/>
        <v>494.99072533500754</v>
      </c>
      <c r="CE125" s="99">
        <f t="shared" si="188"/>
        <v>301.02393323996114</v>
      </c>
      <c r="CF125" s="99">
        <f t="shared" si="188"/>
        <v>131.94665525427516</v>
      </c>
      <c r="CG125" s="99">
        <f t="shared" si="145"/>
        <v>4569.6049892320179</v>
      </c>
      <c r="CH125" s="99">
        <f t="shared" si="188"/>
        <v>213.39887054254217</v>
      </c>
      <c r="CI125" s="99">
        <f t="shared" si="188"/>
        <v>13.346973616071995</v>
      </c>
      <c r="CJ125" s="99">
        <f t="shared" si="188"/>
        <v>0.82695554973755525</v>
      </c>
      <c r="CK125" s="99">
        <f t="shared" si="188"/>
        <v>126.27121685031879</v>
      </c>
      <c r="CL125" s="99">
        <f t="shared" si="188"/>
        <v>0</v>
      </c>
      <c r="CM125" s="99">
        <f t="shared" si="188"/>
        <v>2.0267669122043107E-2</v>
      </c>
      <c r="CN125" s="99">
        <f t="shared" si="188"/>
        <v>1807.1420908060657</v>
      </c>
      <c r="CO125" s="99">
        <f t="shared" si="188"/>
        <v>299.19810121792443</v>
      </c>
      <c r="CP125" s="99">
        <f t="shared" si="188"/>
        <v>347.95798712057928</v>
      </c>
      <c r="CQ125" s="99">
        <f t="shared" si="188"/>
        <v>66.967526074597799</v>
      </c>
      <c r="CR125" s="99">
        <f t="shared" si="188"/>
        <v>1694.4749997850586</v>
      </c>
      <c r="CS125" s="99">
        <f t="shared" si="146"/>
        <v>5139.5689498326974</v>
      </c>
      <c r="CT125" s="99">
        <f t="shared" si="188"/>
        <v>4735.1061400900799</v>
      </c>
      <c r="CU125" s="99">
        <f t="shared" si="188"/>
        <v>404.46280974261759</v>
      </c>
      <c r="CV125" s="99">
        <f t="shared" si="147"/>
        <v>19906.253188214348</v>
      </c>
      <c r="CW125" s="99">
        <f t="shared" si="188"/>
        <v>0</v>
      </c>
      <c r="CX125" s="99">
        <f t="shared" ref="CX125:FI125" si="189">SUM(CX126:CX145)</f>
        <v>59.369792136088698</v>
      </c>
      <c r="CY125" s="99">
        <f t="shared" si="189"/>
        <v>5874.023236275907</v>
      </c>
      <c r="CZ125" s="99">
        <f t="shared" si="189"/>
        <v>4922.1549858495355</v>
      </c>
      <c r="DA125" s="99">
        <f t="shared" si="189"/>
        <v>6732.4253346120713</v>
      </c>
      <c r="DB125" s="99">
        <f t="shared" si="189"/>
        <v>1470.1683597347239</v>
      </c>
      <c r="DC125" s="99">
        <f t="shared" si="189"/>
        <v>105.04501265800177</v>
      </c>
      <c r="DD125" s="99">
        <f t="shared" si="189"/>
        <v>667.97587890652892</v>
      </c>
      <c r="DE125" s="99">
        <f t="shared" si="189"/>
        <v>75.09058804148944</v>
      </c>
      <c r="DF125" s="99">
        <f t="shared" si="189"/>
        <v>5558.6167680294866</v>
      </c>
      <c r="DG125" s="99">
        <f t="shared" si="189"/>
        <v>1849.0181379661171</v>
      </c>
      <c r="DH125" s="99">
        <f t="shared" si="189"/>
        <v>3620.6941935347813</v>
      </c>
      <c r="DI125" s="99">
        <f t="shared" si="189"/>
        <v>88.904436528587851</v>
      </c>
      <c r="DJ125" s="99">
        <f t="shared" si="189"/>
        <v>833.14734966852961</v>
      </c>
      <c r="DK125" s="99">
        <f t="shared" si="189"/>
        <v>599.07445280274032</v>
      </c>
      <c r="DL125" s="99">
        <f t="shared" si="189"/>
        <v>234.07289686578937</v>
      </c>
      <c r="DM125" s="99">
        <f t="shared" si="189"/>
        <v>668.30889773332433</v>
      </c>
      <c r="DN125" s="99">
        <f t="shared" si="189"/>
        <v>12.783225989499543</v>
      </c>
      <c r="DO125" s="99">
        <f t="shared" si="189"/>
        <v>426.27284762694904</v>
      </c>
      <c r="DP125" s="99">
        <f t="shared" si="189"/>
        <v>65.559498366370576</v>
      </c>
      <c r="DQ125" s="99">
        <f t="shared" si="189"/>
        <v>47.69112974121532</v>
      </c>
      <c r="DR125" s="99">
        <f t="shared" si="189"/>
        <v>116.00219600928975</v>
      </c>
      <c r="DS125" s="99">
        <f t="shared" si="189"/>
        <v>491.11762658044108</v>
      </c>
      <c r="DT125" s="99">
        <f t="shared" si="189"/>
        <v>491.11762658044108</v>
      </c>
      <c r="DU125" s="99">
        <f t="shared" si="189"/>
        <v>0</v>
      </c>
      <c r="DV125" s="99">
        <f t="shared" si="189"/>
        <v>1403.7648245494115</v>
      </c>
      <c r="DW125" s="99">
        <f t="shared" si="189"/>
        <v>203.53034951596936</v>
      </c>
      <c r="DX125" s="99">
        <f t="shared" si="189"/>
        <v>115.48066880655091</v>
      </c>
      <c r="DY125" s="99">
        <f t="shared" si="189"/>
        <v>185.78528820761562</v>
      </c>
      <c r="DZ125" s="99">
        <f t="shared" si="189"/>
        <v>329.30522232358641</v>
      </c>
      <c r="EA125" s="99">
        <f t="shared" si="189"/>
        <v>103.81597665996449</v>
      </c>
      <c r="EB125" s="99">
        <f t="shared" si="189"/>
        <v>1.1037970258047609</v>
      </c>
      <c r="EC125" s="99">
        <f t="shared" si="189"/>
        <v>12.381746854857575</v>
      </c>
      <c r="ED125" s="99">
        <f t="shared" si="189"/>
        <v>237.04653234737793</v>
      </c>
      <c r="EE125" s="99">
        <f t="shared" si="189"/>
        <v>181.72301396930703</v>
      </c>
      <c r="EF125" s="99">
        <f t="shared" si="189"/>
        <v>33.592228838377608</v>
      </c>
      <c r="EG125" s="99">
        <f t="shared" si="189"/>
        <v>2044.5871213406472</v>
      </c>
      <c r="EH125" s="99">
        <f t="shared" si="189"/>
        <v>399.72961591864987</v>
      </c>
      <c r="EI125" s="99">
        <f t="shared" si="189"/>
        <v>33.897755620651466</v>
      </c>
      <c r="EJ125" s="99">
        <f t="shared" si="189"/>
        <v>652.62491653799691</v>
      </c>
      <c r="EK125" s="99">
        <f t="shared" si="189"/>
        <v>0.64633680030616469</v>
      </c>
      <c r="EL125" s="99">
        <f t="shared" si="189"/>
        <v>23.220673172639934</v>
      </c>
      <c r="EM125" s="99">
        <f t="shared" si="189"/>
        <v>271.13704864841247</v>
      </c>
      <c r="EN125" s="99">
        <f t="shared" si="189"/>
        <v>128.29276902768657</v>
      </c>
      <c r="EO125" s="99">
        <f t="shared" si="189"/>
        <v>144.46834300075091</v>
      </c>
      <c r="EP125" s="99">
        <f t="shared" si="189"/>
        <v>390.56966261355296</v>
      </c>
      <c r="EQ125" s="99">
        <f t="shared" si="189"/>
        <v>3370.9901693182901</v>
      </c>
      <c r="ER125" s="99">
        <f t="shared" si="189"/>
        <v>1647.6886640924029</v>
      </c>
      <c r="ES125" s="99">
        <f t="shared" si="189"/>
        <v>1713.3965943449959</v>
      </c>
      <c r="ET125" s="99">
        <f t="shared" si="189"/>
        <v>9.904910880891677</v>
      </c>
      <c r="EU125" s="99">
        <f t="shared" si="189"/>
        <v>1112.6107723973823</v>
      </c>
      <c r="EV125" s="99">
        <f t="shared" si="189"/>
        <v>379.74732726917989</v>
      </c>
      <c r="EW125" s="99">
        <f t="shared" si="189"/>
        <v>732.86344512820256</v>
      </c>
      <c r="EX125" s="99">
        <f t="shared" si="189"/>
        <v>2064.4094703675582</v>
      </c>
      <c r="EY125" s="99">
        <f t="shared" si="189"/>
        <v>564.43354199107273</v>
      </c>
      <c r="EZ125" s="99">
        <f t="shared" si="189"/>
        <v>1499.9759283764861</v>
      </c>
      <c r="FA125" s="99">
        <f t="shared" si="189"/>
        <v>700.54129062467246</v>
      </c>
      <c r="FB125" s="99">
        <f t="shared" si="189"/>
        <v>295.64094728082875</v>
      </c>
      <c r="FC125" s="99">
        <f t="shared" si="189"/>
        <v>54.474372314935351</v>
      </c>
      <c r="FD125" s="99">
        <f t="shared" si="189"/>
        <v>82.592585723140417</v>
      </c>
      <c r="FE125" s="99">
        <f t="shared" si="189"/>
        <v>267.83338530576782</v>
      </c>
      <c r="FF125" s="99">
        <f t="shared" si="189"/>
        <v>921.83569511165467</v>
      </c>
      <c r="FG125" s="99">
        <f t="shared" si="189"/>
        <v>20.493846257165902</v>
      </c>
      <c r="FH125" s="99">
        <f t="shared" si="189"/>
        <v>378.9117405320435</v>
      </c>
      <c r="FI125" s="99">
        <f t="shared" si="189"/>
        <v>246.06965759923844</v>
      </c>
      <c r="FJ125" s="99">
        <f t="shared" ref="FJ125:FO125" si="190">SUM(FJ126:FJ145)</f>
        <v>38.680786970258069</v>
      </c>
      <c r="FK125" s="99">
        <f t="shared" si="190"/>
        <v>155.89725559061344</v>
      </c>
      <c r="FL125" s="99">
        <f t="shared" si="190"/>
        <v>7.6406805728210161</v>
      </c>
      <c r="FM125" s="99">
        <f t="shared" si="190"/>
        <v>74.141727589514318</v>
      </c>
      <c r="FN125" s="99">
        <f t="shared" si="190"/>
        <v>0</v>
      </c>
      <c r="FO125" s="99">
        <f t="shared" si="190"/>
        <v>58321.792455302624</v>
      </c>
      <c r="FP125" s="99">
        <f t="shared" ref="FP125:FQ125" si="191">SUM(FP126:FP145)</f>
        <v>-3239.3539261724331</v>
      </c>
      <c r="FQ125" s="99">
        <f t="shared" si="191"/>
        <v>11875.610308108027</v>
      </c>
      <c r="FR125" s="58"/>
      <c r="FS125" s="99">
        <f t="shared" ref="FS125" si="192">SUM(FS126:FS145)</f>
        <v>172060.38186122759</v>
      </c>
      <c r="FU125" s="88"/>
    </row>
    <row r="126" spans="2:177" x14ac:dyDescent="0.2">
      <c r="B126" s="114" t="s">
        <v>430</v>
      </c>
      <c r="C126" s="114" t="s">
        <v>258</v>
      </c>
      <c r="D126" s="60">
        <f t="shared" si="139"/>
        <v>0</v>
      </c>
      <c r="E126" s="60">
        <v>0</v>
      </c>
      <c r="F126" s="60">
        <v>0</v>
      </c>
      <c r="G126" s="60">
        <v>0</v>
      </c>
      <c r="H126" s="60">
        <v>0</v>
      </c>
      <c r="I126" s="60">
        <v>0</v>
      </c>
      <c r="J126" s="60">
        <v>0</v>
      </c>
      <c r="K126" s="60">
        <v>0</v>
      </c>
      <c r="L126" s="60">
        <v>0</v>
      </c>
      <c r="M126" s="60">
        <v>0</v>
      </c>
      <c r="N126" s="60">
        <v>0</v>
      </c>
      <c r="O126" s="60">
        <v>0</v>
      </c>
      <c r="P126" s="60">
        <v>0</v>
      </c>
      <c r="Q126" s="60">
        <v>0</v>
      </c>
      <c r="R126" s="60">
        <v>0</v>
      </c>
      <c r="S126" s="60">
        <v>0</v>
      </c>
      <c r="T126" s="60">
        <v>0</v>
      </c>
      <c r="U126" s="60">
        <v>0</v>
      </c>
      <c r="V126" s="60">
        <v>0</v>
      </c>
      <c r="W126" s="60">
        <v>0</v>
      </c>
      <c r="X126" s="60">
        <v>0</v>
      </c>
      <c r="Y126" s="60">
        <v>0</v>
      </c>
      <c r="Z126" s="60">
        <v>0</v>
      </c>
      <c r="AA126" s="60">
        <v>0</v>
      </c>
      <c r="AB126" s="60">
        <v>0</v>
      </c>
      <c r="AC126" s="60">
        <v>0</v>
      </c>
      <c r="AD126" s="60">
        <v>0</v>
      </c>
      <c r="AE126" s="60">
        <v>0</v>
      </c>
      <c r="AF126" s="60">
        <v>0</v>
      </c>
      <c r="AG126" s="60">
        <v>0</v>
      </c>
      <c r="AH126" s="60">
        <f t="shared" si="141"/>
        <v>0</v>
      </c>
      <c r="AI126" s="60">
        <v>0</v>
      </c>
      <c r="AJ126" s="60">
        <v>0</v>
      </c>
      <c r="AK126" s="60">
        <v>0</v>
      </c>
      <c r="AL126" s="60">
        <f t="shared" si="142"/>
        <v>0</v>
      </c>
      <c r="AM126" s="60">
        <v>0</v>
      </c>
      <c r="AN126" s="60">
        <v>0</v>
      </c>
      <c r="AO126" s="60">
        <v>0</v>
      </c>
      <c r="AP126" s="60">
        <v>0</v>
      </c>
      <c r="AQ126" s="60">
        <v>0</v>
      </c>
      <c r="AR126" s="60">
        <v>0</v>
      </c>
      <c r="AS126" s="60">
        <v>0</v>
      </c>
      <c r="AT126" s="60">
        <v>0</v>
      </c>
      <c r="AU126" s="60">
        <v>0</v>
      </c>
      <c r="AV126" s="60">
        <v>0</v>
      </c>
      <c r="AW126" s="60">
        <v>0</v>
      </c>
      <c r="AX126" s="60">
        <v>0</v>
      </c>
      <c r="AY126" s="60">
        <v>0</v>
      </c>
      <c r="AZ126" s="60">
        <v>0</v>
      </c>
      <c r="BA126" s="60">
        <v>0</v>
      </c>
      <c r="BB126" s="60">
        <v>0</v>
      </c>
      <c r="BC126" s="60">
        <v>0</v>
      </c>
      <c r="BD126" s="60">
        <v>0</v>
      </c>
      <c r="BE126" s="60">
        <v>0</v>
      </c>
      <c r="BF126" s="60">
        <v>0</v>
      </c>
      <c r="BG126" s="60">
        <v>0</v>
      </c>
      <c r="BH126" s="60">
        <v>0</v>
      </c>
      <c r="BI126" s="60">
        <v>0</v>
      </c>
      <c r="BJ126" s="60">
        <v>0</v>
      </c>
      <c r="BK126" s="60">
        <v>0</v>
      </c>
      <c r="BL126" s="60">
        <v>0</v>
      </c>
      <c r="BM126" s="60">
        <v>0</v>
      </c>
      <c r="BN126" s="60">
        <v>0</v>
      </c>
      <c r="BO126" s="60">
        <v>0</v>
      </c>
      <c r="BP126" s="60">
        <v>0</v>
      </c>
      <c r="BQ126" s="60">
        <v>0</v>
      </c>
      <c r="BR126" s="60">
        <v>0</v>
      </c>
      <c r="BS126" s="60">
        <v>0</v>
      </c>
      <c r="BT126" s="60">
        <v>0</v>
      </c>
      <c r="BU126" s="60">
        <v>0</v>
      </c>
      <c r="BV126" s="60">
        <v>0</v>
      </c>
      <c r="BW126" s="60">
        <v>0</v>
      </c>
      <c r="BX126" s="60">
        <v>0</v>
      </c>
      <c r="BY126" s="60">
        <v>0</v>
      </c>
      <c r="BZ126" s="60">
        <v>0</v>
      </c>
      <c r="CA126" s="60">
        <v>0</v>
      </c>
      <c r="CB126" s="60">
        <v>0</v>
      </c>
      <c r="CC126" s="60">
        <f t="shared" si="144"/>
        <v>0</v>
      </c>
      <c r="CD126" s="60">
        <v>0</v>
      </c>
      <c r="CE126" s="60">
        <v>0</v>
      </c>
      <c r="CF126" s="60">
        <v>0</v>
      </c>
      <c r="CG126" s="60">
        <f t="shared" si="145"/>
        <v>0</v>
      </c>
      <c r="CH126" s="60">
        <v>0</v>
      </c>
      <c r="CI126" s="60">
        <v>0</v>
      </c>
      <c r="CJ126" s="60">
        <v>0</v>
      </c>
      <c r="CK126" s="60">
        <v>0</v>
      </c>
      <c r="CL126" s="60">
        <v>0</v>
      </c>
      <c r="CM126" s="60">
        <v>0</v>
      </c>
      <c r="CN126" s="60">
        <v>0</v>
      </c>
      <c r="CO126" s="60">
        <v>0</v>
      </c>
      <c r="CP126" s="60">
        <v>0</v>
      </c>
      <c r="CQ126" s="60">
        <v>0</v>
      </c>
      <c r="CR126" s="60">
        <v>0</v>
      </c>
      <c r="CS126" s="60">
        <f t="shared" si="146"/>
        <v>0</v>
      </c>
      <c r="CT126" s="60">
        <v>0</v>
      </c>
      <c r="CU126" s="60">
        <v>0</v>
      </c>
      <c r="CV126" s="60">
        <f t="shared" si="147"/>
        <v>0</v>
      </c>
      <c r="CW126" s="60">
        <v>0</v>
      </c>
      <c r="CX126" s="60">
        <v>0</v>
      </c>
      <c r="CY126" s="60">
        <v>0</v>
      </c>
      <c r="CZ126" s="60">
        <v>0</v>
      </c>
      <c r="DA126" s="60">
        <v>0</v>
      </c>
      <c r="DB126" s="60">
        <v>0</v>
      </c>
      <c r="DC126" s="60">
        <v>0</v>
      </c>
      <c r="DD126" s="60">
        <v>0</v>
      </c>
      <c r="DE126" s="60">
        <v>0</v>
      </c>
      <c r="DF126" s="60">
        <v>0</v>
      </c>
      <c r="DG126" s="60">
        <v>0</v>
      </c>
      <c r="DH126" s="60">
        <v>0</v>
      </c>
      <c r="DI126" s="60">
        <v>0</v>
      </c>
      <c r="DJ126" s="60">
        <v>0</v>
      </c>
      <c r="DK126" s="60">
        <v>0</v>
      </c>
      <c r="DL126" s="60">
        <v>0</v>
      </c>
      <c r="DM126" s="60">
        <v>0</v>
      </c>
      <c r="DN126" s="60">
        <v>0</v>
      </c>
      <c r="DO126" s="60">
        <v>0</v>
      </c>
      <c r="DP126" s="60">
        <v>0</v>
      </c>
      <c r="DQ126" s="60">
        <v>0</v>
      </c>
      <c r="DR126" s="60">
        <v>0</v>
      </c>
      <c r="DS126" s="60">
        <v>0</v>
      </c>
      <c r="DT126" s="60">
        <v>0</v>
      </c>
      <c r="DU126" s="60">
        <v>0</v>
      </c>
      <c r="DV126" s="60">
        <v>0</v>
      </c>
      <c r="DW126" s="60">
        <v>0</v>
      </c>
      <c r="DX126" s="60">
        <v>0</v>
      </c>
      <c r="DY126" s="60">
        <v>0</v>
      </c>
      <c r="DZ126" s="60">
        <v>0</v>
      </c>
      <c r="EA126" s="60">
        <v>0</v>
      </c>
      <c r="EB126" s="60">
        <v>0</v>
      </c>
      <c r="EC126" s="60">
        <v>0</v>
      </c>
      <c r="ED126" s="60">
        <v>0</v>
      </c>
      <c r="EE126" s="60">
        <v>0</v>
      </c>
      <c r="EF126" s="60">
        <v>0</v>
      </c>
      <c r="EG126" s="60">
        <v>0</v>
      </c>
      <c r="EH126" s="60">
        <v>0</v>
      </c>
      <c r="EI126" s="60">
        <v>0</v>
      </c>
      <c r="EJ126" s="60">
        <v>0</v>
      </c>
      <c r="EK126" s="60">
        <v>0</v>
      </c>
      <c r="EL126" s="60">
        <v>0</v>
      </c>
      <c r="EM126" s="60">
        <v>0</v>
      </c>
      <c r="EN126" s="60">
        <v>0</v>
      </c>
      <c r="EO126" s="60">
        <v>0</v>
      </c>
      <c r="EP126" s="60">
        <v>0</v>
      </c>
      <c r="EQ126" s="60">
        <v>0</v>
      </c>
      <c r="ER126" s="60">
        <v>0</v>
      </c>
      <c r="ES126" s="60">
        <v>0</v>
      </c>
      <c r="ET126" s="60">
        <v>0</v>
      </c>
      <c r="EU126" s="60">
        <v>0</v>
      </c>
      <c r="EV126" s="60">
        <v>0</v>
      </c>
      <c r="EW126" s="60">
        <v>0</v>
      </c>
      <c r="EX126" s="60">
        <v>0</v>
      </c>
      <c r="EY126" s="60">
        <v>0</v>
      </c>
      <c r="EZ126" s="60">
        <v>0</v>
      </c>
      <c r="FA126" s="60">
        <v>0</v>
      </c>
      <c r="FB126" s="60">
        <v>0</v>
      </c>
      <c r="FC126" s="60">
        <v>0</v>
      </c>
      <c r="FD126" s="60">
        <v>0</v>
      </c>
      <c r="FE126" s="60">
        <v>0</v>
      </c>
      <c r="FF126" s="60">
        <v>0</v>
      </c>
      <c r="FG126" s="60">
        <v>0</v>
      </c>
      <c r="FH126" s="60">
        <v>0</v>
      </c>
      <c r="FI126" s="60">
        <v>0</v>
      </c>
      <c r="FJ126" s="60">
        <v>0</v>
      </c>
      <c r="FK126" s="60">
        <v>0</v>
      </c>
      <c r="FL126" s="60">
        <v>0</v>
      </c>
      <c r="FM126" s="60">
        <v>0</v>
      </c>
      <c r="FN126" s="60">
        <v>0</v>
      </c>
      <c r="FO126" s="60">
        <v>0</v>
      </c>
      <c r="FP126" s="60">
        <v>0</v>
      </c>
      <c r="FQ126" s="60">
        <v>0</v>
      </c>
      <c r="FR126" s="58"/>
      <c r="FS126" s="59">
        <f>D126+AH126+AL126+CB126+CC126+CG126+CS126+CV126+DF126+DJ126+DM126+DS126+DV126+EG126+EQ126+EU126+EX126+FA126+FF126+FN126+FO126+FP126+FQ126</f>
        <v>0</v>
      </c>
      <c r="FU126" s="88"/>
    </row>
    <row r="127" spans="2:177" x14ac:dyDescent="0.2">
      <c r="B127" s="114" t="s">
        <v>431</v>
      </c>
      <c r="C127" s="114" t="s">
        <v>260</v>
      </c>
      <c r="D127" s="60">
        <f t="shared" si="139"/>
        <v>0</v>
      </c>
      <c r="E127" s="60">
        <v>0</v>
      </c>
      <c r="F127" s="60">
        <v>0</v>
      </c>
      <c r="G127" s="60">
        <v>0</v>
      </c>
      <c r="H127" s="60">
        <v>0</v>
      </c>
      <c r="I127" s="60">
        <v>0</v>
      </c>
      <c r="J127" s="60">
        <v>0</v>
      </c>
      <c r="K127" s="60">
        <v>0</v>
      </c>
      <c r="L127" s="60">
        <v>0</v>
      </c>
      <c r="M127" s="60">
        <v>0</v>
      </c>
      <c r="N127" s="60">
        <v>0</v>
      </c>
      <c r="O127" s="60">
        <v>0</v>
      </c>
      <c r="P127" s="60">
        <v>0</v>
      </c>
      <c r="Q127" s="60">
        <v>0</v>
      </c>
      <c r="R127" s="60">
        <v>0</v>
      </c>
      <c r="S127" s="60">
        <v>0</v>
      </c>
      <c r="T127" s="60">
        <v>0</v>
      </c>
      <c r="U127" s="60">
        <v>0</v>
      </c>
      <c r="V127" s="60">
        <v>0</v>
      </c>
      <c r="W127" s="60">
        <v>0</v>
      </c>
      <c r="X127" s="60">
        <v>0</v>
      </c>
      <c r="Y127" s="60">
        <v>0</v>
      </c>
      <c r="Z127" s="60">
        <v>0</v>
      </c>
      <c r="AA127" s="60">
        <v>0</v>
      </c>
      <c r="AB127" s="60">
        <v>0</v>
      </c>
      <c r="AC127" s="60">
        <v>0</v>
      </c>
      <c r="AD127" s="60">
        <v>0</v>
      </c>
      <c r="AE127" s="60">
        <v>0</v>
      </c>
      <c r="AF127" s="60">
        <v>0</v>
      </c>
      <c r="AG127" s="60">
        <v>0</v>
      </c>
      <c r="AH127" s="60">
        <f t="shared" si="141"/>
        <v>0</v>
      </c>
      <c r="AI127" s="60">
        <v>0</v>
      </c>
      <c r="AJ127" s="60">
        <v>0</v>
      </c>
      <c r="AK127" s="60">
        <v>0</v>
      </c>
      <c r="AL127" s="60">
        <f t="shared" si="142"/>
        <v>13.870676900108734</v>
      </c>
      <c r="AM127" s="60">
        <v>0</v>
      </c>
      <c r="AN127" s="60">
        <v>0</v>
      </c>
      <c r="AO127" s="60">
        <v>0</v>
      </c>
      <c r="AP127" s="60">
        <v>0</v>
      </c>
      <c r="AQ127" s="60">
        <v>0</v>
      </c>
      <c r="AR127" s="60">
        <v>0</v>
      </c>
      <c r="AS127" s="60">
        <v>0</v>
      </c>
      <c r="AT127" s="60">
        <v>0</v>
      </c>
      <c r="AU127" s="60">
        <v>0</v>
      </c>
      <c r="AV127" s="60">
        <v>0</v>
      </c>
      <c r="AW127" s="60">
        <v>0</v>
      </c>
      <c r="AX127" s="60">
        <v>0</v>
      </c>
      <c r="AY127" s="60">
        <v>0</v>
      </c>
      <c r="AZ127" s="60">
        <v>0</v>
      </c>
      <c r="BA127" s="60">
        <v>0</v>
      </c>
      <c r="BB127" s="60">
        <v>0</v>
      </c>
      <c r="BC127" s="60">
        <v>0</v>
      </c>
      <c r="BD127" s="60">
        <v>0</v>
      </c>
      <c r="BE127" s="60">
        <v>0</v>
      </c>
      <c r="BF127" s="60">
        <v>0</v>
      </c>
      <c r="BG127" s="60">
        <v>0</v>
      </c>
      <c r="BH127" s="60">
        <v>0</v>
      </c>
      <c r="BI127" s="60">
        <v>0</v>
      </c>
      <c r="BJ127" s="60">
        <v>0</v>
      </c>
      <c r="BK127" s="60">
        <v>0</v>
      </c>
      <c r="BL127" s="60">
        <v>0</v>
      </c>
      <c r="BM127" s="60">
        <v>0</v>
      </c>
      <c r="BN127" s="60">
        <v>0</v>
      </c>
      <c r="BO127" s="60">
        <v>0</v>
      </c>
      <c r="BP127" s="60">
        <v>0</v>
      </c>
      <c r="BQ127" s="60">
        <v>13.870676900108734</v>
      </c>
      <c r="BR127" s="60">
        <v>0</v>
      </c>
      <c r="BS127" s="60">
        <v>0</v>
      </c>
      <c r="BT127" s="60">
        <v>0</v>
      </c>
      <c r="BU127" s="60">
        <v>0</v>
      </c>
      <c r="BV127" s="60">
        <v>0</v>
      </c>
      <c r="BW127" s="60">
        <v>0</v>
      </c>
      <c r="BX127" s="60">
        <v>0</v>
      </c>
      <c r="BY127" s="60">
        <v>0</v>
      </c>
      <c r="BZ127" s="60">
        <v>0</v>
      </c>
      <c r="CA127" s="60">
        <v>0</v>
      </c>
      <c r="CB127" s="60">
        <v>0</v>
      </c>
      <c r="CC127" s="60">
        <f t="shared" si="144"/>
        <v>0</v>
      </c>
      <c r="CD127" s="60">
        <v>0</v>
      </c>
      <c r="CE127" s="60">
        <v>0</v>
      </c>
      <c r="CF127" s="60">
        <v>0</v>
      </c>
      <c r="CG127" s="60">
        <f t="shared" si="145"/>
        <v>0</v>
      </c>
      <c r="CH127" s="60">
        <v>0</v>
      </c>
      <c r="CI127" s="60">
        <v>0</v>
      </c>
      <c r="CJ127" s="60">
        <v>0</v>
      </c>
      <c r="CK127" s="60">
        <v>0</v>
      </c>
      <c r="CL127" s="60">
        <v>0</v>
      </c>
      <c r="CM127" s="60">
        <v>0</v>
      </c>
      <c r="CN127" s="60">
        <v>0</v>
      </c>
      <c r="CO127" s="60">
        <v>0</v>
      </c>
      <c r="CP127" s="60">
        <v>0</v>
      </c>
      <c r="CQ127" s="60">
        <v>0</v>
      </c>
      <c r="CR127" s="60">
        <v>0</v>
      </c>
      <c r="CS127" s="60">
        <f t="shared" si="146"/>
        <v>0</v>
      </c>
      <c r="CT127" s="60">
        <v>0</v>
      </c>
      <c r="CU127" s="60">
        <v>0</v>
      </c>
      <c r="CV127" s="60">
        <f t="shared" si="147"/>
        <v>0</v>
      </c>
      <c r="CW127" s="60">
        <v>0</v>
      </c>
      <c r="CX127" s="60">
        <v>0</v>
      </c>
      <c r="CY127" s="60">
        <v>0</v>
      </c>
      <c r="CZ127" s="60">
        <v>0</v>
      </c>
      <c r="DA127" s="60">
        <v>0</v>
      </c>
      <c r="DB127" s="60">
        <v>0</v>
      </c>
      <c r="DC127" s="60">
        <v>0</v>
      </c>
      <c r="DD127" s="60">
        <v>0</v>
      </c>
      <c r="DE127" s="60">
        <v>0</v>
      </c>
      <c r="DF127" s="60">
        <v>0</v>
      </c>
      <c r="DG127" s="60">
        <v>0</v>
      </c>
      <c r="DH127" s="60">
        <v>0</v>
      </c>
      <c r="DI127" s="60">
        <v>0</v>
      </c>
      <c r="DJ127" s="60">
        <v>0</v>
      </c>
      <c r="DK127" s="60">
        <v>0</v>
      </c>
      <c r="DL127" s="60">
        <v>0</v>
      </c>
      <c r="DM127" s="60">
        <v>0</v>
      </c>
      <c r="DN127" s="60">
        <v>0</v>
      </c>
      <c r="DO127" s="60">
        <v>0</v>
      </c>
      <c r="DP127" s="60">
        <v>0</v>
      </c>
      <c r="DQ127" s="60">
        <v>0</v>
      </c>
      <c r="DR127" s="60">
        <v>0</v>
      </c>
      <c r="DS127" s="60">
        <v>0</v>
      </c>
      <c r="DT127" s="60">
        <v>0</v>
      </c>
      <c r="DU127" s="60">
        <v>0</v>
      </c>
      <c r="DV127" s="60">
        <v>0</v>
      </c>
      <c r="DW127" s="60">
        <v>0</v>
      </c>
      <c r="DX127" s="60">
        <v>0</v>
      </c>
      <c r="DY127" s="60">
        <v>0</v>
      </c>
      <c r="DZ127" s="60">
        <v>0</v>
      </c>
      <c r="EA127" s="60">
        <v>0</v>
      </c>
      <c r="EB127" s="60">
        <v>0</v>
      </c>
      <c r="EC127" s="60">
        <v>0</v>
      </c>
      <c r="ED127" s="60">
        <v>0</v>
      </c>
      <c r="EE127" s="60">
        <v>0</v>
      </c>
      <c r="EF127" s="60">
        <v>0</v>
      </c>
      <c r="EG127" s="60">
        <v>0</v>
      </c>
      <c r="EH127" s="60">
        <v>0</v>
      </c>
      <c r="EI127" s="60">
        <v>0</v>
      </c>
      <c r="EJ127" s="60">
        <v>0</v>
      </c>
      <c r="EK127" s="60">
        <v>0</v>
      </c>
      <c r="EL127" s="60">
        <v>0</v>
      </c>
      <c r="EM127" s="60">
        <v>0</v>
      </c>
      <c r="EN127" s="60">
        <v>0</v>
      </c>
      <c r="EO127" s="60">
        <v>0</v>
      </c>
      <c r="EP127" s="60">
        <v>0</v>
      </c>
      <c r="EQ127" s="60">
        <v>0</v>
      </c>
      <c r="ER127" s="60">
        <v>0</v>
      </c>
      <c r="ES127" s="60">
        <v>0</v>
      </c>
      <c r="ET127" s="60">
        <v>0</v>
      </c>
      <c r="EU127" s="60">
        <v>0</v>
      </c>
      <c r="EV127" s="60">
        <v>0</v>
      </c>
      <c r="EW127" s="60">
        <v>0</v>
      </c>
      <c r="EX127" s="60">
        <v>0</v>
      </c>
      <c r="EY127" s="60">
        <v>0</v>
      </c>
      <c r="EZ127" s="60">
        <v>0</v>
      </c>
      <c r="FA127" s="60">
        <v>0</v>
      </c>
      <c r="FB127" s="60">
        <v>0</v>
      </c>
      <c r="FC127" s="60">
        <v>0</v>
      </c>
      <c r="FD127" s="60">
        <v>0</v>
      </c>
      <c r="FE127" s="60">
        <v>0</v>
      </c>
      <c r="FF127" s="60">
        <v>0</v>
      </c>
      <c r="FG127" s="60">
        <v>0</v>
      </c>
      <c r="FH127" s="60">
        <v>0</v>
      </c>
      <c r="FI127" s="60">
        <v>0</v>
      </c>
      <c r="FJ127" s="60">
        <v>0</v>
      </c>
      <c r="FK127" s="60">
        <v>0</v>
      </c>
      <c r="FL127" s="60">
        <v>0</v>
      </c>
      <c r="FM127" s="60">
        <v>0</v>
      </c>
      <c r="FN127" s="60">
        <v>0</v>
      </c>
      <c r="FO127" s="60">
        <v>0</v>
      </c>
      <c r="FP127" s="60">
        <v>2.7507539712665618E-3</v>
      </c>
      <c r="FQ127" s="60">
        <v>0</v>
      </c>
      <c r="FR127" s="58"/>
      <c r="FS127" s="59">
        <f t="shared" ref="FS127:FS151" si="193">D127+AH127+AL127+CB127+CC127+CG127+CS127+CV127+DF127+DJ127+DM127+DS127+DV127+EG127+EQ127+EU127+EX127+FA127+FF127+FN127+FO127+FP127+FQ127</f>
        <v>13.87342765408</v>
      </c>
      <c r="FU127" s="88"/>
    </row>
    <row r="128" spans="2:177" x14ac:dyDescent="0.2">
      <c r="B128" s="114" t="s">
        <v>432</v>
      </c>
      <c r="C128" s="114" t="s">
        <v>261</v>
      </c>
      <c r="D128" s="60">
        <f t="shared" si="139"/>
        <v>0</v>
      </c>
      <c r="E128" s="60">
        <v>0</v>
      </c>
      <c r="F128" s="60">
        <v>0</v>
      </c>
      <c r="G128" s="60">
        <v>0</v>
      </c>
      <c r="H128" s="60">
        <v>0</v>
      </c>
      <c r="I128" s="60">
        <v>0</v>
      </c>
      <c r="J128" s="60">
        <v>0</v>
      </c>
      <c r="K128" s="60">
        <v>0</v>
      </c>
      <c r="L128" s="60">
        <v>0</v>
      </c>
      <c r="M128" s="60">
        <v>0</v>
      </c>
      <c r="N128" s="60">
        <v>0</v>
      </c>
      <c r="O128" s="60">
        <v>0</v>
      </c>
      <c r="P128" s="60">
        <v>0</v>
      </c>
      <c r="Q128" s="60">
        <v>0</v>
      </c>
      <c r="R128" s="60">
        <v>0</v>
      </c>
      <c r="S128" s="60">
        <v>0</v>
      </c>
      <c r="T128" s="60">
        <v>0</v>
      </c>
      <c r="U128" s="60">
        <v>0</v>
      </c>
      <c r="V128" s="60">
        <v>0</v>
      </c>
      <c r="W128" s="60">
        <v>0</v>
      </c>
      <c r="X128" s="60">
        <v>0</v>
      </c>
      <c r="Y128" s="60">
        <v>0</v>
      </c>
      <c r="Z128" s="60">
        <v>0</v>
      </c>
      <c r="AA128" s="60">
        <v>0</v>
      </c>
      <c r="AB128" s="60">
        <v>0</v>
      </c>
      <c r="AC128" s="60">
        <v>0</v>
      </c>
      <c r="AD128" s="60">
        <v>0</v>
      </c>
      <c r="AE128" s="60">
        <v>0</v>
      </c>
      <c r="AF128" s="60">
        <v>0</v>
      </c>
      <c r="AG128" s="60">
        <v>0</v>
      </c>
      <c r="AH128" s="60">
        <f t="shared" si="141"/>
        <v>0</v>
      </c>
      <c r="AI128" s="60">
        <v>0</v>
      </c>
      <c r="AJ128" s="60">
        <v>0</v>
      </c>
      <c r="AK128" s="60">
        <v>0</v>
      </c>
      <c r="AL128" s="60">
        <f t="shared" si="142"/>
        <v>4977.4775301283253</v>
      </c>
      <c r="AM128" s="60">
        <v>73.268094686156601</v>
      </c>
      <c r="AN128" s="60">
        <v>9.7577222302229298</v>
      </c>
      <c r="AO128" s="60">
        <v>33.113753192738351</v>
      </c>
      <c r="AP128" s="60">
        <v>18.402661727077025</v>
      </c>
      <c r="AQ128" s="60">
        <v>47.118213582307</v>
      </c>
      <c r="AR128" s="60">
        <v>8.1258334371155971</v>
      </c>
      <c r="AS128" s="60">
        <v>21.824402643537606</v>
      </c>
      <c r="AT128" s="60">
        <v>35.898252402746728</v>
      </c>
      <c r="AU128" s="60">
        <v>17.692404164401953</v>
      </c>
      <c r="AV128" s="60">
        <v>2.4579847846503275</v>
      </c>
      <c r="AW128" s="60">
        <v>14.747422242288271</v>
      </c>
      <c r="AX128" s="60">
        <v>5.6898238017569591</v>
      </c>
      <c r="AY128" s="60">
        <v>40.959030558113099</v>
      </c>
      <c r="AZ128" s="60">
        <v>12.916949650309604</v>
      </c>
      <c r="BA128" s="60">
        <v>28.202752611673613</v>
      </c>
      <c r="BB128" s="60">
        <v>0</v>
      </c>
      <c r="BC128" s="60">
        <v>0</v>
      </c>
      <c r="BD128" s="60">
        <v>0</v>
      </c>
      <c r="BE128" s="60">
        <v>0</v>
      </c>
      <c r="BF128" s="60">
        <v>4010.5669510638636</v>
      </c>
      <c r="BG128" s="60">
        <v>231.07652919433431</v>
      </c>
      <c r="BH128" s="60">
        <v>173.73998057001381</v>
      </c>
      <c r="BI128" s="60">
        <v>0</v>
      </c>
      <c r="BJ128" s="60">
        <v>0</v>
      </c>
      <c r="BK128" s="60">
        <v>0</v>
      </c>
      <c r="BL128" s="60">
        <v>0</v>
      </c>
      <c r="BM128" s="60">
        <v>0</v>
      </c>
      <c r="BN128" s="60">
        <v>0</v>
      </c>
      <c r="BO128" s="60">
        <v>2.1956760048194819</v>
      </c>
      <c r="BP128" s="60">
        <v>2.0653969926463245</v>
      </c>
      <c r="BQ128" s="60">
        <v>16.699604918803644</v>
      </c>
      <c r="BR128" s="60">
        <v>5.4094385823622231</v>
      </c>
      <c r="BS128" s="60">
        <v>11.160354334583419</v>
      </c>
      <c r="BT128" s="60">
        <v>1.026088822854258</v>
      </c>
      <c r="BU128" s="60">
        <v>2.8597554883232039</v>
      </c>
      <c r="BV128" s="60">
        <v>12.923919908186182</v>
      </c>
      <c r="BW128" s="60">
        <v>1.4514300387005912</v>
      </c>
      <c r="BX128" s="60">
        <v>7.5996199700975851</v>
      </c>
      <c r="BY128" s="60">
        <v>104.32923832733103</v>
      </c>
      <c r="BZ128" s="60">
        <v>8.7850215757758576</v>
      </c>
      <c r="CA128" s="60">
        <v>15.413222620533437</v>
      </c>
      <c r="CB128" s="60">
        <v>0</v>
      </c>
      <c r="CC128" s="60">
        <f t="shared" si="144"/>
        <v>0</v>
      </c>
      <c r="CD128" s="60">
        <v>0</v>
      </c>
      <c r="CE128" s="60">
        <v>0</v>
      </c>
      <c r="CF128" s="60">
        <v>0</v>
      </c>
      <c r="CG128" s="60">
        <f t="shared" si="145"/>
        <v>0</v>
      </c>
      <c r="CH128" s="60">
        <v>0</v>
      </c>
      <c r="CI128" s="60">
        <v>0</v>
      </c>
      <c r="CJ128" s="60">
        <v>0</v>
      </c>
      <c r="CK128" s="60">
        <v>0</v>
      </c>
      <c r="CL128" s="60">
        <v>0</v>
      </c>
      <c r="CM128" s="60">
        <v>0</v>
      </c>
      <c r="CN128" s="60">
        <v>0</v>
      </c>
      <c r="CO128" s="60">
        <v>0</v>
      </c>
      <c r="CP128" s="60">
        <v>0</v>
      </c>
      <c r="CQ128" s="60">
        <v>0</v>
      </c>
      <c r="CR128" s="60">
        <v>0</v>
      </c>
      <c r="CS128" s="60">
        <f t="shared" si="146"/>
        <v>0</v>
      </c>
      <c r="CT128" s="60">
        <v>0</v>
      </c>
      <c r="CU128" s="60">
        <v>0</v>
      </c>
      <c r="CV128" s="60">
        <f t="shared" si="147"/>
        <v>0</v>
      </c>
      <c r="CW128" s="60">
        <v>0</v>
      </c>
      <c r="CX128" s="60">
        <v>0</v>
      </c>
      <c r="CY128" s="60">
        <v>0</v>
      </c>
      <c r="CZ128" s="60">
        <v>0</v>
      </c>
      <c r="DA128" s="60">
        <v>0</v>
      </c>
      <c r="DB128" s="60">
        <v>0</v>
      </c>
      <c r="DC128" s="60">
        <v>0</v>
      </c>
      <c r="DD128" s="60">
        <v>0</v>
      </c>
      <c r="DE128" s="60">
        <v>0</v>
      </c>
      <c r="DF128" s="60">
        <v>1172.2000309938358</v>
      </c>
      <c r="DG128" s="60">
        <v>444.14296853853205</v>
      </c>
      <c r="DH128" s="60">
        <v>728.05706245530359</v>
      </c>
      <c r="DI128" s="60">
        <v>0</v>
      </c>
      <c r="DJ128" s="60">
        <v>0</v>
      </c>
      <c r="DK128" s="60">
        <v>0</v>
      </c>
      <c r="DL128" s="60">
        <v>0</v>
      </c>
      <c r="DM128" s="60">
        <v>0</v>
      </c>
      <c r="DN128" s="60">
        <v>0</v>
      </c>
      <c r="DO128" s="60">
        <v>0</v>
      </c>
      <c r="DP128" s="60">
        <v>0</v>
      </c>
      <c r="DQ128" s="60">
        <v>0</v>
      </c>
      <c r="DR128" s="60">
        <v>0</v>
      </c>
      <c r="DS128" s="60">
        <v>0</v>
      </c>
      <c r="DT128" s="60">
        <v>0</v>
      </c>
      <c r="DU128" s="60">
        <v>0</v>
      </c>
      <c r="DV128" s="60">
        <v>0</v>
      </c>
      <c r="DW128" s="60">
        <v>0</v>
      </c>
      <c r="DX128" s="60">
        <v>0</v>
      </c>
      <c r="DY128" s="60">
        <v>0</v>
      </c>
      <c r="DZ128" s="60">
        <v>0</v>
      </c>
      <c r="EA128" s="60">
        <v>0</v>
      </c>
      <c r="EB128" s="60">
        <v>0</v>
      </c>
      <c r="EC128" s="60">
        <v>0</v>
      </c>
      <c r="ED128" s="60">
        <v>0</v>
      </c>
      <c r="EE128" s="60">
        <v>0</v>
      </c>
      <c r="EF128" s="60">
        <v>0</v>
      </c>
      <c r="EG128" s="60">
        <v>0</v>
      </c>
      <c r="EH128" s="60">
        <v>0</v>
      </c>
      <c r="EI128" s="60">
        <v>0</v>
      </c>
      <c r="EJ128" s="60">
        <v>0</v>
      </c>
      <c r="EK128" s="60">
        <v>0</v>
      </c>
      <c r="EL128" s="60">
        <v>0</v>
      </c>
      <c r="EM128" s="60">
        <v>0</v>
      </c>
      <c r="EN128" s="60">
        <v>0</v>
      </c>
      <c r="EO128" s="60">
        <v>0</v>
      </c>
      <c r="EP128" s="60">
        <v>0</v>
      </c>
      <c r="EQ128" s="60">
        <v>0</v>
      </c>
      <c r="ER128" s="60">
        <v>0</v>
      </c>
      <c r="ES128" s="60">
        <v>0</v>
      </c>
      <c r="ET128" s="60">
        <v>0</v>
      </c>
      <c r="EU128" s="60">
        <v>0</v>
      </c>
      <c r="EV128" s="60">
        <v>0</v>
      </c>
      <c r="EW128" s="60">
        <v>0</v>
      </c>
      <c r="EX128" s="60">
        <v>0</v>
      </c>
      <c r="EY128" s="60">
        <v>0</v>
      </c>
      <c r="EZ128" s="60">
        <v>0</v>
      </c>
      <c r="FA128" s="60">
        <v>0</v>
      </c>
      <c r="FB128" s="60">
        <v>0</v>
      </c>
      <c r="FC128" s="60">
        <v>0</v>
      </c>
      <c r="FD128" s="60">
        <v>0</v>
      </c>
      <c r="FE128" s="60">
        <v>0</v>
      </c>
      <c r="FF128" s="60">
        <v>0</v>
      </c>
      <c r="FG128" s="60">
        <v>0</v>
      </c>
      <c r="FH128" s="60">
        <v>0</v>
      </c>
      <c r="FI128" s="60">
        <v>0</v>
      </c>
      <c r="FJ128" s="60">
        <v>0</v>
      </c>
      <c r="FK128" s="60">
        <v>0</v>
      </c>
      <c r="FL128" s="60">
        <v>0</v>
      </c>
      <c r="FM128" s="60">
        <v>0</v>
      </c>
      <c r="FN128" s="60">
        <v>0</v>
      </c>
      <c r="FO128" s="60">
        <v>2453.8155467797815</v>
      </c>
      <c r="FP128" s="60">
        <v>-22.635039743296147</v>
      </c>
      <c r="FQ128" s="60">
        <v>0</v>
      </c>
      <c r="FR128" s="58"/>
      <c r="FS128" s="59">
        <f t="shared" si="193"/>
        <v>8580.8580681586463</v>
      </c>
      <c r="FU128" s="88"/>
    </row>
    <row r="129" spans="2:177" x14ac:dyDescent="0.2">
      <c r="B129" s="114" t="s">
        <v>434</v>
      </c>
      <c r="C129" s="114" t="s">
        <v>267</v>
      </c>
      <c r="D129" s="60">
        <f t="shared" si="139"/>
        <v>0</v>
      </c>
      <c r="E129" s="60">
        <v>0</v>
      </c>
      <c r="F129" s="60">
        <v>0</v>
      </c>
      <c r="G129" s="60">
        <v>0</v>
      </c>
      <c r="H129" s="60">
        <v>0</v>
      </c>
      <c r="I129" s="60">
        <v>0</v>
      </c>
      <c r="J129" s="60">
        <v>0</v>
      </c>
      <c r="K129" s="60">
        <v>0</v>
      </c>
      <c r="L129" s="60">
        <v>0</v>
      </c>
      <c r="M129" s="60">
        <v>0</v>
      </c>
      <c r="N129" s="60">
        <v>0</v>
      </c>
      <c r="O129" s="60">
        <v>0</v>
      </c>
      <c r="P129" s="60">
        <v>0</v>
      </c>
      <c r="Q129" s="60">
        <v>0</v>
      </c>
      <c r="R129" s="60">
        <v>0</v>
      </c>
      <c r="S129" s="60">
        <v>0</v>
      </c>
      <c r="T129" s="60">
        <v>0</v>
      </c>
      <c r="U129" s="60">
        <v>0</v>
      </c>
      <c r="V129" s="60">
        <v>0</v>
      </c>
      <c r="W129" s="60">
        <v>0</v>
      </c>
      <c r="X129" s="60">
        <v>0</v>
      </c>
      <c r="Y129" s="60">
        <v>0</v>
      </c>
      <c r="Z129" s="60">
        <v>0</v>
      </c>
      <c r="AA129" s="60">
        <v>0</v>
      </c>
      <c r="AB129" s="60">
        <v>0</v>
      </c>
      <c r="AC129" s="60">
        <v>0</v>
      </c>
      <c r="AD129" s="60">
        <v>0</v>
      </c>
      <c r="AE129" s="60">
        <v>0</v>
      </c>
      <c r="AF129" s="60">
        <v>0</v>
      </c>
      <c r="AG129" s="60">
        <v>0</v>
      </c>
      <c r="AH129" s="60">
        <f t="shared" si="141"/>
        <v>0</v>
      </c>
      <c r="AI129" s="60">
        <v>0</v>
      </c>
      <c r="AJ129" s="60">
        <v>0</v>
      </c>
      <c r="AK129" s="60">
        <v>0</v>
      </c>
      <c r="AL129" s="60">
        <f t="shared" si="142"/>
        <v>10070.348379699071</v>
      </c>
      <c r="AM129" s="60">
        <v>0</v>
      </c>
      <c r="AN129" s="60">
        <v>0</v>
      </c>
      <c r="AO129" s="60">
        <v>0</v>
      </c>
      <c r="AP129" s="60">
        <v>0</v>
      </c>
      <c r="AQ129" s="60">
        <v>0</v>
      </c>
      <c r="AR129" s="60">
        <v>0</v>
      </c>
      <c r="AS129" s="60">
        <v>0</v>
      </c>
      <c r="AT129" s="60">
        <v>0</v>
      </c>
      <c r="AU129" s="60">
        <v>10070.348379699071</v>
      </c>
      <c r="AV129" s="60">
        <v>0</v>
      </c>
      <c r="AW129" s="60">
        <v>0</v>
      </c>
      <c r="AX129" s="60">
        <v>0</v>
      </c>
      <c r="AY129" s="60">
        <v>0</v>
      </c>
      <c r="AZ129" s="60">
        <v>0</v>
      </c>
      <c r="BA129" s="60">
        <v>0</v>
      </c>
      <c r="BB129" s="60">
        <v>0</v>
      </c>
      <c r="BC129" s="60">
        <v>0</v>
      </c>
      <c r="BD129" s="60">
        <v>0</v>
      </c>
      <c r="BE129" s="60">
        <v>0</v>
      </c>
      <c r="BF129" s="60">
        <v>0</v>
      </c>
      <c r="BG129" s="60">
        <v>0</v>
      </c>
      <c r="BH129" s="60">
        <v>0</v>
      </c>
      <c r="BI129" s="60">
        <v>0</v>
      </c>
      <c r="BJ129" s="60">
        <v>0</v>
      </c>
      <c r="BK129" s="60">
        <v>0</v>
      </c>
      <c r="BL129" s="60">
        <v>0</v>
      </c>
      <c r="BM129" s="60">
        <v>0</v>
      </c>
      <c r="BN129" s="60">
        <v>0</v>
      </c>
      <c r="BO129" s="60">
        <v>0</v>
      </c>
      <c r="BP129" s="60">
        <v>0</v>
      </c>
      <c r="BQ129" s="60">
        <v>0</v>
      </c>
      <c r="BR129" s="60">
        <v>0</v>
      </c>
      <c r="BS129" s="60">
        <v>0</v>
      </c>
      <c r="BT129" s="60">
        <v>0</v>
      </c>
      <c r="BU129" s="60">
        <v>0</v>
      </c>
      <c r="BV129" s="60">
        <v>0</v>
      </c>
      <c r="BW129" s="60">
        <v>0</v>
      </c>
      <c r="BX129" s="60">
        <v>0</v>
      </c>
      <c r="BY129" s="60">
        <v>0</v>
      </c>
      <c r="BZ129" s="60">
        <v>0</v>
      </c>
      <c r="CA129" s="60">
        <v>0</v>
      </c>
      <c r="CB129" s="60">
        <v>0</v>
      </c>
      <c r="CC129" s="60">
        <f t="shared" si="144"/>
        <v>0</v>
      </c>
      <c r="CD129" s="60">
        <v>0</v>
      </c>
      <c r="CE129" s="60">
        <v>0</v>
      </c>
      <c r="CF129" s="60">
        <v>0</v>
      </c>
      <c r="CG129" s="60">
        <f t="shared" si="145"/>
        <v>0</v>
      </c>
      <c r="CH129" s="60">
        <v>0</v>
      </c>
      <c r="CI129" s="60">
        <v>0</v>
      </c>
      <c r="CJ129" s="60">
        <v>0</v>
      </c>
      <c r="CK129" s="60">
        <v>0</v>
      </c>
      <c r="CL129" s="60">
        <v>0</v>
      </c>
      <c r="CM129" s="60">
        <v>0</v>
      </c>
      <c r="CN129" s="60">
        <v>0</v>
      </c>
      <c r="CO129" s="60">
        <v>0</v>
      </c>
      <c r="CP129" s="60">
        <v>0</v>
      </c>
      <c r="CQ129" s="60">
        <v>0</v>
      </c>
      <c r="CR129" s="60">
        <v>0</v>
      </c>
      <c r="CS129" s="60">
        <f t="shared" si="146"/>
        <v>0</v>
      </c>
      <c r="CT129" s="60">
        <v>0</v>
      </c>
      <c r="CU129" s="60">
        <v>0</v>
      </c>
      <c r="CV129" s="60">
        <f t="shared" si="147"/>
        <v>0</v>
      </c>
      <c r="CW129" s="60">
        <v>0</v>
      </c>
      <c r="CX129" s="60">
        <v>0</v>
      </c>
      <c r="CY129" s="60">
        <v>0</v>
      </c>
      <c r="CZ129" s="60">
        <v>0</v>
      </c>
      <c r="DA129" s="60">
        <v>0</v>
      </c>
      <c r="DB129" s="60">
        <v>0</v>
      </c>
      <c r="DC129" s="60">
        <v>0</v>
      </c>
      <c r="DD129" s="60">
        <v>0</v>
      </c>
      <c r="DE129" s="60">
        <v>0</v>
      </c>
      <c r="DF129" s="60">
        <v>0</v>
      </c>
      <c r="DG129" s="60">
        <v>0</v>
      </c>
      <c r="DH129" s="60">
        <v>0</v>
      </c>
      <c r="DI129" s="60">
        <v>0</v>
      </c>
      <c r="DJ129" s="60">
        <v>0</v>
      </c>
      <c r="DK129" s="60">
        <v>0</v>
      </c>
      <c r="DL129" s="60">
        <v>0</v>
      </c>
      <c r="DM129" s="60">
        <v>0</v>
      </c>
      <c r="DN129" s="60">
        <v>0</v>
      </c>
      <c r="DO129" s="60">
        <v>0</v>
      </c>
      <c r="DP129" s="60">
        <v>0</v>
      </c>
      <c r="DQ129" s="60">
        <v>0</v>
      </c>
      <c r="DR129" s="60">
        <v>0</v>
      </c>
      <c r="DS129" s="60">
        <v>0</v>
      </c>
      <c r="DT129" s="60">
        <v>0</v>
      </c>
      <c r="DU129" s="60">
        <v>0</v>
      </c>
      <c r="DV129" s="60">
        <v>0</v>
      </c>
      <c r="DW129" s="60">
        <v>0</v>
      </c>
      <c r="DX129" s="60">
        <v>0</v>
      </c>
      <c r="DY129" s="60">
        <v>0</v>
      </c>
      <c r="DZ129" s="60">
        <v>0</v>
      </c>
      <c r="EA129" s="60">
        <v>0</v>
      </c>
      <c r="EB129" s="60">
        <v>0</v>
      </c>
      <c r="EC129" s="60">
        <v>0</v>
      </c>
      <c r="ED129" s="60">
        <v>0</v>
      </c>
      <c r="EE129" s="60">
        <v>0</v>
      </c>
      <c r="EF129" s="60">
        <v>0</v>
      </c>
      <c r="EG129" s="60">
        <v>0</v>
      </c>
      <c r="EH129" s="60">
        <v>0</v>
      </c>
      <c r="EI129" s="60">
        <v>0</v>
      </c>
      <c r="EJ129" s="60">
        <v>0</v>
      </c>
      <c r="EK129" s="60">
        <v>0</v>
      </c>
      <c r="EL129" s="60">
        <v>0</v>
      </c>
      <c r="EM129" s="60">
        <v>0</v>
      </c>
      <c r="EN129" s="60">
        <v>0</v>
      </c>
      <c r="EO129" s="60">
        <v>0</v>
      </c>
      <c r="EP129" s="60">
        <v>0</v>
      </c>
      <c r="EQ129" s="60">
        <v>0</v>
      </c>
      <c r="ER129" s="60">
        <v>0</v>
      </c>
      <c r="ES129" s="60">
        <v>0</v>
      </c>
      <c r="ET129" s="60">
        <v>0</v>
      </c>
      <c r="EU129" s="60">
        <v>0</v>
      </c>
      <c r="EV129" s="60">
        <v>0</v>
      </c>
      <c r="EW129" s="60">
        <v>0</v>
      </c>
      <c r="EX129" s="60">
        <v>0</v>
      </c>
      <c r="EY129" s="60">
        <v>0</v>
      </c>
      <c r="EZ129" s="60">
        <v>0</v>
      </c>
      <c r="FA129" s="60">
        <v>0</v>
      </c>
      <c r="FB129" s="60">
        <v>0</v>
      </c>
      <c r="FC129" s="60">
        <v>0</v>
      </c>
      <c r="FD129" s="60">
        <v>0</v>
      </c>
      <c r="FE129" s="60">
        <v>0</v>
      </c>
      <c r="FF129" s="60">
        <v>0</v>
      </c>
      <c r="FG129" s="60">
        <v>0</v>
      </c>
      <c r="FH129" s="60">
        <v>0</v>
      </c>
      <c r="FI129" s="60">
        <v>0</v>
      </c>
      <c r="FJ129" s="60">
        <v>0</v>
      </c>
      <c r="FK129" s="60">
        <v>0</v>
      </c>
      <c r="FL129" s="60">
        <v>0</v>
      </c>
      <c r="FM129" s="60">
        <v>0</v>
      </c>
      <c r="FN129" s="60">
        <v>0</v>
      </c>
      <c r="FO129" s="60">
        <v>0</v>
      </c>
      <c r="FP129" s="60">
        <v>0</v>
      </c>
      <c r="FQ129" s="60">
        <v>0</v>
      </c>
      <c r="FR129" s="58"/>
      <c r="FS129" s="59">
        <f t="shared" si="193"/>
        <v>10070.348379699071</v>
      </c>
      <c r="FU129" s="88"/>
    </row>
    <row r="130" spans="2:177" x14ac:dyDescent="0.2">
      <c r="B130" s="114" t="s">
        <v>435</v>
      </c>
      <c r="C130" s="114" t="s">
        <v>268</v>
      </c>
      <c r="D130" s="60">
        <f t="shared" si="139"/>
        <v>0</v>
      </c>
      <c r="E130" s="60">
        <v>0</v>
      </c>
      <c r="F130" s="60">
        <v>0</v>
      </c>
      <c r="G130" s="60">
        <v>0</v>
      </c>
      <c r="H130" s="60">
        <v>0</v>
      </c>
      <c r="I130" s="60">
        <v>0</v>
      </c>
      <c r="J130" s="60">
        <v>0</v>
      </c>
      <c r="K130" s="60">
        <v>0</v>
      </c>
      <c r="L130" s="60">
        <v>0</v>
      </c>
      <c r="M130" s="60">
        <v>0</v>
      </c>
      <c r="N130" s="60">
        <v>0</v>
      </c>
      <c r="O130" s="60">
        <v>0</v>
      </c>
      <c r="P130" s="60">
        <v>0</v>
      </c>
      <c r="Q130" s="60">
        <v>0</v>
      </c>
      <c r="R130" s="60">
        <v>0</v>
      </c>
      <c r="S130" s="60">
        <v>0</v>
      </c>
      <c r="T130" s="60">
        <v>0</v>
      </c>
      <c r="U130" s="60">
        <v>0</v>
      </c>
      <c r="V130" s="60">
        <v>0</v>
      </c>
      <c r="W130" s="60">
        <v>0</v>
      </c>
      <c r="X130" s="60">
        <v>0</v>
      </c>
      <c r="Y130" s="60">
        <v>0</v>
      </c>
      <c r="Z130" s="60">
        <v>0</v>
      </c>
      <c r="AA130" s="60">
        <v>0</v>
      </c>
      <c r="AB130" s="60">
        <v>0</v>
      </c>
      <c r="AC130" s="60">
        <v>0</v>
      </c>
      <c r="AD130" s="60">
        <v>0</v>
      </c>
      <c r="AE130" s="60">
        <v>0</v>
      </c>
      <c r="AF130" s="60">
        <v>0</v>
      </c>
      <c r="AG130" s="60">
        <v>0</v>
      </c>
      <c r="AH130" s="60">
        <f t="shared" si="141"/>
        <v>0</v>
      </c>
      <c r="AI130" s="60">
        <v>0</v>
      </c>
      <c r="AJ130" s="60">
        <v>0</v>
      </c>
      <c r="AK130" s="60">
        <v>0</v>
      </c>
      <c r="AL130" s="60">
        <f t="shared" si="142"/>
        <v>347.55207760059881</v>
      </c>
      <c r="AM130" s="60">
        <v>0</v>
      </c>
      <c r="AN130" s="60">
        <v>0</v>
      </c>
      <c r="AO130" s="60">
        <v>0</v>
      </c>
      <c r="AP130" s="60">
        <v>0</v>
      </c>
      <c r="AQ130" s="60">
        <v>0</v>
      </c>
      <c r="AR130" s="60">
        <v>0</v>
      </c>
      <c r="AS130" s="60">
        <v>0</v>
      </c>
      <c r="AT130" s="60">
        <v>0</v>
      </c>
      <c r="AU130" s="60">
        <v>0</v>
      </c>
      <c r="AV130" s="60">
        <v>0</v>
      </c>
      <c r="AW130" s="60">
        <v>347.55207760059881</v>
      </c>
      <c r="AX130" s="60">
        <v>0</v>
      </c>
      <c r="AY130" s="60">
        <v>0</v>
      </c>
      <c r="AZ130" s="60">
        <v>0</v>
      </c>
      <c r="BA130" s="60">
        <v>0</v>
      </c>
      <c r="BB130" s="60">
        <v>0</v>
      </c>
      <c r="BC130" s="60">
        <v>0</v>
      </c>
      <c r="BD130" s="60">
        <v>0</v>
      </c>
      <c r="BE130" s="60">
        <v>0</v>
      </c>
      <c r="BF130" s="60">
        <v>0</v>
      </c>
      <c r="BG130" s="60">
        <v>0</v>
      </c>
      <c r="BH130" s="60">
        <v>0</v>
      </c>
      <c r="BI130" s="60">
        <v>0</v>
      </c>
      <c r="BJ130" s="60">
        <v>0</v>
      </c>
      <c r="BK130" s="60">
        <v>0</v>
      </c>
      <c r="BL130" s="60">
        <v>0</v>
      </c>
      <c r="BM130" s="60">
        <v>0</v>
      </c>
      <c r="BN130" s="60">
        <v>0</v>
      </c>
      <c r="BO130" s="60">
        <v>0</v>
      </c>
      <c r="BP130" s="60">
        <v>0</v>
      </c>
      <c r="BQ130" s="60">
        <v>0</v>
      </c>
      <c r="BR130" s="60">
        <v>0</v>
      </c>
      <c r="BS130" s="60">
        <v>0</v>
      </c>
      <c r="BT130" s="60">
        <v>0</v>
      </c>
      <c r="BU130" s="60">
        <v>0</v>
      </c>
      <c r="BV130" s="60">
        <v>0</v>
      </c>
      <c r="BW130" s="60">
        <v>0</v>
      </c>
      <c r="BX130" s="60">
        <v>0</v>
      </c>
      <c r="BY130" s="60">
        <v>0</v>
      </c>
      <c r="BZ130" s="60">
        <v>0</v>
      </c>
      <c r="CA130" s="60">
        <v>0</v>
      </c>
      <c r="CB130" s="60">
        <v>0</v>
      </c>
      <c r="CC130" s="60">
        <f t="shared" si="144"/>
        <v>0</v>
      </c>
      <c r="CD130" s="60">
        <v>0</v>
      </c>
      <c r="CE130" s="60">
        <v>0</v>
      </c>
      <c r="CF130" s="60">
        <v>0</v>
      </c>
      <c r="CG130" s="60">
        <f t="shared" si="145"/>
        <v>0</v>
      </c>
      <c r="CH130" s="60">
        <v>0</v>
      </c>
      <c r="CI130" s="60">
        <v>0</v>
      </c>
      <c r="CJ130" s="60">
        <v>0</v>
      </c>
      <c r="CK130" s="60">
        <v>0</v>
      </c>
      <c r="CL130" s="60">
        <v>0</v>
      </c>
      <c r="CM130" s="60">
        <v>0</v>
      </c>
      <c r="CN130" s="60">
        <v>0</v>
      </c>
      <c r="CO130" s="60">
        <v>0</v>
      </c>
      <c r="CP130" s="60">
        <v>0</v>
      </c>
      <c r="CQ130" s="60">
        <v>0</v>
      </c>
      <c r="CR130" s="60">
        <v>0</v>
      </c>
      <c r="CS130" s="60">
        <f t="shared" si="146"/>
        <v>0</v>
      </c>
      <c r="CT130" s="60">
        <v>0</v>
      </c>
      <c r="CU130" s="60">
        <v>0</v>
      </c>
      <c r="CV130" s="60">
        <f t="shared" si="147"/>
        <v>0</v>
      </c>
      <c r="CW130" s="60">
        <v>0</v>
      </c>
      <c r="CX130" s="60">
        <v>0</v>
      </c>
      <c r="CY130" s="60">
        <v>0</v>
      </c>
      <c r="CZ130" s="60">
        <v>0</v>
      </c>
      <c r="DA130" s="60">
        <v>0</v>
      </c>
      <c r="DB130" s="60">
        <v>0</v>
      </c>
      <c r="DC130" s="60">
        <v>0</v>
      </c>
      <c r="DD130" s="60">
        <v>0</v>
      </c>
      <c r="DE130" s="60">
        <v>0</v>
      </c>
      <c r="DF130" s="60">
        <v>0</v>
      </c>
      <c r="DG130" s="60">
        <v>0</v>
      </c>
      <c r="DH130" s="60">
        <v>0</v>
      </c>
      <c r="DI130" s="60">
        <v>0</v>
      </c>
      <c r="DJ130" s="60">
        <v>0</v>
      </c>
      <c r="DK130" s="60">
        <v>0</v>
      </c>
      <c r="DL130" s="60">
        <v>0</v>
      </c>
      <c r="DM130" s="60">
        <v>0</v>
      </c>
      <c r="DN130" s="60">
        <v>0</v>
      </c>
      <c r="DO130" s="60">
        <v>0</v>
      </c>
      <c r="DP130" s="60">
        <v>0</v>
      </c>
      <c r="DQ130" s="60">
        <v>0</v>
      </c>
      <c r="DR130" s="60">
        <v>0</v>
      </c>
      <c r="DS130" s="60">
        <v>0</v>
      </c>
      <c r="DT130" s="60">
        <v>0</v>
      </c>
      <c r="DU130" s="60">
        <v>0</v>
      </c>
      <c r="DV130" s="60">
        <v>0</v>
      </c>
      <c r="DW130" s="60">
        <v>0</v>
      </c>
      <c r="DX130" s="60">
        <v>0</v>
      </c>
      <c r="DY130" s="60">
        <v>0</v>
      </c>
      <c r="DZ130" s="60">
        <v>0</v>
      </c>
      <c r="EA130" s="60">
        <v>0</v>
      </c>
      <c r="EB130" s="60">
        <v>0</v>
      </c>
      <c r="EC130" s="60">
        <v>0</v>
      </c>
      <c r="ED130" s="60">
        <v>0</v>
      </c>
      <c r="EE130" s="60">
        <v>0</v>
      </c>
      <c r="EF130" s="60">
        <v>0</v>
      </c>
      <c r="EG130" s="60">
        <v>0</v>
      </c>
      <c r="EH130" s="60">
        <v>0</v>
      </c>
      <c r="EI130" s="60">
        <v>0</v>
      </c>
      <c r="EJ130" s="60">
        <v>0</v>
      </c>
      <c r="EK130" s="60">
        <v>0</v>
      </c>
      <c r="EL130" s="60">
        <v>0</v>
      </c>
      <c r="EM130" s="60">
        <v>0</v>
      </c>
      <c r="EN130" s="60">
        <v>0</v>
      </c>
      <c r="EO130" s="60">
        <v>0</v>
      </c>
      <c r="EP130" s="60">
        <v>0</v>
      </c>
      <c r="EQ130" s="60">
        <v>0</v>
      </c>
      <c r="ER130" s="60">
        <v>0</v>
      </c>
      <c r="ES130" s="60">
        <v>0</v>
      </c>
      <c r="ET130" s="60">
        <v>0</v>
      </c>
      <c r="EU130" s="60">
        <v>0</v>
      </c>
      <c r="EV130" s="60">
        <v>0</v>
      </c>
      <c r="EW130" s="60">
        <v>0</v>
      </c>
      <c r="EX130" s="60">
        <v>0</v>
      </c>
      <c r="EY130" s="60">
        <v>0</v>
      </c>
      <c r="EZ130" s="60">
        <v>0</v>
      </c>
      <c r="FA130" s="60">
        <v>0</v>
      </c>
      <c r="FB130" s="60">
        <v>0</v>
      </c>
      <c r="FC130" s="60">
        <v>0</v>
      </c>
      <c r="FD130" s="60">
        <v>0</v>
      </c>
      <c r="FE130" s="60">
        <v>0</v>
      </c>
      <c r="FF130" s="60">
        <v>0</v>
      </c>
      <c r="FG130" s="60">
        <v>0</v>
      </c>
      <c r="FH130" s="60">
        <v>0</v>
      </c>
      <c r="FI130" s="60">
        <v>0</v>
      </c>
      <c r="FJ130" s="60">
        <v>0</v>
      </c>
      <c r="FK130" s="60">
        <v>0</v>
      </c>
      <c r="FL130" s="60">
        <v>0</v>
      </c>
      <c r="FM130" s="60">
        <v>0</v>
      </c>
      <c r="FN130" s="60">
        <v>0</v>
      </c>
      <c r="FO130" s="60">
        <v>0</v>
      </c>
      <c r="FP130" s="60">
        <v>0</v>
      </c>
      <c r="FQ130" s="60">
        <v>0</v>
      </c>
      <c r="FR130" s="58"/>
      <c r="FS130" s="59">
        <f t="shared" si="193"/>
        <v>347.55207760059881</v>
      </c>
      <c r="FU130" s="88"/>
    </row>
    <row r="131" spans="2:177" x14ac:dyDescent="0.2">
      <c r="B131" s="114" t="s">
        <v>435</v>
      </c>
      <c r="C131" s="114" t="s">
        <v>269</v>
      </c>
      <c r="D131" s="60">
        <f t="shared" si="139"/>
        <v>0</v>
      </c>
      <c r="E131" s="60">
        <v>0</v>
      </c>
      <c r="F131" s="60">
        <v>0</v>
      </c>
      <c r="G131" s="60">
        <v>0</v>
      </c>
      <c r="H131" s="60">
        <v>0</v>
      </c>
      <c r="I131" s="60">
        <v>0</v>
      </c>
      <c r="J131" s="60">
        <v>0</v>
      </c>
      <c r="K131" s="60">
        <v>0</v>
      </c>
      <c r="L131" s="60">
        <v>0</v>
      </c>
      <c r="M131" s="60">
        <v>0</v>
      </c>
      <c r="N131" s="60">
        <v>0</v>
      </c>
      <c r="O131" s="60">
        <v>0</v>
      </c>
      <c r="P131" s="60">
        <v>0</v>
      </c>
      <c r="Q131" s="60">
        <v>0</v>
      </c>
      <c r="R131" s="60">
        <v>0</v>
      </c>
      <c r="S131" s="60">
        <v>0</v>
      </c>
      <c r="T131" s="60">
        <v>0</v>
      </c>
      <c r="U131" s="60">
        <v>0</v>
      </c>
      <c r="V131" s="60">
        <v>0</v>
      </c>
      <c r="W131" s="60">
        <v>0</v>
      </c>
      <c r="X131" s="60">
        <v>0</v>
      </c>
      <c r="Y131" s="60">
        <v>0</v>
      </c>
      <c r="Z131" s="60">
        <v>0</v>
      </c>
      <c r="AA131" s="60">
        <v>0</v>
      </c>
      <c r="AB131" s="60">
        <v>0</v>
      </c>
      <c r="AC131" s="60">
        <v>0</v>
      </c>
      <c r="AD131" s="60">
        <v>0</v>
      </c>
      <c r="AE131" s="60">
        <v>0</v>
      </c>
      <c r="AF131" s="60">
        <v>0</v>
      </c>
      <c r="AG131" s="60">
        <v>0</v>
      </c>
      <c r="AH131" s="60">
        <f t="shared" si="141"/>
        <v>0</v>
      </c>
      <c r="AI131" s="60">
        <v>0</v>
      </c>
      <c r="AJ131" s="60">
        <v>0</v>
      </c>
      <c r="AK131" s="60">
        <v>0</v>
      </c>
      <c r="AL131" s="60">
        <f t="shared" si="142"/>
        <v>3314.0399025122701</v>
      </c>
      <c r="AM131" s="60">
        <v>0</v>
      </c>
      <c r="AN131" s="60">
        <v>0</v>
      </c>
      <c r="AO131" s="60">
        <v>0</v>
      </c>
      <c r="AP131" s="60">
        <v>1659.1313255999999</v>
      </c>
      <c r="AQ131" s="60">
        <v>0</v>
      </c>
      <c r="AR131" s="60">
        <v>641.94844414988029</v>
      </c>
      <c r="AS131" s="60">
        <v>0</v>
      </c>
      <c r="AT131" s="60">
        <v>0</v>
      </c>
      <c r="AU131" s="60">
        <v>0</v>
      </c>
      <c r="AV131" s="60">
        <v>0</v>
      </c>
      <c r="AW131" s="60">
        <v>0</v>
      </c>
      <c r="AX131" s="60">
        <v>0</v>
      </c>
      <c r="AY131" s="60">
        <v>0</v>
      </c>
      <c r="AZ131" s="60">
        <v>0</v>
      </c>
      <c r="BA131" s="60">
        <v>0</v>
      </c>
      <c r="BB131" s="60">
        <v>0</v>
      </c>
      <c r="BC131" s="60">
        <v>0</v>
      </c>
      <c r="BD131" s="60">
        <v>0</v>
      </c>
      <c r="BE131" s="60">
        <v>0</v>
      </c>
      <c r="BF131" s="60">
        <v>714.30538017878132</v>
      </c>
      <c r="BG131" s="60">
        <v>0</v>
      </c>
      <c r="BH131" s="60">
        <v>0</v>
      </c>
      <c r="BI131" s="60">
        <v>0</v>
      </c>
      <c r="BJ131" s="60">
        <v>0</v>
      </c>
      <c r="BK131" s="60">
        <v>0</v>
      </c>
      <c r="BL131" s="60">
        <v>0</v>
      </c>
      <c r="BM131" s="60">
        <v>0</v>
      </c>
      <c r="BN131" s="60">
        <v>0</v>
      </c>
      <c r="BO131" s="60">
        <v>0</v>
      </c>
      <c r="BP131" s="60">
        <v>0</v>
      </c>
      <c r="BQ131" s="60">
        <v>298.65475258360863</v>
      </c>
      <c r="BR131" s="60">
        <v>0</v>
      </c>
      <c r="BS131" s="60">
        <v>0</v>
      </c>
      <c r="BT131" s="60">
        <v>0</v>
      </c>
      <c r="BU131" s="60">
        <v>0</v>
      </c>
      <c r="BV131" s="60">
        <v>0</v>
      </c>
      <c r="BW131" s="60">
        <v>0</v>
      </c>
      <c r="BX131" s="60">
        <v>0</v>
      </c>
      <c r="BY131" s="60">
        <v>0</v>
      </c>
      <c r="BZ131" s="60">
        <v>0</v>
      </c>
      <c r="CA131" s="60">
        <v>0</v>
      </c>
      <c r="CB131" s="60">
        <v>0</v>
      </c>
      <c r="CC131" s="60">
        <f t="shared" si="144"/>
        <v>0</v>
      </c>
      <c r="CD131" s="60">
        <v>0</v>
      </c>
      <c r="CE131" s="60">
        <v>0</v>
      </c>
      <c r="CF131" s="60">
        <v>0</v>
      </c>
      <c r="CG131" s="60">
        <f t="shared" si="145"/>
        <v>0</v>
      </c>
      <c r="CH131" s="60">
        <v>0</v>
      </c>
      <c r="CI131" s="60">
        <v>0</v>
      </c>
      <c r="CJ131" s="60">
        <v>0</v>
      </c>
      <c r="CK131" s="60">
        <v>0</v>
      </c>
      <c r="CL131" s="60">
        <v>0</v>
      </c>
      <c r="CM131" s="60">
        <v>0</v>
      </c>
      <c r="CN131" s="60">
        <v>0</v>
      </c>
      <c r="CO131" s="60">
        <v>0</v>
      </c>
      <c r="CP131" s="60">
        <v>0</v>
      </c>
      <c r="CQ131" s="60">
        <v>0</v>
      </c>
      <c r="CR131" s="60">
        <v>0</v>
      </c>
      <c r="CS131" s="60">
        <f t="shared" si="146"/>
        <v>0</v>
      </c>
      <c r="CT131" s="60">
        <v>0</v>
      </c>
      <c r="CU131" s="60">
        <v>0</v>
      </c>
      <c r="CV131" s="60">
        <f t="shared" si="147"/>
        <v>0</v>
      </c>
      <c r="CW131" s="60">
        <v>0</v>
      </c>
      <c r="CX131" s="60">
        <v>0</v>
      </c>
      <c r="CY131" s="60">
        <v>0</v>
      </c>
      <c r="CZ131" s="60">
        <v>0</v>
      </c>
      <c r="DA131" s="60">
        <v>0</v>
      </c>
      <c r="DB131" s="60">
        <v>0</v>
      </c>
      <c r="DC131" s="60">
        <v>0</v>
      </c>
      <c r="DD131" s="60">
        <v>0</v>
      </c>
      <c r="DE131" s="60">
        <v>0</v>
      </c>
      <c r="DF131" s="60">
        <v>0</v>
      </c>
      <c r="DG131" s="60">
        <v>0</v>
      </c>
      <c r="DH131" s="60">
        <v>0</v>
      </c>
      <c r="DI131" s="60">
        <v>0</v>
      </c>
      <c r="DJ131" s="60">
        <v>0</v>
      </c>
      <c r="DK131" s="60">
        <v>0</v>
      </c>
      <c r="DL131" s="60">
        <v>0</v>
      </c>
      <c r="DM131" s="60">
        <v>0</v>
      </c>
      <c r="DN131" s="60">
        <v>0</v>
      </c>
      <c r="DO131" s="60">
        <v>0</v>
      </c>
      <c r="DP131" s="60">
        <v>0</v>
      </c>
      <c r="DQ131" s="60">
        <v>0</v>
      </c>
      <c r="DR131" s="60">
        <v>0</v>
      </c>
      <c r="DS131" s="60">
        <v>0</v>
      </c>
      <c r="DT131" s="60">
        <v>0</v>
      </c>
      <c r="DU131" s="60">
        <v>0</v>
      </c>
      <c r="DV131" s="60">
        <v>0</v>
      </c>
      <c r="DW131" s="60">
        <v>0</v>
      </c>
      <c r="DX131" s="60">
        <v>0</v>
      </c>
      <c r="DY131" s="60">
        <v>0</v>
      </c>
      <c r="DZ131" s="60">
        <v>0</v>
      </c>
      <c r="EA131" s="60">
        <v>0</v>
      </c>
      <c r="EB131" s="60">
        <v>0</v>
      </c>
      <c r="EC131" s="60">
        <v>0</v>
      </c>
      <c r="ED131" s="60">
        <v>0</v>
      </c>
      <c r="EE131" s="60">
        <v>0</v>
      </c>
      <c r="EF131" s="60">
        <v>0</v>
      </c>
      <c r="EG131" s="60">
        <v>0</v>
      </c>
      <c r="EH131" s="60">
        <v>0</v>
      </c>
      <c r="EI131" s="60">
        <v>0</v>
      </c>
      <c r="EJ131" s="60">
        <v>0</v>
      </c>
      <c r="EK131" s="60">
        <v>0</v>
      </c>
      <c r="EL131" s="60">
        <v>0</v>
      </c>
      <c r="EM131" s="60">
        <v>0</v>
      </c>
      <c r="EN131" s="60">
        <v>0</v>
      </c>
      <c r="EO131" s="60">
        <v>0</v>
      </c>
      <c r="EP131" s="60">
        <v>0</v>
      </c>
      <c r="EQ131" s="60">
        <v>0</v>
      </c>
      <c r="ER131" s="60">
        <v>0</v>
      </c>
      <c r="ES131" s="60">
        <v>0</v>
      </c>
      <c r="ET131" s="60">
        <v>0</v>
      </c>
      <c r="EU131" s="60">
        <v>0</v>
      </c>
      <c r="EV131" s="60">
        <v>0</v>
      </c>
      <c r="EW131" s="60">
        <v>0</v>
      </c>
      <c r="EX131" s="60">
        <v>0</v>
      </c>
      <c r="EY131" s="60">
        <v>0</v>
      </c>
      <c r="EZ131" s="60">
        <v>0</v>
      </c>
      <c r="FA131" s="60">
        <v>0</v>
      </c>
      <c r="FB131" s="60">
        <v>0</v>
      </c>
      <c r="FC131" s="60">
        <v>0</v>
      </c>
      <c r="FD131" s="60">
        <v>0</v>
      </c>
      <c r="FE131" s="60">
        <v>0</v>
      </c>
      <c r="FF131" s="60">
        <v>0</v>
      </c>
      <c r="FG131" s="60">
        <v>0</v>
      </c>
      <c r="FH131" s="60">
        <v>0</v>
      </c>
      <c r="FI131" s="60">
        <v>0</v>
      </c>
      <c r="FJ131" s="60">
        <v>0</v>
      </c>
      <c r="FK131" s="60">
        <v>0</v>
      </c>
      <c r="FL131" s="60">
        <v>0</v>
      </c>
      <c r="FM131" s="60">
        <v>0</v>
      </c>
      <c r="FN131" s="60">
        <v>0</v>
      </c>
      <c r="FO131" s="60">
        <v>0</v>
      </c>
      <c r="FP131" s="60">
        <v>0</v>
      </c>
      <c r="FQ131" s="60">
        <v>0</v>
      </c>
      <c r="FR131" s="58"/>
      <c r="FS131" s="59">
        <f t="shared" si="193"/>
        <v>3314.0399025122701</v>
      </c>
      <c r="FU131" s="88"/>
    </row>
    <row r="132" spans="2:177" x14ac:dyDescent="0.2">
      <c r="B132" s="114" t="s">
        <v>436</v>
      </c>
      <c r="C132" s="114" t="s">
        <v>270</v>
      </c>
      <c r="D132" s="60">
        <f t="shared" si="139"/>
        <v>4.1311533145090911</v>
      </c>
      <c r="E132" s="60">
        <v>0</v>
      </c>
      <c r="F132" s="60">
        <v>0</v>
      </c>
      <c r="G132" s="60">
        <v>0</v>
      </c>
      <c r="H132" s="60">
        <v>0</v>
      </c>
      <c r="I132" s="60">
        <v>0</v>
      </c>
      <c r="J132" s="60">
        <v>0</v>
      </c>
      <c r="K132" s="60">
        <v>0</v>
      </c>
      <c r="L132" s="60">
        <v>0</v>
      </c>
      <c r="M132" s="60">
        <v>0</v>
      </c>
      <c r="N132" s="60">
        <v>0</v>
      </c>
      <c r="O132" s="60">
        <v>0</v>
      </c>
      <c r="P132" s="60">
        <v>0</v>
      </c>
      <c r="Q132" s="60">
        <v>0</v>
      </c>
      <c r="R132" s="60">
        <v>0</v>
      </c>
      <c r="S132" s="60">
        <v>0</v>
      </c>
      <c r="T132" s="60">
        <v>0</v>
      </c>
      <c r="U132" s="60">
        <v>0</v>
      </c>
      <c r="V132" s="60">
        <v>0</v>
      </c>
      <c r="W132" s="60">
        <v>0</v>
      </c>
      <c r="X132" s="60">
        <v>0</v>
      </c>
      <c r="Y132" s="60">
        <v>0</v>
      </c>
      <c r="Z132" s="60">
        <v>2.5764181961454544</v>
      </c>
      <c r="AA132" s="60">
        <v>1.1549460879272728</v>
      </c>
      <c r="AB132" s="60">
        <v>0.39978903043636366</v>
      </c>
      <c r="AC132" s="60">
        <v>0</v>
      </c>
      <c r="AD132" s="60">
        <v>0</v>
      </c>
      <c r="AE132" s="60">
        <v>0</v>
      </c>
      <c r="AF132" s="60">
        <v>0</v>
      </c>
      <c r="AG132" s="60">
        <v>0</v>
      </c>
      <c r="AH132" s="60">
        <f t="shared" si="141"/>
        <v>0</v>
      </c>
      <c r="AI132" s="60">
        <v>0</v>
      </c>
      <c r="AJ132" s="60">
        <v>0</v>
      </c>
      <c r="AK132" s="60">
        <v>0</v>
      </c>
      <c r="AL132" s="60">
        <f t="shared" si="142"/>
        <v>0.31094702367272731</v>
      </c>
      <c r="AM132" s="60">
        <v>0.31094702367272731</v>
      </c>
      <c r="AN132" s="60">
        <v>0</v>
      </c>
      <c r="AO132" s="60">
        <v>0</v>
      </c>
      <c r="AP132" s="60">
        <v>0</v>
      </c>
      <c r="AQ132" s="60">
        <v>0</v>
      </c>
      <c r="AR132" s="60">
        <v>0</v>
      </c>
      <c r="AS132" s="60">
        <v>0</v>
      </c>
      <c r="AT132" s="60">
        <v>0</v>
      </c>
      <c r="AU132" s="60">
        <v>0</v>
      </c>
      <c r="AV132" s="60">
        <v>0</v>
      </c>
      <c r="AW132" s="60">
        <v>0</v>
      </c>
      <c r="AX132" s="60">
        <v>0</v>
      </c>
      <c r="AY132" s="60">
        <v>0</v>
      </c>
      <c r="AZ132" s="60">
        <v>0</v>
      </c>
      <c r="BA132" s="60">
        <v>0</v>
      </c>
      <c r="BB132" s="60">
        <v>0</v>
      </c>
      <c r="BC132" s="60">
        <v>0</v>
      </c>
      <c r="BD132" s="60">
        <v>0</v>
      </c>
      <c r="BE132" s="60">
        <v>0</v>
      </c>
      <c r="BF132" s="60">
        <v>0</v>
      </c>
      <c r="BG132" s="60">
        <v>0</v>
      </c>
      <c r="BH132" s="60">
        <v>0</v>
      </c>
      <c r="BI132" s="60">
        <v>0</v>
      </c>
      <c r="BJ132" s="60">
        <v>0</v>
      </c>
      <c r="BK132" s="60">
        <v>0</v>
      </c>
      <c r="BL132" s="60">
        <v>0</v>
      </c>
      <c r="BM132" s="60">
        <v>0</v>
      </c>
      <c r="BN132" s="60">
        <v>0</v>
      </c>
      <c r="BO132" s="60">
        <v>0</v>
      </c>
      <c r="BP132" s="60">
        <v>0</v>
      </c>
      <c r="BQ132" s="60">
        <v>0</v>
      </c>
      <c r="BR132" s="60">
        <v>0</v>
      </c>
      <c r="BS132" s="60">
        <v>0</v>
      </c>
      <c r="BT132" s="60">
        <v>0</v>
      </c>
      <c r="BU132" s="60">
        <v>0</v>
      </c>
      <c r="BV132" s="60">
        <v>0</v>
      </c>
      <c r="BW132" s="60">
        <v>0</v>
      </c>
      <c r="BX132" s="60">
        <v>0</v>
      </c>
      <c r="BY132" s="60">
        <v>0</v>
      </c>
      <c r="BZ132" s="60">
        <v>0</v>
      </c>
      <c r="CA132" s="60">
        <v>0</v>
      </c>
      <c r="CB132" s="60">
        <v>0</v>
      </c>
      <c r="CC132" s="60">
        <f t="shared" si="144"/>
        <v>0</v>
      </c>
      <c r="CD132" s="60">
        <v>0</v>
      </c>
      <c r="CE132" s="60">
        <v>0</v>
      </c>
      <c r="CF132" s="60">
        <v>0</v>
      </c>
      <c r="CG132" s="60">
        <f t="shared" si="145"/>
        <v>0</v>
      </c>
      <c r="CH132" s="60">
        <v>0</v>
      </c>
      <c r="CI132" s="60">
        <v>0</v>
      </c>
      <c r="CJ132" s="60">
        <v>0</v>
      </c>
      <c r="CK132" s="60">
        <v>0</v>
      </c>
      <c r="CL132" s="60">
        <v>0</v>
      </c>
      <c r="CM132" s="60">
        <v>0</v>
      </c>
      <c r="CN132" s="60">
        <v>0</v>
      </c>
      <c r="CO132" s="60">
        <v>0</v>
      </c>
      <c r="CP132" s="60">
        <v>0</v>
      </c>
      <c r="CQ132" s="60">
        <v>0</v>
      </c>
      <c r="CR132" s="60">
        <v>0</v>
      </c>
      <c r="CS132" s="60">
        <f t="shared" si="146"/>
        <v>0</v>
      </c>
      <c r="CT132" s="60">
        <v>0</v>
      </c>
      <c r="CU132" s="60">
        <v>0</v>
      </c>
      <c r="CV132" s="60">
        <f t="shared" si="147"/>
        <v>0</v>
      </c>
      <c r="CW132" s="60">
        <v>0</v>
      </c>
      <c r="CX132" s="60">
        <v>0</v>
      </c>
      <c r="CY132" s="60">
        <v>0</v>
      </c>
      <c r="CZ132" s="60">
        <v>0</v>
      </c>
      <c r="DA132" s="60">
        <v>0</v>
      </c>
      <c r="DB132" s="60">
        <v>0</v>
      </c>
      <c r="DC132" s="60">
        <v>0</v>
      </c>
      <c r="DD132" s="60">
        <v>0</v>
      </c>
      <c r="DE132" s="60">
        <v>0</v>
      </c>
      <c r="DF132" s="60">
        <v>0</v>
      </c>
      <c r="DG132" s="60">
        <v>0</v>
      </c>
      <c r="DH132" s="60">
        <v>0</v>
      </c>
      <c r="DI132" s="60">
        <v>0</v>
      </c>
      <c r="DJ132" s="60">
        <v>0</v>
      </c>
      <c r="DK132" s="60">
        <v>0</v>
      </c>
      <c r="DL132" s="60">
        <v>0</v>
      </c>
      <c r="DM132" s="60">
        <v>0</v>
      </c>
      <c r="DN132" s="60">
        <v>0</v>
      </c>
      <c r="DO132" s="60">
        <v>0</v>
      </c>
      <c r="DP132" s="60">
        <v>0</v>
      </c>
      <c r="DQ132" s="60">
        <v>0</v>
      </c>
      <c r="DR132" s="60">
        <v>0</v>
      </c>
      <c r="DS132" s="60">
        <v>0</v>
      </c>
      <c r="DT132" s="60">
        <v>0</v>
      </c>
      <c r="DU132" s="60">
        <v>0</v>
      </c>
      <c r="DV132" s="60">
        <v>0</v>
      </c>
      <c r="DW132" s="60">
        <v>0</v>
      </c>
      <c r="DX132" s="60">
        <v>0</v>
      </c>
      <c r="DY132" s="60">
        <v>0</v>
      </c>
      <c r="DZ132" s="60">
        <v>0</v>
      </c>
      <c r="EA132" s="60">
        <v>0</v>
      </c>
      <c r="EB132" s="60">
        <v>0</v>
      </c>
      <c r="EC132" s="60">
        <v>0</v>
      </c>
      <c r="ED132" s="60">
        <v>0</v>
      </c>
      <c r="EE132" s="60">
        <v>0</v>
      </c>
      <c r="EF132" s="60">
        <v>0</v>
      </c>
      <c r="EG132" s="60">
        <v>0</v>
      </c>
      <c r="EH132" s="60">
        <v>0</v>
      </c>
      <c r="EI132" s="60">
        <v>0</v>
      </c>
      <c r="EJ132" s="60">
        <v>0</v>
      </c>
      <c r="EK132" s="60">
        <v>0</v>
      </c>
      <c r="EL132" s="60">
        <v>0</v>
      </c>
      <c r="EM132" s="60">
        <v>0</v>
      </c>
      <c r="EN132" s="60">
        <v>0</v>
      </c>
      <c r="EO132" s="60">
        <v>0</v>
      </c>
      <c r="EP132" s="60">
        <v>0</v>
      </c>
      <c r="EQ132" s="60">
        <v>0</v>
      </c>
      <c r="ER132" s="60">
        <v>0</v>
      </c>
      <c r="ES132" s="60">
        <v>0</v>
      </c>
      <c r="ET132" s="60">
        <v>0</v>
      </c>
      <c r="EU132" s="60">
        <v>0</v>
      </c>
      <c r="EV132" s="60">
        <v>0</v>
      </c>
      <c r="EW132" s="60">
        <v>0</v>
      </c>
      <c r="EX132" s="60">
        <v>0</v>
      </c>
      <c r="EY132" s="60">
        <v>0</v>
      </c>
      <c r="EZ132" s="60">
        <v>0</v>
      </c>
      <c r="FA132" s="60">
        <v>0</v>
      </c>
      <c r="FB132" s="60">
        <v>0</v>
      </c>
      <c r="FC132" s="60">
        <v>0</v>
      </c>
      <c r="FD132" s="60">
        <v>0</v>
      </c>
      <c r="FE132" s="60">
        <v>0</v>
      </c>
      <c r="FF132" s="60">
        <v>0</v>
      </c>
      <c r="FG132" s="60">
        <v>0</v>
      </c>
      <c r="FH132" s="60">
        <v>0</v>
      </c>
      <c r="FI132" s="60">
        <v>0</v>
      </c>
      <c r="FJ132" s="60">
        <v>0</v>
      </c>
      <c r="FK132" s="60">
        <v>0</v>
      </c>
      <c r="FL132" s="60">
        <v>0</v>
      </c>
      <c r="FM132" s="60">
        <v>0</v>
      </c>
      <c r="FN132" s="60">
        <v>0</v>
      </c>
      <c r="FO132" s="60">
        <v>3.0289444799999998</v>
      </c>
      <c r="FP132" s="60">
        <v>-2.6244120000001203E-2</v>
      </c>
      <c r="FQ132" s="60">
        <v>0</v>
      </c>
      <c r="FR132" s="58"/>
      <c r="FS132" s="59">
        <f t="shared" si="193"/>
        <v>7.4448006981818171</v>
      </c>
      <c r="FU132" s="88"/>
    </row>
    <row r="133" spans="2:177" x14ac:dyDescent="0.2">
      <c r="B133" s="114" t="s">
        <v>437</v>
      </c>
      <c r="C133" s="114" t="s">
        <v>312</v>
      </c>
      <c r="D133" s="60">
        <f t="shared" si="139"/>
        <v>0</v>
      </c>
      <c r="E133" s="60">
        <v>0</v>
      </c>
      <c r="F133" s="60">
        <v>0</v>
      </c>
      <c r="G133" s="60">
        <v>0</v>
      </c>
      <c r="H133" s="60">
        <v>0</v>
      </c>
      <c r="I133" s="60">
        <v>0</v>
      </c>
      <c r="J133" s="60">
        <v>0</v>
      </c>
      <c r="K133" s="60">
        <v>0</v>
      </c>
      <c r="L133" s="60">
        <v>0</v>
      </c>
      <c r="M133" s="60">
        <v>0</v>
      </c>
      <c r="N133" s="60">
        <v>0</v>
      </c>
      <c r="O133" s="60">
        <v>0</v>
      </c>
      <c r="P133" s="60">
        <v>0</v>
      </c>
      <c r="Q133" s="60">
        <v>0</v>
      </c>
      <c r="R133" s="60">
        <v>0</v>
      </c>
      <c r="S133" s="60">
        <v>0</v>
      </c>
      <c r="T133" s="60">
        <v>0</v>
      </c>
      <c r="U133" s="60">
        <v>0</v>
      </c>
      <c r="V133" s="60">
        <v>0</v>
      </c>
      <c r="W133" s="60">
        <v>0</v>
      </c>
      <c r="X133" s="60">
        <v>0</v>
      </c>
      <c r="Y133" s="60">
        <v>0</v>
      </c>
      <c r="Z133" s="60">
        <v>0</v>
      </c>
      <c r="AA133" s="60">
        <v>0</v>
      </c>
      <c r="AB133" s="60">
        <v>0</v>
      </c>
      <c r="AC133" s="60">
        <v>0</v>
      </c>
      <c r="AD133" s="60">
        <v>0</v>
      </c>
      <c r="AE133" s="60">
        <v>0</v>
      </c>
      <c r="AF133" s="60">
        <v>0</v>
      </c>
      <c r="AG133" s="60">
        <v>0</v>
      </c>
      <c r="AH133" s="60">
        <f t="shared" si="141"/>
        <v>0</v>
      </c>
      <c r="AI133" s="60">
        <v>0</v>
      </c>
      <c r="AJ133" s="60">
        <v>0</v>
      </c>
      <c r="AK133" s="60">
        <v>0</v>
      </c>
      <c r="AL133" s="60">
        <f t="shared" si="142"/>
        <v>3534.5793708000001</v>
      </c>
      <c r="AM133" s="60">
        <v>0</v>
      </c>
      <c r="AN133" s="60">
        <v>0</v>
      </c>
      <c r="AO133" s="60">
        <v>0</v>
      </c>
      <c r="AP133" s="60">
        <v>0</v>
      </c>
      <c r="AQ133" s="60">
        <v>0</v>
      </c>
      <c r="AR133" s="60">
        <v>0</v>
      </c>
      <c r="AS133" s="60">
        <v>0</v>
      </c>
      <c r="AT133" s="60">
        <v>0</v>
      </c>
      <c r="AU133" s="60">
        <v>0</v>
      </c>
      <c r="AV133" s="60">
        <v>0</v>
      </c>
      <c r="AW133" s="60">
        <v>0</v>
      </c>
      <c r="AX133" s="60">
        <v>0</v>
      </c>
      <c r="AY133" s="60">
        <v>0</v>
      </c>
      <c r="AZ133" s="60">
        <v>0</v>
      </c>
      <c r="BA133" s="60">
        <v>0</v>
      </c>
      <c r="BB133" s="60">
        <v>0</v>
      </c>
      <c r="BC133" s="60">
        <v>0</v>
      </c>
      <c r="BD133" s="60">
        <v>0</v>
      </c>
      <c r="BE133" s="60">
        <v>0</v>
      </c>
      <c r="BF133" s="60">
        <v>0</v>
      </c>
      <c r="BG133" s="60">
        <v>0</v>
      </c>
      <c r="BH133" s="60">
        <v>0</v>
      </c>
      <c r="BI133" s="60">
        <v>0</v>
      </c>
      <c r="BJ133" s="60">
        <v>0</v>
      </c>
      <c r="BK133" s="60">
        <v>0</v>
      </c>
      <c r="BL133" s="60">
        <v>0</v>
      </c>
      <c r="BM133" s="60">
        <v>0</v>
      </c>
      <c r="BN133" s="60">
        <v>0</v>
      </c>
      <c r="BO133" s="60">
        <v>0</v>
      </c>
      <c r="BP133" s="60">
        <v>0</v>
      </c>
      <c r="BQ133" s="60">
        <v>3534.5793708000001</v>
      </c>
      <c r="BR133" s="60">
        <v>0</v>
      </c>
      <c r="BS133" s="60">
        <v>0</v>
      </c>
      <c r="BT133" s="60">
        <v>0</v>
      </c>
      <c r="BU133" s="60">
        <v>0</v>
      </c>
      <c r="BV133" s="60">
        <v>0</v>
      </c>
      <c r="BW133" s="60">
        <v>0</v>
      </c>
      <c r="BX133" s="60">
        <v>0</v>
      </c>
      <c r="BY133" s="60">
        <v>0</v>
      </c>
      <c r="BZ133" s="60">
        <v>0</v>
      </c>
      <c r="CA133" s="60">
        <v>0</v>
      </c>
      <c r="CB133" s="60">
        <v>0</v>
      </c>
      <c r="CC133" s="60">
        <f t="shared" si="144"/>
        <v>0</v>
      </c>
      <c r="CD133" s="60">
        <v>0</v>
      </c>
      <c r="CE133" s="60">
        <v>0</v>
      </c>
      <c r="CF133" s="60">
        <v>0</v>
      </c>
      <c r="CG133" s="60">
        <f t="shared" si="145"/>
        <v>0</v>
      </c>
      <c r="CH133" s="60">
        <v>0</v>
      </c>
      <c r="CI133" s="60">
        <v>0</v>
      </c>
      <c r="CJ133" s="60">
        <v>0</v>
      </c>
      <c r="CK133" s="60">
        <v>0</v>
      </c>
      <c r="CL133" s="60">
        <v>0</v>
      </c>
      <c r="CM133" s="60">
        <v>0</v>
      </c>
      <c r="CN133" s="60">
        <v>0</v>
      </c>
      <c r="CO133" s="60">
        <v>0</v>
      </c>
      <c r="CP133" s="60">
        <v>0</v>
      </c>
      <c r="CQ133" s="60">
        <v>0</v>
      </c>
      <c r="CR133" s="60">
        <v>0</v>
      </c>
      <c r="CS133" s="60">
        <f t="shared" si="146"/>
        <v>0</v>
      </c>
      <c r="CT133" s="60">
        <v>0</v>
      </c>
      <c r="CU133" s="60">
        <v>0</v>
      </c>
      <c r="CV133" s="60">
        <f t="shared" si="147"/>
        <v>0</v>
      </c>
      <c r="CW133" s="60">
        <v>0</v>
      </c>
      <c r="CX133" s="60">
        <v>0</v>
      </c>
      <c r="CY133" s="60">
        <v>0</v>
      </c>
      <c r="CZ133" s="60">
        <v>0</v>
      </c>
      <c r="DA133" s="60">
        <v>0</v>
      </c>
      <c r="DB133" s="60">
        <v>0</v>
      </c>
      <c r="DC133" s="60">
        <v>0</v>
      </c>
      <c r="DD133" s="60">
        <v>0</v>
      </c>
      <c r="DE133" s="60">
        <v>0</v>
      </c>
      <c r="DF133" s="60">
        <v>0</v>
      </c>
      <c r="DG133" s="60">
        <v>0</v>
      </c>
      <c r="DH133" s="60">
        <v>0</v>
      </c>
      <c r="DI133" s="60">
        <v>0</v>
      </c>
      <c r="DJ133" s="60">
        <v>0</v>
      </c>
      <c r="DK133" s="60">
        <v>0</v>
      </c>
      <c r="DL133" s="60">
        <v>0</v>
      </c>
      <c r="DM133" s="60">
        <v>0</v>
      </c>
      <c r="DN133" s="60">
        <v>0</v>
      </c>
      <c r="DO133" s="60">
        <v>0</v>
      </c>
      <c r="DP133" s="60">
        <v>0</v>
      </c>
      <c r="DQ133" s="60">
        <v>0</v>
      </c>
      <c r="DR133" s="60">
        <v>0</v>
      </c>
      <c r="DS133" s="60">
        <v>0</v>
      </c>
      <c r="DT133" s="60">
        <v>0</v>
      </c>
      <c r="DU133" s="60">
        <v>0</v>
      </c>
      <c r="DV133" s="60">
        <v>0</v>
      </c>
      <c r="DW133" s="60">
        <v>0</v>
      </c>
      <c r="DX133" s="60">
        <v>0</v>
      </c>
      <c r="DY133" s="60">
        <v>0</v>
      </c>
      <c r="DZ133" s="60">
        <v>0</v>
      </c>
      <c r="EA133" s="60">
        <v>0</v>
      </c>
      <c r="EB133" s="60">
        <v>0</v>
      </c>
      <c r="EC133" s="60">
        <v>0</v>
      </c>
      <c r="ED133" s="60">
        <v>0</v>
      </c>
      <c r="EE133" s="60">
        <v>0</v>
      </c>
      <c r="EF133" s="60">
        <v>0</v>
      </c>
      <c r="EG133" s="60">
        <v>0</v>
      </c>
      <c r="EH133" s="60">
        <v>0</v>
      </c>
      <c r="EI133" s="60">
        <v>0</v>
      </c>
      <c r="EJ133" s="60">
        <v>0</v>
      </c>
      <c r="EK133" s="60">
        <v>0</v>
      </c>
      <c r="EL133" s="60">
        <v>0</v>
      </c>
      <c r="EM133" s="60">
        <v>0</v>
      </c>
      <c r="EN133" s="60">
        <v>0</v>
      </c>
      <c r="EO133" s="60">
        <v>0</v>
      </c>
      <c r="EP133" s="60">
        <v>0</v>
      </c>
      <c r="EQ133" s="60">
        <v>0</v>
      </c>
      <c r="ER133" s="60">
        <v>0</v>
      </c>
      <c r="ES133" s="60">
        <v>0</v>
      </c>
      <c r="ET133" s="60">
        <v>0</v>
      </c>
      <c r="EU133" s="60">
        <v>0</v>
      </c>
      <c r="EV133" s="60">
        <v>0</v>
      </c>
      <c r="EW133" s="60">
        <v>0</v>
      </c>
      <c r="EX133" s="60">
        <v>0</v>
      </c>
      <c r="EY133" s="60">
        <v>0</v>
      </c>
      <c r="EZ133" s="60">
        <v>0</v>
      </c>
      <c r="FA133" s="60">
        <v>0</v>
      </c>
      <c r="FB133" s="60">
        <v>0</v>
      </c>
      <c r="FC133" s="60">
        <v>0</v>
      </c>
      <c r="FD133" s="60">
        <v>0</v>
      </c>
      <c r="FE133" s="60">
        <v>0</v>
      </c>
      <c r="FF133" s="60">
        <v>0</v>
      </c>
      <c r="FG133" s="60">
        <v>0</v>
      </c>
      <c r="FH133" s="60">
        <v>0</v>
      </c>
      <c r="FI133" s="60">
        <v>0</v>
      </c>
      <c r="FJ133" s="60">
        <v>0</v>
      </c>
      <c r="FK133" s="60">
        <v>0</v>
      </c>
      <c r="FL133" s="60">
        <v>0</v>
      </c>
      <c r="FM133" s="60">
        <v>0</v>
      </c>
      <c r="FN133" s="60">
        <v>0</v>
      </c>
      <c r="FO133" s="60">
        <v>0</v>
      </c>
      <c r="FP133" s="60">
        <v>0</v>
      </c>
      <c r="FQ133" s="60">
        <v>0</v>
      </c>
      <c r="FR133" s="58"/>
      <c r="FS133" s="59">
        <f t="shared" si="193"/>
        <v>3534.5793708000001</v>
      </c>
      <c r="FU133" s="88"/>
    </row>
    <row r="134" spans="2:177" x14ac:dyDescent="0.2">
      <c r="B134" s="114" t="s">
        <v>438</v>
      </c>
      <c r="C134" s="114" t="s">
        <v>275</v>
      </c>
      <c r="D134" s="60">
        <f t="shared" si="139"/>
        <v>0</v>
      </c>
      <c r="E134" s="60">
        <v>0</v>
      </c>
      <c r="F134" s="60">
        <v>0</v>
      </c>
      <c r="G134" s="60">
        <v>0</v>
      </c>
      <c r="H134" s="60">
        <v>0</v>
      </c>
      <c r="I134" s="60">
        <v>0</v>
      </c>
      <c r="J134" s="60">
        <v>0</v>
      </c>
      <c r="K134" s="60">
        <v>0</v>
      </c>
      <c r="L134" s="60">
        <v>0</v>
      </c>
      <c r="M134" s="60">
        <v>0</v>
      </c>
      <c r="N134" s="60">
        <v>0</v>
      </c>
      <c r="O134" s="60">
        <v>0</v>
      </c>
      <c r="P134" s="60">
        <v>0</v>
      </c>
      <c r="Q134" s="60">
        <v>0</v>
      </c>
      <c r="R134" s="60">
        <v>0</v>
      </c>
      <c r="S134" s="60">
        <v>0</v>
      </c>
      <c r="T134" s="60">
        <v>0</v>
      </c>
      <c r="U134" s="60">
        <v>0</v>
      </c>
      <c r="V134" s="60">
        <v>0</v>
      </c>
      <c r="W134" s="60">
        <v>0</v>
      </c>
      <c r="X134" s="60">
        <v>0</v>
      </c>
      <c r="Y134" s="60">
        <v>0</v>
      </c>
      <c r="Z134" s="60">
        <v>0</v>
      </c>
      <c r="AA134" s="60">
        <v>0</v>
      </c>
      <c r="AB134" s="60">
        <v>0</v>
      </c>
      <c r="AC134" s="60">
        <v>0</v>
      </c>
      <c r="AD134" s="60">
        <v>0</v>
      </c>
      <c r="AE134" s="60">
        <v>0</v>
      </c>
      <c r="AF134" s="60">
        <v>0</v>
      </c>
      <c r="AG134" s="60">
        <v>0</v>
      </c>
      <c r="AH134" s="60">
        <f t="shared" si="141"/>
        <v>0</v>
      </c>
      <c r="AI134" s="60">
        <v>0</v>
      </c>
      <c r="AJ134" s="60">
        <v>0</v>
      </c>
      <c r="AK134" s="60">
        <v>0</v>
      </c>
      <c r="AL134" s="60">
        <f t="shared" si="142"/>
        <v>0</v>
      </c>
      <c r="AM134" s="60">
        <v>0</v>
      </c>
      <c r="AN134" s="60">
        <v>0</v>
      </c>
      <c r="AO134" s="60">
        <v>0</v>
      </c>
      <c r="AP134" s="60">
        <v>0</v>
      </c>
      <c r="AQ134" s="60">
        <v>0</v>
      </c>
      <c r="AR134" s="60">
        <v>0</v>
      </c>
      <c r="AS134" s="60">
        <v>0</v>
      </c>
      <c r="AT134" s="60">
        <v>0</v>
      </c>
      <c r="AU134" s="60">
        <v>0</v>
      </c>
      <c r="AV134" s="60">
        <v>0</v>
      </c>
      <c r="AW134" s="60">
        <v>0</v>
      </c>
      <c r="AX134" s="60">
        <v>0</v>
      </c>
      <c r="AY134" s="60">
        <v>0</v>
      </c>
      <c r="AZ134" s="60">
        <v>0</v>
      </c>
      <c r="BA134" s="60">
        <v>0</v>
      </c>
      <c r="BB134" s="60">
        <v>0</v>
      </c>
      <c r="BC134" s="60">
        <v>0</v>
      </c>
      <c r="BD134" s="60">
        <v>0</v>
      </c>
      <c r="BE134" s="60">
        <v>0</v>
      </c>
      <c r="BF134" s="60">
        <v>0</v>
      </c>
      <c r="BG134" s="60">
        <v>0</v>
      </c>
      <c r="BH134" s="60">
        <v>0</v>
      </c>
      <c r="BI134" s="60">
        <v>0</v>
      </c>
      <c r="BJ134" s="60">
        <v>0</v>
      </c>
      <c r="BK134" s="60">
        <v>0</v>
      </c>
      <c r="BL134" s="60">
        <v>0</v>
      </c>
      <c r="BM134" s="60">
        <v>0</v>
      </c>
      <c r="BN134" s="60">
        <v>0</v>
      </c>
      <c r="BO134" s="60">
        <v>0</v>
      </c>
      <c r="BP134" s="60">
        <v>0</v>
      </c>
      <c r="BQ134" s="60">
        <v>0</v>
      </c>
      <c r="BR134" s="60">
        <v>0</v>
      </c>
      <c r="BS134" s="60">
        <v>0</v>
      </c>
      <c r="BT134" s="60">
        <v>0</v>
      </c>
      <c r="BU134" s="60">
        <v>0</v>
      </c>
      <c r="BV134" s="60">
        <v>0</v>
      </c>
      <c r="BW134" s="60">
        <v>0</v>
      </c>
      <c r="BX134" s="60">
        <v>0</v>
      </c>
      <c r="BY134" s="60">
        <v>0</v>
      </c>
      <c r="BZ134" s="60">
        <v>0</v>
      </c>
      <c r="CA134" s="60">
        <v>0</v>
      </c>
      <c r="CB134" s="60">
        <v>0</v>
      </c>
      <c r="CC134" s="60">
        <f t="shared" si="144"/>
        <v>0</v>
      </c>
      <c r="CD134" s="60">
        <v>0</v>
      </c>
      <c r="CE134" s="60">
        <v>0</v>
      </c>
      <c r="CF134" s="60">
        <v>0</v>
      </c>
      <c r="CG134" s="60">
        <f t="shared" si="145"/>
        <v>0</v>
      </c>
      <c r="CH134" s="60">
        <v>0</v>
      </c>
      <c r="CI134" s="60">
        <v>0</v>
      </c>
      <c r="CJ134" s="60">
        <v>0</v>
      </c>
      <c r="CK134" s="60">
        <v>0</v>
      </c>
      <c r="CL134" s="60">
        <v>0</v>
      </c>
      <c r="CM134" s="60">
        <v>0</v>
      </c>
      <c r="CN134" s="60">
        <v>0</v>
      </c>
      <c r="CO134" s="60">
        <v>0</v>
      </c>
      <c r="CP134" s="60">
        <v>0</v>
      </c>
      <c r="CQ134" s="60">
        <v>0</v>
      </c>
      <c r="CR134" s="60">
        <v>0</v>
      </c>
      <c r="CS134" s="60">
        <f t="shared" si="146"/>
        <v>0</v>
      </c>
      <c r="CT134" s="60">
        <v>0</v>
      </c>
      <c r="CU134" s="60">
        <v>0</v>
      </c>
      <c r="CV134" s="60">
        <f t="shared" si="147"/>
        <v>0</v>
      </c>
      <c r="CW134" s="60">
        <v>0</v>
      </c>
      <c r="CX134" s="60">
        <v>0</v>
      </c>
      <c r="CY134" s="60">
        <v>0</v>
      </c>
      <c r="CZ134" s="60">
        <v>0</v>
      </c>
      <c r="DA134" s="60">
        <v>0</v>
      </c>
      <c r="DB134" s="60">
        <v>0</v>
      </c>
      <c r="DC134" s="60">
        <v>0</v>
      </c>
      <c r="DD134" s="60">
        <v>0</v>
      </c>
      <c r="DE134" s="60">
        <v>0</v>
      </c>
      <c r="DF134" s="60">
        <v>0</v>
      </c>
      <c r="DG134" s="60">
        <v>0</v>
      </c>
      <c r="DH134" s="60">
        <v>0</v>
      </c>
      <c r="DI134" s="60">
        <v>0</v>
      </c>
      <c r="DJ134" s="60">
        <v>0</v>
      </c>
      <c r="DK134" s="60">
        <v>0</v>
      </c>
      <c r="DL134" s="60">
        <v>0</v>
      </c>
      <c r="DM134" s="60">
        <v>0</v>
      </c>
      <c r="DN134" s="60">
        <v>0</v>
      </c>
      <c r="DO134" s="60">
        <v>0</v>
      </c>
      <c r="DP134" s="60">
        <v>0</v>
      </c>
      <c r="DQ134" s="60">
        <v>0</v>
      </c>
      <c r="DR134" s="60">
        <v>0</v>
      </c>
      <c r="DS134" s="60">
        <v>0</v>
      </c>
      <c r="DT134" s="60">
        <v>0</v>
      </c>
      <c r="DU134" s="60">
        <v>0</v>
      </c>
      <c r="DV134" s="60">
        <v>0</v>
      </c>
      <c r="DW134" s="60">
        <v>0</v>
      </c>
      <c r="DX134" s="60">
        <v>0</v>
      </c>
      <c r="DY134" s="60">
        <v>0</v>
      </c>
      <c r="DZ134" s="60">
        <v>0</v>
      </c>
      <c r="EA134" s="60">
        <v>0</v>
      </c>
      <c r="EB134" s="60">
        <v>0</v>
      </c>
      <c r="EC134" s="60">
        <v>0</v>
      </c>
      <c r="ED134" s="60">
        <v>0</v>
      </c>
      <c r="EE134" s="60">
        <v>0</v>
      </c>
      <c r="EF134" s="60">
        <v>0</v>
      </c>
      <c r="EG134" s="60">
        <v>0</v>
      </c>
      <c r="EH134" s="60">
        <v>0</v>
      </c>
      <c r="EI134" s="60">
        <v>0</v>
      </c>
      <c r="EJ134" s="60">
        <v>0</v>
      </c>
      <c r="EK134" s="60">
        <v>0</v>
      </c>
      <c r="EL134" s="60">
        <v>0</v>
      </c>
      <c r="EM134" s="60">
        <v>0</v>
      </c>
      <c r="EN134" s="60">
        <v>0</v>
      </c>
      <c r="EO134" s="60">
        <v>0</v>
      </c>
      <c r="EP134" s="60">
        <v>0</v>
      </c>
      <c r="EQ134" s="60">
        <v>0</v>
      </c>
      <c r="ER134" s="60">
        <v>0</v>
      </c>
      <c r="ES134" s="60">
        <v>0</v>
      </c>
      <c r="ET134" s="60">
        <v>0</v>
      </c>
      <c r="EU134" s="60">
        <v>0</v>
      </c>
      <c r="EV134" s="60">
        <v>0</v>
      </c>
      <c r="EW134" s="60">
        <v>0</v>
      </c>
      <c r="EX134" s="60">
        <v>0</v>
      </c>
      <c r="EY134" s="60">
        <v>0</v>
      </c>
      <c r="EZ134" s="60">
        <v>0</v>
      </c>
      <c r="FA134" s="60">
        <v>0</v>
      </c>
      <c r="FB134" s="60">
        <v>0</v>
      </c>
      <c r="FC134" s="60">
        <v>0</v>
      </c>
      <c r="FD134" s="60">
        <v>0</v>
      </c>
      <c r="FE134" s="60">
        <v>0</v>
      </c>
      <c r="FF134" s="60">
        <v>0</v>
      </c>
      <c r="FG134" s="60">
        <v>0</v>
      </c>
      <c r="FH134" s="60">
        <v>0</v>
      </c>
      <c r="FI134" s="60">
        <v>0</v>
      </c>
      <c r="FJ134" s="60">
        <v>0</v>
      </c>
      <c r="FK134" s="60">
        <v>0</v>
      </c>
      <c r="FL134" s="60">
        <v>0</v>
      </c>
      <c r="FM134" s="60">
        <v>0</v>
      </c>
      <c r="FN134" s="60">
        <v>0</v>
      </c>
      <c r="FO134" s="60">
        <v>42.191881551666143</v>
      </c>
      <c r="FP134" s="60">
        <v>25.473655943219999</v>
      </c>
      <c r="FQ134" s="60">
        <v>0</v>
      </c>
      <c r="FR134" s="58"/>
      <c r="FS134" s="59">
        <f t="shared" si="193"/>
        <v>67.665537494886138</v>
      </c>
      <c r="FU134" s="88"/>
    </row>
    <row r="135" spans="2:177" x14ac:dyDescent="0.2">
      <c r="B135" s="114" t="s">
        <v>439</v>
      </c>
      <c r="C135" s="114" t="s">
        <v>276</v>
      </c>
      <c r="D135" s="60">
        <f t="shared" si="139"/>
        <v>0</v>
      </c>
      <c r="E135" s="60">
        <v>0</v>
      </c>
      <c r="F135" s="60">
        <v>0</v>
      </c>
      <c r="G135" s="60">
        <v>0</v>
      </c>
      <c r="H135" s="60">
        <v>0</v>
      </c>
      <c r="I135" s="60">
        <v>0</v>
      </c>
      <c r="J135" s="60">
        <v>0</v>
      </c>
      <c r="K135" s="60">
        <v>0</v>
      </c>
      <c r="L135" s="60">
        <v>0</v>
      </c>
      <c r="M135" s="60">
        <v>0</v>
      </c>
      <c r="N135" s="60">
        <v>0</v>
      </c>
      <c r="O135" s="60">
        <v>0</v>
      </c>
      <c r="P135" s="60">
        <v>0</v>
      </c>
      <c r="Q135" s="60">
        <v>0</v>
      </c>
      <c r="R135" s="60">
        <v>0</v>
      </c>
      <c r="S135" s="60">
        <v>0</v>
      </c>
      <c r="T135" s="60">
        <v>0</v>
      </c>
      <c r="U135" s="60">
        <v>0</v>
      </c>
      <c r="V135" s="60">
        <v>0</v>
      </c>
      <c r="W135" s="60">
        <v>0</v>
      </c>
      <c r="X135" s="60">
        <v>0</v>
      </c>
      <c r="Y135" s="60">
        <v>0</v>
      </c>
      <c r="Z135" s="60">
        <v>0</v>
      </c>
      <c r="AA135" s="60">
        <v>0</v>
      </c>
      <c r="AB135" s="60">
        <v>0</v>
      </c>
      <c r="AC135" s="60">
        <v>0</v>
      </c>
      <c r="AD135" s="60">
        <v>0</v>
      </c>
      <c r="AE135" s="60">
        <v>0</v>
      </c>
      <c r="AF135" s="60">
        <v>0</v>
      </c>
      <c r="AG135" s="60">
        <v>0</v>
      </c>
      <c r="AH135" s="60">
        <f t="shared" si="141"/>
        <v>0</v>
      </c>
      <c r="AI135" s="60">
        <v>0</v>
      </c>
      <c r="AJ135" s="60">
        <v>0</v>
      </c>
      <c r="AK135" s="60">
        <v>0</v>
      </c>
      <c r="AL135" s="60">
        <f t="shared" si="142"/>
        <v>3106.9137075261733</v>
      </c>
      <c r="AM135" s="60">
        <v>122.45959310635443</v>
      </c>
      <c r="AN135" s="60">
        <v>70.100138511092254</v>
      </c>
      <c r="AO135" s="60">
        <v>186.6089081820856</v>
      </c>
      <c r="AP135" s="60">
        <v>49.103437438861064</v>
      </c>
      <c r="AQ135" s="60">
        <v>2.1618058983832085</v>
      </c>
      <c r="AR135" s="60">
        <v>3.2350513898615643</v>
      </c>
      <c r="AS135" s="60">
        <v>307.9297335234503</v>
      </c>
      <c r="AT135" s="60">
        <v>284.23237970269611</v>
      </c>
      <c r="AU135" s="60">
        <v>4.5814441537252293</v>
      </c>
      <c r="AV135" s="60">
        <v>5.0343819505128042</v>
      </c>
      <c r="AW135" s="60">
        <v>7.6648314699473756</v>
      </c>
      <c r="AX135" s="60">
        <v>91.483870008376314</v>
      </c>
      <c r="AY135" s="60">
        <v>98.499190971906273</v>
      </c>
      <c r="AZ135" s="60">
        <v>111.14160190624919</v>
      </c>
      <c r="BA135" s="60">
        <v>58.480522526335484</v>
      </c>
      <c r="BB135" s="60">
        <v>0</v>
      </c>
      <c r="BC135" s="60">
        <v>9.9914611381957084E-3</v>
      </c>
      <c r="BD135" s="60">
        <v>38.013070451850467</v>
      </c>
      <c r="BE135" s="60">
        <v>0</v>
      </c>
      <c r="BF135" s="60">
        <v>106.59184720377574</v>
      </c>
      <c r="BG135" s="60">
        <v>30.545723377798421</v>
      </c>
      <c r="BH135" s="60">
        <v>0</v>
      </c>
      <c r="BI135" s="60">
        <v>19.339382796635096</v>
      </c>
      <c r="BJ135" s="60">
        <v>27.87671894653424</v>
      </c>
      <c r="BK135" s="60">
        <v>8.6306738993560658E-2</v>
      </c>
      <c r="BL135" s="60">
        <v>1.1152943493598071</v>
      </c>
      <c r="BM135" s="60">
        <v>1.3409734890541192</v>
      </c>
      <c r="BN135" s="60">
        <v>35.037524514665691</v>
      </c>
      <c r="BO135" s="60">
        <v>84.321922803853866</v>
      </c>
      <c r="BP135" s="60">
        <v>105.84717374522306</v>
      </c>
      <c r="BQ135" s="60">
        <v>594.66669150671726</v>
      </c>
      <c r="BR135" s="60">
        <v>133.17345417494761</v>
      </c>
      <c r="BS135" s="60">
        <v>53.303496452434651</v>
      </c>
      <c r="BT135" s="60">
        <v>0</v>
      </c>
      <c r="BU135" s="60">
        <v>0</v>
      </c>
      <c r="BV135" s="60">
        <v>14.335996759212938</v>
      </c>
      <c r="BW135" s="60">
        <v>4.1422959707454882E-2</v>
      </c>
      <c r="BX135" s="60">
        <v>50.925107557631364</v>
      </c>
      <c r="BY135" s="60">
        <v>14.19882322711903</v>
      </c>
      <c r="BZ135" s="60">
        <v>378.67833637679928</v>
      </c>
      <c r="CA135" s="60">
        <v>14.747557892885036</v>
      </c>
      <c r="CB135" s="60">
        <v>1.3049560542527006</v>
      </c>
      <c r="CC135" s="60">
        <f t="shared" si="144"/>
        <v>4.4087318583491184</v>
      </c>
      <c r="CD135" s="60">
        <v>0</v>
      </c>
      <c r="CE135" s="60">
        <v>1.4542597868681381E-2</v>
      </c>
      <c r="CF135" s="60">
        <v>4.3941892604804371</v>
      </c>
      <c r="CG135" s="60">
        <f t="shared" si="145"/>
        <v>0</v>
      </c>
      <c r="CH135" s="60">
        <v>0</v>
      </c>
      <c r="CI135" s="60">
        <v>0</v>
      </c>
      <c r="CJ135" s="60">
        <v>0</v>
      </c>
      <c r="CK135" s="60">
        <v>0</v>
      </c>
      <c r="CL135" s="60">
        <v>0</v>
      </c>
      <c r="CM135" s="60">
        <v>0</v>
      </c>
      <c r="CN135" s="60">
        <v>0</v>
      </c>
      <c r="CO135" s="60">
        <v>0</v>
      </c>
      <c r="CP135" s="60">
        <v>0</v>
      </c>
      <c r="CQ135" s="60">
        <v>0</v>
      </c>
      <c r="CR135" s="60">
        <v>0</v>
      </c>
      <c r="CS135" s="60">
        <f t="shared" si="146"/>
        <v>400.92528178431701</v>
      </c>
      <c r="CT135" s="60">
        <v>399.84273786679893</v>
      </c>
      <c r="CU135" s="60">
        <v>1.0825439175180935</v>
      </c>
      <c r="CV135" s="60">
        <f t="shared" si="147"/>
        <v>239.13476164238301</v>
      </c>
      <c r="CW135" s="60">
        <v>0</v>
      </c>
      <c r="CX135" s="60">
        <v>0</v>
      </c>
      <c r="CY135" s="60">
        <v>0</v>
      </c>
      <c r="CZ135" s="60">
        <v>230.03814545621344</v>
      </c>
      <c r="DA135" s="60">
        <v>0</v>
      </c>
      <c r="DB135" s="60">
        <v>0</v>
      </c>
      <c r="DC135" s="60">
        <v>6.7519818287615809</v>
      </c>
      <c r="DD135" s="60">
        <v>0.57198223094227119</v>
      </c>
      <c r="DE135" s="60">
        <v>1.7726521264657085</v>
      </c>
      <c r="DF135" s="60">
        <v>1291.6358227505521</v>
      </c>
      <c r="DG135" s="60">
        <v>193.31125740822648</v>
      </c>
      <c r="DH135" s="60">
        <v>1098.3245653423255</v>
      </c>
      <c r="DI135" s="60">
        <v>0</v>
      </c>
      <c r="DJ135" s="60">
        <v>0.55650579673367262</v>
      </c>
      <c r="DK135" s="60">
        <v>0.15836955673509998</v>
      </c>
      <c r="DL135" s="60">
        <v>0.39813623999857267</v>
      </c>
      <c r="DM135" s="60">
        <v>0</v>
      </c>
      <c r="DN135" s="60">
        <v>0</v>
      </c>
      <c r="DO135" s="60">
        <v>0</v>
      </c>
      <c r="DP135" s="60">
        <v>0</v>
      </c>
      <c r="DQ135" s="60">
        <v>0</v>
      </c>
      <c r="DR135" s="60">
        <v>0</v>
      </c>
      <c r="DS135" s="60">
        <v>0</v>
      </c>
      <c r="DT135" s="60">
        <v>0</v>
      </c>
      <c r="DU135" s="60">
        <v>0</v>
      </c>
      <c r="DV135" s="60">
        <v>22.527602115790387</v>
      </c>
      <c r="DW135" s="60">
        <v>0</v>
      </c>
      <c r="DX135" s="60">
        <v>0</v>
      </c>
      <c r="DY135" s="60">
        <v>3.4228265375069247E-2</v>
      </c>
      <c r="DZ135" s="60">
        <v>0.11078463167413606</v>
      </c>
      <c r="EA135" s="60">
        <v>0</v>
      </c>
      <c r="EB135" s="60">
        <v>0</v>
      </c>
      <c r="EC135" s="60">
        <v>0</v>
      </c>
      <c r="ED135" s="60">
        <v>0</v>
      </c>
      <c r="EE135" s="60">
        <v>22.218931076561674</v>
      </c>
      <c r="EF135" s="60">
        <v>0.16365814217950694</v>
      </c>
      <c r="EG135" s="60">
        <v>12.490442730761089</v>
      </c>
      <c r="EH135" s="60">
        <v>0</v>
      </c>
      <c r="EI135" s="60">
        <v>0.11269068977712525</v>
      </c>
      <c r="EJ135" s="60">
        <v>5.1829238534642732</v>
      </c>
      <c r="EK135" s="60">
        <v>0</v>
      </c>
      <c r="EL135" s="60">
        <v>0</v>
      </c>
      <c r="EM135" s="60">
        <v>4.4673369861846828</v>
      </c>
      <c r="EN135" s="60">
        <v>0</v>
      </c>
      <c r="EO135" s="60">
        <v>2.695860056772005</v>
      </c>
      <c r="EP135" s="60">
        <v>3.1631144563002971E-2</v>
      </c>
      <c r="EQ135" s="60">
        <v>0</v>
      </c>
      <c r="ER135" s="60">
        <v>0</v>
      </c>
      <c r="ES135" s="60">
        <v>0</v>
      </c>
      <c r="ET135" s="60">
        <v>0</v>
      </c>
      <c r="EU135" s="60">
        <v>3.5081334559300172</v>
      </c>
      <c r="EV135" s="60">
        <v>3.5081334559300172</v>
      </c>
      <c r="EW135" s="60">
        <v>0</v>
      </c>
      <c r="EX135" s="60">
        <v>11.603346873912756</v>
      </c>
      <c r="EY135" s="60">
        <v>11.603346873912756</v>
      </c>
      <c r="EZ135" s="60">
        <v>0</v>
      </c>
      <c r="FA135" s="60">
        <v>7.6593661791643433</v>
      </c>
      <c r="FB135" s="60">
        <v>0</v>
      </c>
      <c r="FC135" s="60">
        <v>0</v>
      </c>
      <c r="FD135" s="60">
        <v>2.1932478913281601</v>
      </c>
      <c r="FE135" s="60">
        <v>5.4661182878361831</v>
      </c>
      <c r="FF135" s="60">
        <v>13.382579624780032</v>
      </c>
      <c r="FG135" s="60">
        <v>0</v>
      </c>
      <c r="FH135" s="60">
        <v>0.92136197654951935</v>
      </c>
      <c r="FI135" s="60">
        <v>1.1172663310442519</v>
      </c>
      <c r="FJ135" s="60">
        <v>10.940495177714286</v>
      </c>
      <c r="FK135" s="60">
        <v>0</v>
      </c>
      <c r="FL135" s="60">
        <v>0.40345613947197401</v>
      </c>
      <c r="FM135" s="60">
        <v>0</v>
      </c>
      <c r="FN135" s="60">
        <v>0</v>
      </c>
      <c r="FO135" s="60">
        <v>3099.1464232573589</v>
      </c>
      <c r="FP135" s="60">
        <v>-255.17355180738042</v>
      </c>
      <c r="FQ135" s="60">
        <v>0</v>
      </c>
      <c r="FR135" s="58"/>
      <c r="FS135" s="59">
        <f t="shared" si="193"/>
        <v>7960.0241098430779</v>
      </c>
      <c r="FU135" s="88"/>
    </row>
    <row r="136" spans="2:177" x14ac:dyDescent="0.2">
      <c r="B136" s="114" t="s">
        <v>440</v>
      </c>
      <c r="C136" s="114" t="s">
        <v>277</v>
      </c>
      <c r="D136" s="60">
        <f t="shared" si="139"/>
        <v>960.69190927017257</v>
      </c>
      <c r="E136" s="60">
        <v>1.1151832279337766</v>
      </c>
      <c r="F136" s="60">
        <v>0.22334736587924472</v>
      </c>
      <c r="G136" s="60">
        <v>0.12662243396183315</v>
      </c>
      <c r="H136" s="60">
        <v>11.191191297699028</v>
      </c>
      <c r="I136" s="60">
        <v>8.0750284118617732E-2</v>
      </c>
      <c r="J136" s="60">
        <v>10.178043167034161</v>
      </c>
      <c r="K136" s="60">
        <v>1.0055110254278314</v>
      </c>
      <c r="L136" s="60">
        <v>14.321996210207816</v>
      </c>
      <c r="M136" s="60">
        <v>9.259720783203278</v>
      </c>
      <c r="N136" s="60">
        <v>6.8279996910981886</v>
      </c>
      <c r="O136" s="60">
        <v>5.7814983432559508</v>
      </c>
      <c r="P136" s="60">
        <v>1.837638859424821</v>
      </c>
      <c r="Q136" s="60">
        <v>3.2744713494757689</v>
      </c>
      <c r="R136" s="60">
        <v>1.5941889881419704</v>
      </c>
      <c r="S136" s="60">
        <v>4.4161353078748862</v>
      </c>
      <c r="T136" s="60">
        <v>13.66040662060983</v>
      </c>
      <c r="U136" s="60">
        <v>21.732411986761466</v>
      </c>
      <c r="V136" s="60">
        <v>22.168675790379183</v>
      </c>
      <c r="W136" s="60">
        <v>24.869811878238629</v>
      </c>
      <c r="X136" s="60">
        <v>8.8390072119365293</v>
      </c>
      <c r="Y136" s="60">
        <v>5.2364900119188391</v>
      </c>
      <c r="Z136" s="60">
        <v>114.44983920922675</v>
      </c>
      <c r="AA136" s="60">
        <v>0</v>
      </c>
      <c r="AB136" s="60">
        <v>1.6567902967766583</v>
      </c>
      <c r="AC136" s="60">
        <v>4.7397766585493608</v>
      </c>
      <c r="AD136" s="60">
        <v>593.04818433823675</v>
      </c>
      <c r="AE136" s="60">
        <v>5.9831172337362934</v>
      </c>
      <c r="AF136" s="60">
        <v>1.6117221147660217</v>
      </c>
      <c r="AG136" s="60">
        <v>71.461377584299029</v>
      </c>
      <c r="AH136" s="60">
        <f t="shared" si="141"/>
        <v>87.080851267508891</v>
      </c>
      <c r="AI136" s="60">
        <v>78.700093716351887</v>
      </c>
      <c r="AJ136" s="60">
        <v>5.3621555118671879E-2</v>
      </c>
      <c r="AK136" s="60">
        <v>8.3271359960383382</v>
      </c>
      <c r="AL136" s="60">
        <f t="shared" si="142"/>
        <v>146.87609396385076</v>
      </c>
      <c r="AM136" s="60">
        <v>4.6504139491127026</v>
      </c>
      <c r="AN136" s="60">
        <v>5.2587120837786818</v>
      </c>
      <c r="AO136" s="60">
        <v>11.531089021189285</v>
      </c>
      <c r="AP136" s="60">
        <v>1.5982063521729215</v>
      </c>
      <c r="AQ136" s="60">
        <v>3.5199529383338111</v>
      </c>
      <c r="AR136" s="60">
        <v>0.95293943804009029</v>
      </c>
      <c r="AS136" s="60">
        <v>4.5625424113856496</v>
      </c>
      <c r="AT136" s="60">
        <v>6.9488074328392218</v>
      </c>
      <c r="AU136" s="60">
        <v>1.1593258212978168</v>
      </c>
      <c r="AV136" s="60">
        <v>1.4391469169602891</v>
      </c>
      <c r="AW136" s="60">
        <v>0.67924543000894799</v>
      </c>
      <c r="AX136" s="60">
        <v>1.3045249360583506</v>
      </c>
      <c r="AY136" s="60">
        <v>7.4568580998297307</v>
      </c>
      <c r="AZ136" s="60">
        <v>2.198022370099098</v>
      </c>
      <c r="BA136" s="60">
        <v>9.9477167429159401</v>
      </c>
      <c r="BB136" s="60">
        <v>0.71048107681449735</v>
      </c>
      <c r="BC136" s="60">
        <v>1.2721981904396622</v>
      </c>
      <c r="BD136" s="60">
        <v>0.1457837951152306</v>
      </c>
      <c r="BE136" s="60">
        <v>5.5640334544647653E-2</v>
      </c>
      <c r="BF136" s="60">
        <v>4.1056790707485682</v>
      </c>
      <c r="BG136" s="60">
        <v>1.5490002653750741</v>
      </c>
      <c r="BH136" s="60">
        <v>4.1067727163063745</v>
      </c>
      <c r="BI136" s="60">
        <v>2.1192965311451295</v>
      </c>
      <c r="BJ136" s="60">
        <v>3.9957962456069867</v>
      </c>
      <c r="BK136" s="60">
        <v>7.8420989317018455</v>
      </c>
      <c r="BL136" s="60">
        <v>8.3712981364170158</v>
      </c>
      <c r="BM136" s="60">
        <v>1.0165900838708071</v>
      </c>
      <c r="BN136" s="60">
        <v>2.1454448762009894</v>
      </c>
      <c r="BO136" s="60">
        <v>5.7406915663087671E-2</v>
      </c>
      <c r="BP136" s="60">
        <v>0.38059951217344473</v>
      </c>
      <c r="BQ136" s="60">
        <v>11.246220165277339</v>
      </c>
      <c r="BR136" s="60">
        <v>1.5519878238781344</v>
      </c>
      <c r="BS136" s="60">
        <v>5.5039803718957652</v>
      </c>
      <c r="BT136" s="60">
        <v>3.2425171191477128E-2</v>
      </c>
      <c r="BU136" s="60">
        <v>0.52976776262060288</v>
      </c>
      <c r="BV136" s="60">
        <v>1.2512566283682951</v>
      </c>
      <c r="BW136" s="60">
        <v>1.3572495119985468</v>
      </c>
      <c r="BX136" s="60">
        <v>4.3418200246221899</v>
      </c>
      <c r="BY136" s="60">
        <v>1.7938250068778596</v>
      </c>
      <c r="BZ136" s="60">
        <v>5.0405397634778391</v>
      </c>
      <c r="CA136" s="60">
        <v>13.145431107496789</v>
      </c>
      <c r="CB136" s="60">
        <v>30.497994683884393</v>
      </c>
      <c r="CC136" s="60">
        <f t="shared" si="144"/>
        <v>24.026408372019713</v>
      </c>
      <c r="CD136" s="60">
        <v>13.03782381369107</v>
      </c>
      <c r="CE136" s="60">
        <v>3.5964548051906893</v>
      </c>
      <c r="CF136" s="60">
        <v>7.3921297531379535</v>
      </c>
      <c r="CG136" s="60">
        <f t="shared" si="145"/>
        <v>278.87219351711786</v>
      </c>
      <c r="CH136" s="60">
        <v>24.079800626670288</v>
      </c>
      <c r="CI136" s="60">
        <v>4.1782393613784459</v>
      </c>
      <c r="CJ136" s="60">
        <v>0</v>
      </c>
      <c r="CK136" s="60">
        <v>1.4635941947980615E-2</v>
      </c>
      <c r="CL136" s="60">
        <v>0</v>
      </c>
      <c r="CM136" s="60">
        <v>6.5356085155038436E-3</v>
      </c>
      <c r="CN136" s="60">
        <v>0</v>
      </c>
      <c r="CO136" s="60">
        <v>17.567625844902977</v>
      </c>
      <c r="CP136" s="60">
        <v>20.014638743096942</v>
      </c>
      <c r="CQ136" s="60">
        <v>7.3610984365855643</v>
      </c>
      <c r="CR136" s="60">
        <v>205.64961895402018</v>
      </c>
      <c r="CS136" s="60">
        <f t="shared" si="146"/>
        <v>349.29282496705741</v>
      </c>
      <c r="CT136" s="60">
        <v>305.5497496093767</v>
      </c>
      <c r="CU136" s="60">
        <v>43.743075357680681</v>
      </c>
      <c r="CV136" s="60">
        <f t="shared" si="147"/>
        <v>2558.5110907602666</v>
      </c>
      <c r="CW136" s="60">
        <v>0</v>
      </c>
      <c r="CX136" s="60">
        <v>0</v>
      </c>
      <c r="CY136" s="60">
        <v>1.0589267285754418</v>
      </c>
      <c r="CZ136" s="60">
        <v>1834.0636659046813</v>
      </c>
      <c r="DA136" s="60">
        <v>73.617273316989326</v>
      </c>
      <c r="DB136" s="60">
        <v>389.05340526791002</v>
      </c>
      <c r="DC136" s="60">
        <v>8.5600401733755085</v>
      </c>
      <c r="DD136" s="60">
        <v>243.80520931882316</v>
      </c>
      <c r="DE136" s="60">
        <v>8.3525700499120603</v>
      </c>
      <c r="DF136" s="60">
        <v>80.792827954977867</v>
      </c>
      <c r="DG136" s="60">
        <v>11.024871994541522</v>
      </c>
      <c r="DH136" s="60">
        <v>59.90003846671565</v>
      </c>
      <c r="DI136" s="60">
        <v>9.867917493720693</v>
      </c>
      <c r="DJ136" s="60">
        <v>64.851250057299126</v>
      </c>
      <c r="DK136" s="60">
        <v>30.448329332135916</v>
      </c>
      <c r="DL136" s="60">
        <v>34.402920725163213</v>
      </c>
      <c r="DM136" s="60">
        <v>43.840636080860008</v>
      </c>
      <c r="DN136" s="60">
        <v>8.4229338770278731E-2</v>
      </c>
      <c r="DO136" s="60">
        <v>6.473018006352607</v>
      </c>
      <c r="DP136" s="60">
        <v>1.2272918400879651</v>
      </c>
      <c r="DQ136" s="60">
        <v>5.81729563237979</v>
      </c>
      <c r="DR136" s="60">
        <v>30.238801263269366</v>
      </c>
      <c r="DS136" s="60">
        <v>7.9936392020371043</v>
      </c>
      <c r="DT136" s="60">
        <v>7.9936392020371043</v>
      </c>
      <c r="DU136" s="60">
        <v>0</v>
      </c>
      <c r="DV136" s="60">
        <v>185.76623517567452</v>
      </c>
      <c r="DW136" s="60">
        <v>28.611625460249034</v>
      </c>
      <c r="DX136" s="60">
        <v>29.094317309213636</v>
      </c>
      <c r="DY136" s="60">
        <v>15.311283956261224</v>
      </c>
      <c r="DZ136" s="60">
        <v>47.353779718951721</v>
      </c>
      <c r="EA136" s="60">
        <v>4.8946553095993472</v>
      </c>
      <c r="EB136" s="60">
        <v>9.5458586327330733E-3</v>
      </c>
      <c r="EC136" s="60">
        <v>0.4136910113755865</v>
      </c>
      <c r="ED136" s="60">
        <v>29.91143118499653</v>
      </c>
      <c r="EE136" s="60">
        <v>27.392600696438414</v>
      </c>
      <c r="EF136" s="60">
        <v>2.7733046699563024</v>
      </c>
      <c r="EG136" s="60">
        <v>150.33518110883315</v>
      </c>
      <c r="EH136" s="60">
        <v>29.608350914440852</v>
      </c>
      <c r="EI136" s="60">
        <v>0.95446819270186367</v>
      </c>
      <c r="EJ136" s="60">
        <v>11.855335701338408</v>
      </c>
      <c r="EK136" s="60">
        <v>1.6237734234945948E-2</v>
      </c>
      <c r="EL136" s="60">
        <v>3.7721769751074521</v>
      </c>
      <c r="EM136" s="60">
        <v>54.567986177266469</v>
      </c>
      <c r="EN136" s="60">
        <v>25.285670705357653</v>
      </c>
      <c r="EO136" s="60">
        <v>9.0086490830429362</v>
      </c>
      <c r="EP136" s="60">
        <v>15.266305625342561</v>
      </c>
      <c r="EQ136" s="60">
        <v>134.64160363356356</v>
      </c>
      <c r="ER136" s="60">
        <v>61.768872698003854</v>
      </c>
      <c r="ES136" s="60">
        <v>72.63175430538827</v>
      </c>
      <c r="ET136" s="60">
        <v>0.24097663017144946</v>
      </c>
      <c r="EU136" s="60">
        <v>59.116466714905741</v>
      </c>
      <c r="EV136" s="60">
        <v>40.633843893222952</v>
      </c>
      <c r="EW136" s="60">
        <v>18.482622821682785</v>
      </c>
      <c r="EX136" s="60">
        <v>117.72651971247446</v>
      </c>
      <c r="EY136" s="60">
        <v>54.281403775864057</v>
      </c>
      <c r="EZ136" s="60">
        <v>63.445115936610399</v>
      </c>
      <c r="FA136" s="60">
        <v>92.640868998437469</v>
      </c>
      <c r="FB136" s="60">
        <v>31.766661264043943</v>
      </c>
      <c r="FC136" s="60">
        <v>1.059485291464151</v>
      </c>
      <c r="FD136" s="60">
        <v>1.0748510564278091</v>
      </c>
      <c r="FE136" s="60">
        <v>58.739871386501555</v>
      </c>
      <c r="FF136" s="60">
        <v>75.170941167302644</v>
      </c>
      <c r="FG136" s="60">
        <v>2.4131908122196273</v>
      </c>
      <c r="FH136" s="60">
        <v>10.70188434706313</v>
      </c>
      <c r="FI136" s="60">
        <v>37.565237185758242</v>
      </c>
      <c r="FJ136" s="60">
        <v>1.168224706970995</v>
      </c>
      <c r="FK136" s="60">
        <v>11.484982404611605</v>
      </c>
      <c r="FL136" s="60">
        <v>1.3192162900040756</v>
      </c>
      <c r="FM136" s="60">
        <v>10.518205420674965</v>
      </c>
      <c r="FN136" s="60">
        <v>0</v>
      </c>
      <c r="FO136" s="60">
        <v>15114.247761041755</v>
      </c>
      <c r="FP136" s="60">
        <v>-892.78887013100007</v>
      </c>
      <c r="FQ136" s="60">
        <v>0.61241604999999999</v>
      </c>
      <c r="FR136" s="58"/>
      <c r="FS136" s="59">
        <f t="shared" si="193"/>
        <v>19670.796843568998</v>
      </c>
      <c r="FU136" s="88"/>
    </row>
    <row r="137" spans="2:177" x14ac:dyDescent="0.2">
      <c r="B137" s="114" t="s">
        <v>440</v>
      </c>
      <c r="C137" s="114" t="s">
        <v>278</v>
      </c>
      <c r="D137" s="60">
        <f t="shared" si="139"/>
        <v>271.1136885107187</v>
      </c>
      <c r="E137" s="60">
        <v>0.33696822134074444</v>
      </c>
      <c r="F137" s="60">
        <v>6.748753275362103E-2</v>
      </c>
      <c r="G137" s="60">
        <v>3.8260740733170845E-2</v>
      </c>
      <c r="H137" s="60">
        <v>3.3815750917064529</v>
      </c>
      <c r="I137" s="60">
        <v>2.4399828593751255E-2</v>
      </c>
      <c r="J137" s="60">
        <v>3.0754382031725505</v>
      </c>
      <c r="K137" s="60">
        <v>0.30382923029133385</v>
      </c>
      <c r="L137" s="60">
        <v>4.3275916173384186</v>
      </c>
      <c r="M137" s="60">
        <v>2.7979542413035858</v>
      </c>
      <c r="N137" s="60">
        <v>2.0631756769580285</v>
      </c>
      <c r="O137" s="60">
        <v>1.746960647014957</v>
      </c>
      <c r="P137" s="60">
        <v>0.55526830247826142</v>
      </c>
      <c r="Q137" s="60">
        <v>0.98942735043500873</v>
      </c>
      <c r="R137" s="60">
        <v>0.48170651634576156</v>
      </c>
      <c r="S137" s="60">
        <v>1.3343970951319126</v>
      </c>
      <c r="T137" s="60">
        <v>4.1276830626900116</v>
      </c>
      <c r="U137" s="60">
        <v>6.5667524664907875</v>
      </c>
      <c r="V137" s="60">
        <v>6.698575681060456</v>
      </c>
      <c r="W137" s="60">
        <v>7.5147617573267906</v>
      </c>
      <c r="X137" s="60">
        <v>2.6708297470925886</v>
      </c>
      <c r="Y137" s="60">
        <v>1.5822787513171321</v>
      </c>
      <c r="Z137" s="60">
        <v>34.582620851035173</v>
      </c>
      <c r="AA137" s="60">
        <v>0</v>
      </c>
      <c r="AB137" s="60">
        <v>0.50062237796907361</v>
      </c>
      <c r="AC137" s="60">
        <v>1.4321898591884128</v>
      </c>
      <c r="AD137" s="60">
        <v>179.19780968736077</v>
      </c>
      <c r="AE137" s="60">
        <v>1.8078826167972086</v>
      </c>
      <c r="AF137" s="60">
        <v>6.5698976006241069E-2</v>
      </c>
      <c r="AG137" s="60">
        <v>2.8415423807864997</v>
      </c>
      <c r="AH137" s="60">
        <f t="shared" si="141"/>
        <v>37.948955348954271</v>
      </c>
      <c r="AI137" s="60">
        <v>34.296705865054996</v>
      </c>
      <c r="AJ137" s="60">
        <v>2.3367732071071439E-2</v>
      </c>
      <c r="AK137" s="60">
        <v>3.6288817518282022</v>
      </c>
      <c r="AL137" s="60">
        <f t="shared" si="142"/>
        <v>115.55436464526832</v>
      </c>
      <c r="AM137" s="60">
        <v>3.6423273061755155</v>
      </c>
      <c r="AN137" s="60">
        <v>4.1187625075218959</v>
      </c>
      <c r="AO137" s="60">
        <v>9.0314541611574182</v>
      </c>
      <c r="AP137" s="60">
        <v>1.251757521184383</v>
      </c>
      <c r="AQ137" s="60">
        <v>2.75692031807022</v>
      </c>
      <c r="AR137" s="60">
        <v>0.74636739315802647</v>
      </c>
      <c r="AS137" s="60">
        <v>3.5735039917778919</v>
      </c>
      <c r="AT137" s="60">
        <v>5.4424899234647253</v>
      </c>
      <c r="AU137" s="60">
        <v>0.90801467178487905</v>
      </c>
      <c r="AV137" s="60">
        <v>1.1271779610593398</v>
      </c>
      <c r="AW137" s="60">
        <v>0.53200300110672216</v>
      </c>
      <c r="AX137" s="60">
        <v>1.0217384620349301</v>
      </c>
      <c r="AY137" s="60">
        <v>5.840408654474313</v>
      </c>
      <c r="AZ137" s="60">
        <v>1.7215493041698138</v>
      </c>
      <c r="BA137" s="60">
        <v>7.7913150793243471</v>
      </c>
      <c r="BB137" s="60">
        <v>0.56085876722314809</v>
      </c>
      <c r="BC137" s="60">
        <v>1.0042822138946368</v>
      </c>
      <c r="BD137" s="60">
        <v>0.11508275487932297</v>
      </c>
      <c r="BE137" s="60">
        <v>4.3922872063688244E-2</v>
      </c>
      <c r="BF137" s="60">
        <v>3.2410519820715034</v>
      </c>
      <c r="BG137" s="60">
        <v>1.2227917218595035</v>
      </c>
      <c r="BH137" s="60">
        <v>3.2419153135793324</v>
      </c>
      <c r="BI137" s="60">
        <v>1.6729876116724434</v>
      </c>
      <c r="BJ137" s="60">
        <v>3.1543097058039606</v>
      </c>
      <c r="BK137" s="60">
        <v>6.1906081425791983</v>
      </c>
      <c r="BL137" s="60">
        <v>6.6083617228754905</v>
      </c>
      <c r="BM137" s="60">
        <v>0.80250337386526083</v>
      </c>
      <c r="BN137" s="60">
        <v>1.6936292994689841</v>
      </c>
      <c r="BO137" s="60">
        <v>4.5317423643767347E-2</v>
      </c>
      <c r="BP137" s="60">
        <v>0.3004479361511041</v>
      </c>
      <c r="BQ137" s="60">
        <v>8.8778454256627892</v>
      </c>
      <c r="BR137" s="60">
        <v>1.2251501215885239</v>
      </c>
      <c r="BS137" s="60">
        <v>4.3448808799278558</v>
      </c>
      <c r="BT137" s="60">
        <v>2.5596658566882067E-2</v>
      </c>
      <c r="BU137" s="60">
        <v>0.41820240391220775</v>
      </c>
      <c r="BV137" s="60">
        <v>0.98775079726671611</v>
      </c>
      <c r="BW137" s="60">
        <v>1.0714223263014169</v>
      </c>
      <c r="BX137" s="60">
        <v>3.4274633146213742</v>
      </c>
      <c r="BY137" s="60">
        <v>1.4160580975392454</v>
      </c>
      <c r="BZ137" s="60">
        <v>3.9790375988037208</v>
      </c>
      <c r="CA137" s="60">
        <v>10.377095922981844</v>
      </c>
      <c r="CB137" s="60">
        <v>19.350592154904806</v>
      </c>
      <c r="CC137" s="60">
        <f t="shared" si="144"/>
        <v>15.244452436075001</v>
      </c>
      <c r="CD137" s="60">
        <v>8.2723344213695196</v>
      </c>
      <c r="CE137" s="60">
        <v>2.2819051173737317</v>
      </c>
      <c r="CF137" s="60">
        <v>4.6902128973317492</v>
      </c>
      <c r="CG137" s="60">
        <f t="shared" si="145"/>
        <v>121.52968495146848</v>
      </c>
      <c r="CH137" s="60">
        <v>10.493733874810946</v>
      </c>
      <c r="CI137" s="60">
        <v>1.8208345078656205</v>
      </c>
      <c r="CJ137" s="60">
        <v>0</v>
      </c>
      <c r="CK137" s="60">
        <v>6.3781956582805912E-3</v>
      </c>
      <c r="CL137" s="60">
        <v>0</v>
      </c>
      <c r="CM137" s="60">
        <v>2.8481521726423484E-3</v>
      </c>
      <c r="CN137" s="60">
        <v>0</v>
      </c>
      <c r="CO137" s="60">
        <v>7.65579388661883</v>
      </c>
      <c r="CP137" s="60">
        <v>8.7221773895385564</v>
      </c>
      <c r="CQ137" s="60">
        <v>3.2078923416940759</v>
      </c>
      <c r="CR137" s="60">
        <v>89.620026603109537</v>
      </c>
      <c r="CS137" s="60">
        <f t="shared" si="146"/>
        <v>221.67904474492312</v>
      </c>
      <c r="CT137" s="60">
        <v>193.91745771429808</v>
      </c>
      <c r="CU137" s="60">
        <v>27.761587030625027</v>
      </c>
      <c r="CV137" s="60">
        <f>SUM(CW137:DE137)</f>
        <v>2026.00651838717</v>
      </c>
      <c r="CW137" s="60">
        <v>0</v>
      </c>
      <c r="CX137" s="60">
        <v>0.86627077907320194</v>
      </c>
      <c r="CY137" s="60">
        <v>0.2336895553827221</v>
      </c>
      <c r="CZ137" s="60">
        <v>1566.1608470970059</v>
      </c>
      <c r="DA137" s="60">
        <v>46.671814166546369</v>
      </c>
      <c r="DB137" s="60">
        <v>246.65173556944961</v>
      </c>
      <c r="DC137" s="60">
        <v>5.4312372974514869</v>
      </c>
      <c r="DD137" s="60">
        <v>154.69132379587859</v>
      </c>
      <c r="DE137" s="60">
        <v>5.299600126382324</v>
      </c>
      <c r="DF137" s="60">
        <v>51.262028176045533</v>
      </c>
      <c r="DG137" s="60">
        <v>6.9951419343362868</v>
      </c>
      <c r="DH137" s="60">
        <v>38.005817315097474</v>
      </c>
      <c r="DI137" s="60">
        <v>6.2610689266117712</v>
      </c>
      <c r="DJ137" s="60">
        <v>41.147298489682548</v>
      </c>
      <c r="DK137" s="60">
        <v>19.31908011695359</v>
      </c>
      <c r="DL137" s="60">
        <v>21.828218372728958</v>
      </c>
      <c r="DM137" s="60">
        <v>27.816329480200327</v>
      </c>
      <c r="DN137" s="60">
        <v>5.34424508534075E-2</v>
      </c>
      <c r="DO137" s="60">
        <v>4.1070481108868409</v>
      </c>
      <c r="DP137" s="60">
        <v>0.77870116047774462</v>
      </c>
      <c r="DQ137" s="60">
        <v>3.6910005524452751</v>
      </c>
      <c r="DR137" s="60">
        <v>19.186137205537058</v>
      </c>
      <c r="DS137" s="60">
        <v>5.0718630400252138</v>
      </c>
      <c r="DT137" s="60">
        <v>5.0718630400252138</v>
      </c>
      <c r="DU137" s="60">
        <v>0</v>
      </c>
      <c r="DV137" s="60">
        <v>117.86632827161245</v>
      </c>
      <c r="DW137" s="60">
        <v>18.153714724815259</v>
      </c>
      <c r="DX137" s="60">
        <v>18.459976602116541</v>
      </c>
      <c r="DY137" s="60">
        <v>9.7148161469812457</v>
      </c>
      <c r="DZ137" s="60">
        <v>30.045374715041085</v>
      </c>
      <c r="EA137" s="60">
        <v>3.1055969291300607</v>
      </c>
      <c r="EB137" s="60">
        <v>6.0567266499001243E-3</v>
      </c>
      <c r="EC137" s="60">
        <v>0.26248171797043141</v>
      </c>
      <c r="ED137" s="60">
        <v>18.978425028587786</v>
      </c>
      <c r="EE137" s="60">
        <v>17.380258919745781</v>
      </c>
      <c r="EF137" s="60">
        <v>1.7596267605743516</v>
      </c>
      <c r="EG137" s="60">
        <v>95.385772288431141</v>
      </c>
      <c r="EH137" s="60">
        <v>18.786124427629911</v>
      </c>
      <c r="EI137" s="60">
        <v>0.60559800449970014</v>
      </c>
      <c r="EJ137" s="60">
        <v>7.5220606598539561</v>
      </c>
      <c r="EK137" s="60">
        <v>1.0302637139162711E-2</v>
      </c>
      <c r="EL137" s="60">
        <v>2.3933986131880953</v>
      </c>
      <c r="EM137" s="60">
        <v>34.622697530625921</v>
      </c>
      <c r="EN137" s="60">
        <v>16.043438470436545</v>
      </c>
      <c r="EO137" s="60">
        <v>5.7158739805517707</v>
      </c>
      <c r="EP137" s="60">
        <v>9.6862779645060773</v>
      </c>
      <c r="EQ137" s="60">
        <v>616.39457176345104</v>
      </c>
      <c r="ER137" s="60">
        <v>282.78033540523052</v>
      </c>
      <c r="ES137" s="60">
        <v>332.51103584106249</v>
      </c>
      <c r="ET137" s="60">
        <v>1.1032005171580024</v>
      </c>
      <c r="EU137" s="60">
        <v>110.39583660973194</v>
      </c>
      <c r="EV137" s="60">
        <v>25.781660368618059</v>
      </c>
      <c r="EW137" s="60">
        <v>84.614176241113881</v>
      </c>
      <c r="EX137" s="60">
        <v>324.89510768252813</v>
      </c>
      <c r="EY137" s="60">
        <v>34.440864619124959</v>
      </c>
      <c r="EZ137" s="60">
        <v>290.45424306340317</v>
      </c>
      <c r="FA137" s="60">
        <v>257.57101658488722</v>
      </c>
      <c r="FB137" s="60">
        <v>218.94710118222474</v>
      </c>
      <c r="FC137" s="60">
        <v>0.67223002632617779</v>
      </c>
      <c r="FD137" s="60">
        <v>0.68197940998375273</v>
      </c>
      <c r="FE137" s="60">
        <v>37.269705966352547</v>
      </c>
      <c r="FF137" s="60">
        <v>47.695012065742524</v>
      </c>
      <c r="FG137" s="60">
        <v>1.5311390694123477</v>
      </c>
      <c r="FH137" s="60">
        <v>6.7902103543354189</v>
      </c>
      <c r="FI137" s="60">
        <v>23.834668197643236</v>
      </c>
      <c r="FJ137" s="60">
        <v>0.74122381107975532</v>
      </c>
      <c r="FK137" s="60">
        <v>7.2870761740716263</v>
      </c>
      <c r="FL137" s="60">
        <v>0.83702606209268826</v>
      </c>
      <c r="FM137" s="60">
        <v>6.6736683971074475</v>
      </c>
      <c r="FN137" s="60">
        <v>0</v>
      </c>
      <c r="FO137" s="60">
        <v>17012.410999435459</v>
      </c>
      <c r="FP137" s="60">
        <v>-625.57692643821497</v>
      </c>
      <c r="FQ137" s="60">
        <v>403.26427839993096</v>
      </c>
      <c r="FR137" s="58"/>
      <c r="FS137" s="59">
        <f>D137+AH137+AL137+CB137+CC137+CG137+CS137+CV137+DF137+DJ137+DM137+DS137+DV137+EG137+EQ137+EU137+EX137+FA137+FF137+FN137+FO137+FP137+FQ137</f>
        <v>21314.026817028996</v>
      </c>
      <c r="FU137" s="88"/>
    </row>
    <row r="138" spans="2:177" x14ac:dyDescent="0.2">
      <c r="B138" s="114" t="s">
        <v>441</v>
      </c>
      <c r="C138" s="114" t="s">
        <v>279</v>
      </c>
      <c r="D138" s="60">
        <f t="shared" si="139"/>
        <v>8.1586450060411462</v>
      </c>
      <c r="E138" s="60">
        <v>0</v>
      </c>
      <c r="F138" s="60">
        <v>0</v>
      </c>
      <c r="G138" s="60">
        <v>0</v>
      </c>
      <c r="H138" s="60">
        <v>0.25493728622606637</v>
      </c>
      <c r="I138" s="60">
        <v>0</v>
      </c>
      <c r="J138" s="60">
        <v>0</v>
      </c>
      <c r="K138" s="60">
        <v>0</v>
      </c>
      <c r="L138" s="60">
        <v>0</v>
      </c>
      <c r="M138" s="60">
        <v>0</v>
      </c>
      <c r="N138" s="60">
        <v>0</v>
      </c>
      <c r="O138" s="60">
        <v>0</v>
      </c>
      <c r="P138" s="60">
        <v>0</v>
      </c>
      <c r="Q138" s="60">
        <v>0</v>
      </c>
      <c r="R138" s="60">
        <v>0</v>
      </c>
      <c r="S138" s="60">
        <v>0</v>
      </c>
      <c r="T138" s="60">
        <v>0</v>
      </c>
      <c r="U138" s="60">
        <v>0</v>
      </c>
      <c r="V138" s="60">
        <v>0</v>
      </c>
      <c r="W138" s="60">
        <v>0</v>
      </c>
      <c r="X138" s="60">
        <v>0</v>
      </c>
      <c r="Y138" s="60">
        <v>0</v>
      </c>
      <c r="Z138" s="60">
        <v>0</v>
      </c>
      <c r="AA138" s="60">
        <v>0</v>
      </c>
      <c r="AB138" s="60">
        <v>0</v>
      </c>
      <c r="AC138" s="60">
        <v>0</v>
      </c>
      <c r="AD138" s="60">
        <v>7.9037077198150802</v>
      </c>
      <c r="AE138" s="60">
        <v>0</v>
      </c>
      <c r="AF138" s="60">
        <v>0</v>
      </c>
      <c r="AG138" s="60">
        <v>0</v>
      </c>
      <c r="AH138" s="60">
        <f t="shared" si="141"/>
        <v>0</v>
      </c>
      <c r="AI138" s="60">
        <v>0</v>
      </c>
      <c r="AJ138" s="60">
        <v>0</v>
      </c>
      <c r="AK138" s="60">
        <v>0</v>
      </c>
      <c r="AL138" s="60">
        <f t="shared" si="142"/>
        <v>0.52894109155750835</v>
      </c>
      <c r="AM138" s="60">
        <v>0</v>
      </c>
      <c r="AN138" s="60">
        <v>0</v>
      </c>
      <c r="AO138" s="60">
        <v>0</v>
      </c>
      <c r="AP138" s="60">
        <v>0</v>
      </c>
      <c r="AQ138" s="60">
        <v>0</v>
      </c>
      <c r="AR138" s="60">
        <v>0</v>
      </c>
      <c r="AS138" s="60">
        <v>0</v>
      </c>
      <c r="AT138" s="60">
        <v>0</v>
      </c>
      <c r="AU138" s="60">
        <v>0.52894109155750835</v>
      </c>
      <c r="AV138" s="60">
        <v>0</v>
      </c>
      <c r="AW138" s="60">
        <v>0</v>
      </c>
      <c r="AX138" s="60">
        <v>0</v>
      </c>
      <c r="AY138" s="60">
        <v>0</v>
      </c>
      <c r="AZ138" s="60">
        <v>0</v>
      </c>
      <c r="BA138" s="60">
        <v>0</v>
      </c>
      <c r="BB138" s="60">
        <v>0</v>
      </c>
      <c r="BC138" s="60">
        <v>0</v>
      </c>
      <c r="BD138" s="60">
        <v>0</v>
      </c>
      <c r="BE138" s="60">
        <v>0</v>
      </c>
      <c r="BF138" s="60">
        <v>0</v>
      </c>
      <c r="BG138" s="60">
        <v>0</v>
      </c>
      <c r="BH138" s="60">
        <v>0</v>
      </c>
      <c r="BI138" s="60">
        <v>0</v>
      </c>
      <c r="BJ138" s="60">
        <v>0</v>
      </c>
      <c r="BK138" s="60">
        <v>0</v>
      </c>
      <c r="BL138" s="60">
        <v>0</v>
      </c>
      <c r="BM138" s="60">
        <v>0</v>
      </c>
      <c r="BN138" s="60">
        <v>0</v>
      </c>
      <c r="BO138" s="60">
        <v>0</v>
      </c>
      <c r="BP138" s="60">
        <v>0</v>
      </c>
      <c r="BQ138" s="60">
        <v>0</v>
      </c>
      <c r="BR138" s="60">
        <v>0</v>
      </c>
      <c r="BS138" s="60">
        <v>0</v>
      </c>
      <c r="BT138" s="60">
        <v>0</v>
      </c>
      <c r="BU138" s="60">
        <v>0</v>
      </c>
      <c r="BV138" s="60">
        <v>0</v>
      </c>
      <c r="BW138" s="60">
        <v>0</v>
      </c>
      <c r="BX138" s="60">
        <v>0</v>
      </c>
      <c r="BY138" s="60">
        <v>0</v>
      </c>
      <c r="BZ138" s="60">
        <v>0</v>
      </c>
      <c r="CA138" s="60">
        <v>0</v>
      </c>
      <c r="CB138" s="60">
        <v>0</v>
      </c>
      <c r="CC138" s="60">
        <f t="shared" si="144"/>
        <v>0</v>
      </c>
      <c r="CD138" s="60">
        <v>0</v>
      </c>
      <c r="CE138" s="60">
        <v>0</v>
      </c>
      <c r="CF138" s="60">
        <v>0</v>
      </c>
      <c r="CG138" s="60">
        <f t="shared" si="145"/>
        <v>0</v>
      </c>
      <c r="CH138" s="60">
        <v>0</v>
      </c>
      <c r="CI138" s="60">
        <v>0</v>
      </c>
      <c r="CJ138" s="60">
        <v>0</v>
      </c>
      <c r="CK138" s="60">
        <v>0</v>
      </c>
      <c r="CL138" s="60">
        <v>0</v>
      </c>
      <c r="CM138" s="60">
        <v>0</v>
      </c>
      <c r="CN138" s="60">
        <v>0</v>
      </c>
      <c r="CO138" s="60">
        <v>0</v>
      </c>
      <c r="CP138" s="60">
        <v>0</v>
      </c>
      <c r="CQ138" s="60">
        <v>0</v>
      </c>
      <c r="CR138" s="60">
        <v>0</v>
      </c>
      <c r="CS138" s="60">
        <f t="shared" si="146"/>
        <v>0</v>
      </c>
      <c r="CT138" s="60">
        <v>0</v>
      </c>
      <c r="CU138" s="60">
        <v>0</v>
      </c>
      <c r="CV138" s="60">
        <f t="shared" si="147"/>
        <v>21.909027476753892</v>
      </c>
      <c r="CW138" s="60">
        <v>0</v>
      </c>
      <c r="CX138" s="60">
        <v>0</v>
      </c>
      <c r="CY138" s="60">
        <v>0</v>
      </c>
      <c r="CZ138" s="60">
        <v>0</v>
      </c>
      <c r="DA138" s="60">
        <v>4.581896391234066</v>
      </c>
      <c r="DB138" s="60">
        <v>17.313703041295184</v>
      </c>
      <c r="DC138" s="60">
        <v>0</v>
      </c>
      <c r="DD138" s="60">
        <v>1.3428044224640671E-2</v>
      </c>
      <c r="DE138" s="60">
        <v>0</v>
      </c>
      <c r="DF138" s="60">
        <v>7.1377225368842417E-2</v>
      </c>
      <c r="DG138" s="60">
        <v>7.1377225368842417E-2</v>
      </c>
      <c r="DH138" s="60">
        <v>0</v>
      </c>
      <c r="DI138" s="60">
        <v>0</v>
      </c>
      <c r="DJ138" s="60">
        <v>0</v>
      </c>
      <c r="DK138" s="60">
        <v>0</v>
      </c>
      <c r="DL138" s="60">
        <v>0</v>
      </c>
      <c r="DM138" s="60">
        <v>0</v>
      </c>
      <c r="DN138" s="60">
        <v>0</v>
      </c>
      <c r="DO138" s="60">
        <v>0</v>
      </c>
      <c r="DP138" s="60">
        <v>0</v>
      </c>
      <c r="DQ138" s="60">
        <v>0</v>
      </c>
      <c r="DR138" s="60">
        <v>0</v>
      </c>
      <c r="DS138" s="60">
        <v>0.11117247293749839</v>
      </c>
      <c r="DT138" s="60">
        <v>0.11117247293749839</v>
      </c>
      <c r="DU138" s="60">
        <v>0</v>
      </c>
      <c r="DV138" s="60">
        <v>0.23176413223645587</v>
      </c>
      <c r="DW138" s="60">
        <v>0</v>
      </c>
      <c r="DX138" s="60">
        <v>0</v>
      </c>
      <c r="DY138" s="60">
        <v>0</v>
      </c>
      <c r="DZ138" s="60">
        <v>0</v>
      </c>
      <c r="EA138" s="60">
        <v>0</v>
      </c>
      <c r="EB138" s="60">
        <v>0</v>
      </c>
      <c r="EC138" s="60">
        <v>0</v>
      </c>
      <c r="ED138" s="60">
        <v>0.23176413223645587</v>
      </c>
      <c r="EE138" s="60">
        <v>0</v>
      </c>
      <c r="EF138" s="60">
        <v>0</v>
      </c>
      <c r="EG138" s="60">
        <v>0</v>
      </c>
      <c r="EH138" s="60">
        <v>0</v>
      </c>
      <c r="EI138" s="60">
        <v>0</v>
      </c>
      <c r="EJ138" s="60">
        <v>0</v>
      </c>
      <c r="EK138" s="60">
        <v>0</v>
      </c>
      <c r="EL138" s="60">
        <v>0</v>
      </c>
      <c r="EM138" s="60">
        <v>0</v>
      </c>
      <c r="EN138" s="60">
        <v>0</v>
      </c>
      <c r="EO138" s="60">
        <v>0</v>
      </c>
      <c r="EP138" s="60">
        <v>0</v>
      </c>
      <c r="EQ138" s="60">
        <v>3.1023996933376123</v>
      </c>
      <c r="ER138" s="60">
        <v>0</v>
      </c>
      <c r="ES138" s="60">
        <v>3.1023996933376123</v>
      </c>
      <c r="ET138" s="60">
        <v>0</v>
      </c>
      <c r="EU138" s="60">
        <v>6.303651954960019</v>
      </c>
      <c r="EV138" s="60">
        <v>6.303651954960019</v>
      </c>
      <c r="EW138" s="60">
        <v>0</v>
      </c>
      <c r="EX138" s="60">
        <v>6.5184680702139197E-4</v>
      </c>
      <c r="EY138" s="60">
        <v>0</v>
      </c>
      <c r="EZ138" s="60">
        <v>6.5184680702139197E-4</v>
      </c>
      <c r="FA138" s="60">
        <v>0</v>
      </c>
      <c r="FB138" s="60">
        <v>0</v>
      </c>
      <c r="FC138" s="60">
        <v>0</v>
      </c>
      <c r="FD138" s="60">
        <v>0</v>
      </c>
      <c r="FE138" s="60">
        <v>0</v>
      </c>
      <c r="FF138" s="60">
        <v>0</v>
      </c>
      <c r="FG138" s="60">
        <v>0</v>
      </c>
      <c r="FH138" s="60">
        <v>0</v>
      </c>
      <c r="FI138" s="60">
        <v>0</v>
      </c>
      <c r="FJ138" s="60">
        <v>0</v>
      </c>
      <c r="FK138" s="60">
        <v>0</v>
      </c>
      <c r="FL138" s="60">
        <v>0</v>
      </c>
      <c r="FM138" s="60">
        <v>0</v>
      </c>
      <c r="FN138" s="60">
        <v>0</v>
      </c>
      <c r="FO138" s="60">
        <v>0</v>
      </c>
      <c r="FP138" s="60">
        <v>-1.2506708427940387</v>
      </c>
      <c r="FQ138" s="60">
        <v>0.54646304999999995</v>
      </c>
      <c r="FR138" s="58"/>
      <c r="FS138" s="59">
        <f t="shared" si="193"/>
        <v>39.713423107205955</v>
      </c>
      <c r="FU138" s="88"/>
    </row>
    <row r="139" spans="2:177" x14ac:dyDescent="0.2">
      <c r="B139" s="114" t="s">
        <v>442</v>
      </c>
      <c r="C139" s="114" t="s">
        <v>280</v>
      </c>
      <c r="D139" s="60">
        <f t="shared" si="139"/>
        <v>71.295043760818956</v>
      </c>
      <c r="E139" s="60">
        <v>0.23941368738087215</v>
      </c>
      <c r="F139" s="60">
        <v>4.1781667055807471E-2</v>
      </c>
      <c r="G139" s="60">
        <v>7.6318940676649585E-2</v>
      </c>
      <c r="H139" s="60">
        <v>0.60456233440785156</v>
      </c>
      <c r="I139" s="60">
        <v>0.92791101369559226</v>
      </c>
      <c r="J139" s="60">
        <v>0.44717412850432237</v>
      </c>
      <c r="K139" s="60">
        <v>0.45668149483974446</v>
      </c>
      <c r="L139" s="60">
        <v>1.1221879073313461</v>
      </c>
      <c r="M139" s="60">
        <v>2.1008668091306868</v>
      </c>
      <c r="N139" s="60">
        <v>1.7326686669264042</v>
      </c>
      <c r="O139" s="60">
        <v>0.88293950727250681</v>
      </c>
      <c r="P139" s="60">
        <v>0.66232268944295236</v>
      </c>
      <c r="Q139" s="60">
        <v>0.83976153901187389</v>
      </c>
      <c r="R139" s="60">
        <v>15.870042601727375</v>
      </c>
      <c r="S139" s="60">
        <v>0.79309181418094354</v>
      </c>
      <c r="T139" s="60">
        <v>12.271846679948561</v>
      </c>
      <c r="U139" s="60">
        <v>1.3293313650032881</v>
      </c>
      <c r="V139" s="60">
        <v>2.5184862578302178</v>
      </c>
      <c r="W139" s="60">
        <v>2.6992459238710564</v>
      </c>
      <c r="X139" s="60">
        <v>0.57948342544580111</v>
      </c>
      <c r="Y139" s="60">
        <v>1.0231693767331966</v>
      </c>
      <c r="Z139" s="60">
        <v>11.891722139826163</v>
      </c>
      <c r="AA139" s="60">
        <v>1.2243609049983917</v>
      </c>
      <c r="AB139" s="60">
        <v>3.201115674321735</v>
      </c>
      <c r="AC139" s="60">
        <v>0.45662893990747072</v>
      </c>
      <c r="AD139" s="60">
        <v>4.507160682214451</v>
      </c>
      <c r="AE139" s="60">
        <v>1.8370088677881613</v>
      </c>
      <c r="AF139" s="60">
        <v>0.63622615811042293</v>
      </c>
      <c r="AG139" s="60">
        <v>0.32153256323513052</v>
      </c>
      <c r="AH139" s="60">
        <f t="shared" si="141"/>
        <v>0</v>
      </c>
      <c r="AI139" s="60">
        <v>0</v>
      </c>
      <c r="AJ139" s="60">
        <v>0</v>
      </c>
      <c r="AK139" s="60">
        <v>0</v>
      </c>
      <c r="AL139" s="60">
        <f t="shared" si="142"/>
        <v>135.70714560817746</v>
      </c>
      <c r="AM139" s="60">
        <v>0</v>
      </c>
      <c r="AN139" s="60">
        <v>0</v>
      </c>
      <c r="AO139" s="60">
        <v>0</v>
      </c>
      <c r="AP139" s="60">
        <v>0</v>
      </c>
      <c r="AQ139" s="60">
        <v>0</v>
      </c>
      <c r="AR139" s="60">
        <v>0</v>
      </c>
      <c r="AS139" s="60">
        <v>0</v>
      </c>
      <c r="AT139" s="60">
        <v>0</v>
      </c>
      <c r="AU139" s="60">
        <v>0</v>
      </c>
      <c r="AV139" s="60">
        <v>0</v>
      </c>
      <c r="AW139" s="60">
        <v>0</v>
      </c>
      <c r="AX139" s="60">
        <v>0</v>
      </c>
      <c r="AY139" s="60">
        <v>0</v>
      </c>
      <c r="AZ139" s="60">
        <v>0</v>
      </c>
      <c r="BA139" s="60">
        <v>0</v>
      </c>
      <c r="BB139" s="60">
        <v>0</v>
      </c>
      <c r="BC139" s="60">
        <v>0</v>
      </c>
      <c r="BD139" s="60">
        <v>0</v>
      </c>
      <c r="BE139" s="60">
        <v>0</v>
      </c>
      <c r="BF139" s="60">
        <v>0</v>
      </c>
      <c r="BG139" s="60">
        <v>0</v>
      </c>
      <c r="BH139" s="60">
        <v>0</v>
      </c>
      <c r="BI139" s="60">
        <v>0</v>
      </c>
      <c r="BJ139" s="60">
        <v>0</v>
      </c>
      <c r="BK139" s="60">
        <v>0</v>
      </c>
      <c r="BL139" s="60">
        <v>0</v>
      </c>
      <c r="BM139" s="60">
        <v>0</v>
      </c>
      <c r="BN139" s="60">
        <v>0</v>
      </c>
      <c r="BO139" s="60">
        <v>1.55257834887056</v>
      </c>
      <c r="BP139" s="60">
        <v>1.4604571191589302</v>
      </c>
      <c r="BQ139" s="60">
        <v>11.808411156617105</v>
      </c>
      <c r="BR139" s="60">
        <v>3.8250530606910438</v>
      </c>
      <c r="BS139" s="60">
        <v>7.8915670925786205</v>
      </c>
      <c r="BT139" s="60">
        <v>0.72555481176858605</v>
      </c>
      <c r="BU139" s="60">
        <v>2.0221537442175568</v>
      </c>
      <c r="BV139" s="60">
        <v>9.138597037060002</v>
      </c>
      <c r="BW139" s="60">
        <v>1.026316655116958</v>
      </c>
      <c r="BX139" s="60">
        <v>5.3737461261675996</v>
      </c>
      <c r="BY139" s="60">
        <v>73.771957349639976</v>
      </c>
      <c r="BZ139" s="60">
        <v>6.2119521564073814</v>
      </c>
      <c r="CA139" s="60">
        <v>10.89880094988313</v>
      </c>
      <c r="CB139" s="60">
        <v>0</v>
      </c>
      <c r="CC139" s="60">
        <f t="shared" si="144"/>
        <v>0</v>
      </c>
      <c r="CD139" s="60">
        <v>0</v>
      </c>
      <c r="CE139" s="60">
        <v>0</v>
      </c>
      <c r="CF139" s="60">
        <v>0</v>
      </c>
      <c r="CG139" s="60">
        <f t="shared" si="145"/>
        <v>0</v>
      </c>
      <c r="CH139" s="60">
        <v>0</v>
      </c>
      <c r="CI139" s="60">
        <v>0</v>
      </c>
      <c r="CJ139" s="60">
        <v>0</v>
      </c>
      <c r="CK139" s="60">
        <v>0</v>
      </c>
      <c r="CL139" s="60">
        <v>0</v>
      </c>
      <c r="CM139" s="60">
        <v>0</v>
      </c>
      <c r="CN139" s="60">
        <v>0</v>
      </c>
      <c r="CO139" s="60">
        <v>0</v>
      </c>
      <c r="CP139" s="60">
        <v>0</v>
      </c>
      <c r="CQ139" s="60">
        <v>0</v>
      </c>
      <c r="CR139" s="60">
        <v>0</v>
      </c>
      <c r="CS139" s="60">
        <f t="shared" si="146"/>
        <v>0</v>
      </c>
      <c r="CT139" s="60">
        <v>0</v>
      </c>
      <c r="CU139" s="60">
        <v>0</v>
      </c>
      <c r="CV139" s="60">
        <f t="shared" si="147"/>
        <v>0</v>
      </c>
      <c r="CW139" s="60">
        <v>0</v>
      </c>
      <c r="CX139" s="60">
        <v>0</v>
      </c>
      <c r="CY139" s="60">
        <v>0</v>
      </c>
      <c r="CZ139" s="60">
        <v>0</v>
      </c>
      <c r="DA139" s="60">
        <v>0</v>
      </c>
      <c r="DB139" s="60">
        <v>0</v>
      </c>
      <c r="DC139" s="60">
        <v>0</v>
      </c>
      <c r="DD139" s="60">
        <v>0</v>
      </c>
      <c r="DE139" s="60">
        <v>0</v>
      </c>
      <c r="DF139" s="60">
        <v>0</v>
      </c>
      <c r="DG139" s="60">
        <v>0</v>
      </c>
      <c r="DH139" s="60">
        <v>0</v>
      </c>
      <c r="DI139" s="60">
        <v>0</v>
      </c>
      <c r="DJ139" s="60">
        <v>0</v>
      </c>
      <c r="DK139" s="60">
        <v>0</v>
      </c>
      <c r="DL139" s="60">
        <v>0</v>
      </c>
      <c r="DM139" s="60">
        <v>0</v>
      </c>
      <c r="DN139" s="60">
        <v>0</v>
      </c>
      <c r="DO139" s="60">
        <v>0</v>
      </c>
      <c r="DP139" s="60">
        <v>0</v>
      </c>
      <c r="DQ139" s="60">
        <v>0</v>
      </c>
      <c r="DR139" s="60">
        <v>0</v>
      </c>
      <c r="DS139" s="60">
        <v>0</v>
      </c>
      <c r="DT139" s="60">
        <v>0</v>
      </c>
      <c r="DU139" s="60">
        <v>0</v>
      </c>
      <c r="DV139" s="60">
        <v>0</v>
      </c>
      <c r="DW139" s="60">
        <v>0</v>
      </c>
      <c r="DX139" s="60">
        <v>0</v>
      </c>
      <c r="DY139" s="60">
        <v>0</v>
      </c>
      <c r="DZ139" s="60">
        <v>0</v>
      </c>
      <c r="EA139" s="60">
        <v>0</v>
      </c>
      <c r="EB139" s="60">
        <v>0</v>
      </c>
      <c r="EC139" s="60">
        <v>0</v>
      </c>
      <c r="ED139" s="60">
        <v>0</v>
      </c>
      <c r="EE139" s="60">
        <v>0</v>
      </c>
      <c r="EF139" s="60">
        <v>0</v>
      </c>
      <c r="EG139" s="60">
        <v>0</v>
      </c>
      <c r="EH139" s="60">
        <v>0</v>
      </c>
      <c r="EI139" s="60">
        <v>0</v>
      </c>
      <c r="EJ139" s="60">
        <v>0</v>
      </c>
      <c r="EK139" s="60">
        <v>0</v>
      </c>
      <c r="EL139" s="60">
        <v>0</v>
      </c>
      <c r="EM139" s="60">
        <v>0</v>
      </c>
      <c r="EN139" s="60">
        <v>0</v>
      </c>
      <c r="EO139" s="60">
        <v>0</v>
      </c>
      <c r="EP139" s="60">
        <v>0</v>
      </c>
      <c r="EQ139" s="60">
        <v>0</v>
      </c>
      <c r="ER139" s="60">
        <v>0</v>
      </c>
      <c r="ES139" s="60">
        <v>0</v>
      </c>
      <c r="ET139" s="60">
        <v>0</v>
      </c>
      <c r="EU139" s="60">
        <v>0</v>
      </c>
      <c r="EV139" s="60">
        <v>0</v>
      </c>
      <c r="EW139" s="60">
        <v>0</v>
      </c>
      <c r="EX139" s="60">
        <v>0</v>
      </c>
      <c r="EY139" s="60">
        <v>0</v>
      </c>
      <c r="EZ139" s="60">
        <v>0</v>
      </c>
      <c r="FA139" s="60">
        <v>0</v>
      </c>
      <c r="FB139" s="60">
        <v>0</v>
      </c>
      <c r="FC139" s="60">
        <v>0</v>
      </c>
      <c r="FD139" s="60">
        <v>0</v>
      </c>
      <c r="FE139" s="60">
        <v>0</v>
      </c>
      <c r="FF139" s="60">
        <v>0</v>
      </c>
      <c r="FG139" s="60">
        <v>0</v>
      </c>
      <c r="FH139" s="60">
        <v>0</v>
      </c>
      <c r="FI139" s="60">
        <v>0</v>
      </c>
      <c r="FJ139" s="60">
        <v>0</v>
      </c>
      <c r="FK139" s="60">
        <v>0</v>
      </c>
      <c r="FL139" s="60">
        <v>0</v>
      </c>
      <c r="FM139" s="60">
        <v>0</v>
      </c>
      <c r="FN139" s="60">
        <v>0</v>
      </c>
      <c r="FO139" s="60">
        <v>38.847709051003541</v>
      </c>
      <c r="FP139" s="60">
        <v>3.1608554074878441</v>
      </c>
      <c r="FQ139" s="60">
        <v>0</v>
      </c>
      <c r="FR139" s="58"/>
      <c r="FS139" s="59">
        <f t="shared" si="193"/>
        <v>249.0107538274878</v>
      </c>
      <c r="FU139" s="88"/>
    </row>
    <row r="140" spans="2:177" x14ac:dyDescent="0.2">
      <c r="B140" s="114">
        <v>4661</v>
      </c>
      <c r="C140" s="114" t="s">
        <v>281</v>
      </c>
      <c r="D140" s="60">
        <f t="shared" si="139"/>
        <v>245.93177890330824</v>
      </c>
      <c r="E140" s="60">
        <v>0</v>
      </c>
      <c r="F140" s="60">
        <v>0</v>
      </c>
      <c r="G140" s="60">
        <v>0</v>
      </c>
      <c r="H140" s="60">
        <v>0</v>
      </c>
      <c r="I140" s="60">
        <v>0</v>
      </c>
      <c r="J140" s="60">
        <v>0</v>
      </c>
      <c r="K140" s="60">
        <v>0</v>
      </c>
      <c r="L140" s="60">
        <v>0</v>
      </c>
      <c r="M140" s="60">
        <v>0</v>
      </c>
      <c r="N140" s="60">
        <v>0</v>
      </c>
      <c r="O140" s="60">
        <v>0</v>
      </c>
      <c r="P140" s="60">
        <v>0</v>
      </c>
      <c r="Q140" s="60">
        <v>0</v>
      </c>
      <c r="R140" s="60">
        <v>3.0479354601096822</v>
      </c>
      <c r="S140" s="60">
        <v>0</v>
      </c>
      <c r="T140" s="60">
        <v>0</v>
      </c>
      <c r="U140" s="60">
        <v>0</v>
      </c>
      <c r="V140" s="60">
        <v>0</v>
      </c>
      <c r="W140" s="60">
        <v>0</v>
      </c>
      <c r="X140" s="60">
        <v>0</v>
      </c>
      <c r="Y140" s="60">
        <v>0</v>
      </c>
      <c r="Z140" s="60">
        <v>0</v>
      </c>
      <c r="AA140" s="60">
        <v>0</v>
      </c>
      <c r="AB140" s="60">
        <v>0</v>
      </c>
      <c r="AC140" s="60">
        <v>0</v>
      </c>
      <c r="AD140" s="60">
        <v>242.88384344319857</v>
      </c>
      <c r="AE140" s="60">
        <v>0</v>
      </c>
      <c r="AF140" s="60">
        <v>0</v>
      </c>
      <c r="AG140" s="60">
        <v>0</v>
      </c>
      <c r="AH140" s="60">
        <f t="shared" si="141"/>
        <v>0</v>
      </c>
      <c r="AI140" s="60">
        <v>0</v>
      </c>
      <c r="AJ140" s="60">
        <v>0</v>
      </c>
      <c r="AK140" s="60">
        <v>0</v>
      </c>
      <c r="AL140" s="60">
        <f t="shared" si="142"/>
        <v>2.5358674123025957</v>
      </c>
      <c r="AM140" s="60">
        <v>0</v>
      </c>
      <c r="AN140" s="60">
        <v>0</v>
      </c>
      <c r="AO140" s="60">
        <v>0</v>
      </c>
      <c r="AP140" s="60">
        <v>0</v>
      </c>
      <c r="AQ140" s="60">
        <v>0</v>
      </c>
      <c r="AR140" s="60">
        <v>0</v>
      </c>
      <c r="AS140" s="60">
        <v>0</v>
      </c>
      <c r="AT140" s="60">
        <v>0</v>
      </c>
      <c r="AU140" s="60">
        <v>0</v>
      </c>
      <c r="AV140" s="60">
        <v>0</v>
      </c>
      <c r="AW140" s="60">
        <v>0</v>
      </c>
      <c r="AX140" s="60">
        <v>0</v>
      </c>
      <c r="AY140" s="60">
        <v>0</v>
      </c>
      <c r="AZ140" s="60">
        <v>0</v>
      </c>
      <c r="BA140" s="60">
        <v>0</v>
      </c>
      <c r="BB140" s="60">
        <v>0</v>
      </c>
      <c r="BC140" s="60">
        <v>0</v>
      </c>
      <c r="BD140" s="60">
        <v>0</v>
      </c>
      <c r="BE140" s="60">
        <v>0</v>
      </c>
      <c r="BF140" s="60">
        <v>0</v>
      </c>
      <c r="BG140" s="60">
        <v>0</v>
      </c>
      <c r="BH140" s="60">
        <v>0</v>
      </c>
      <c r="BI140" s="60">
        <v>0</v>
      </c>
      <c r="BJ140" s="60">
        <v>0</v>
      </c>
      <c r="BK140" s="60">
        <v>0</v>
      </c>
      <c r="BL140" s="60">
        <v>0</v>
      </c>
      <c r="BM140" s="60">
        <v>0</v>
      </c>
      <c r="BN140" s="60">
        <v>0</v>
      </c>
      <c r="BO140" s="60">
        <v>0</v>
      </c>
      <c r="BP140" s="60">
        <v>0</v>
      </c>
      <c r="BQ140" s="60">
        <v>0</v>
      </c>
      <c r="BR140" s="60">
        <v>0</v>
      </c>
      <c r="BS140" s="60">
        <v>0</v>
      </c>
      <c r="BT140" s="60">
        <v>0</v>
      </c>
      <c r="BU140" s="60">
        <v>0</v>
      </c>
      <c r="BV140" s="60">
        <v>0</v>
      </c>
      <c r="BW140" s="60">
        <v>0</v>
      </c>
      <c r="BX140" s="60">
        <v>0</v>
      </c>
      <c r="BY140" s="60">
        <v>0</v>
      </c>
      <c r="BZ140" s="60">
        <v>0</v>
      </c>
      <c r="CA140" s="60">
        <v>2.5358674123025957</v>
      </c>
      <c r="CB140" s="60">
        <v>0</v>
      </c>
      <c r="CC140" s="60">
        <f t="shared" si="144"/>
        <v>0</v>
      </c>
      <c r="CD140" s="60">
        <v>0</v>
      </c>
      <c r="CE140" s="60">
        <v>0</v>
      </c>
      <c r="CF140" s="60">
        <v>0</v>
      </c>
      <c r="CG140" s="60">
        <f t="shared" si="145"/>
        <v>4.3706400418644709E-2</v>
      </c>
      <c r="CH140" s="60">
        <v>0</v>
      </c>
      <c r="CI140" s="60">
        <v>0</v>
      </c>
      <c r="CJ140" s="60">
        <v>0</v>
      </c>
      <c r="CK140" s="60">
        <v>0</v>
      </c>
      <c r="CL140" s="60">
        <v>0</v>
      </c>
      <c r="CM140" s="60">
        <v>0</v>
      </c>
      <c r="CN140" s="60">
        <v>4.3706400418644709E-2</v>
      </c>
      <c r="CO140" s="60">
        <v>0</v>
      </c>
      <c r="CP140" s="60">
        <v>0</v>
      </c>
      <c r="CQ140" s="60">
        <v>0</v>
      </c>
      <c r="CR140" s="60">
        <v>0</v>
      </c>
      <c r="CS140" s="60">
        <f t="shared" si="146"/>
        <v>1.4332459272931117</v>
      </c>
      <c r="CT140" s="60">
        <v>1.4332459272931117</v>
      </c>
      <c r="CU140" s="60">
        <v>0</v>
      </c>
      <c r="CV140" s="60">
        <f t="shared" si="147"/>
        <v>756.17394702350475</v>
      </c>
      <c r="CW140" s="60">
        <v>0</v>
      </c>
      <c r="CX140" s="60">
        <v>0</v>
      </c>
      <c r="CY140" s="60">
        <v>0</v>
      </c>
      <c r="CZ140" s="60">
        <v>0</v>
      </c>
      <c r="DA140" s="60">
        <v>17.373880135502056</v>
      </c>
      <c r="DB140" s="60">
        <v>737.61516844889275</v>
      </c>
      <c r="DC140" s="60">
        <v>0</v>
      </c>
      <c r="DD140" s="60">
        <v>1.1848984391098822</v>
      </c>
      <c r="DE140" s="60">
        <v>0</v>
      </c>
      <c r="DF140" s="60">
        <v>1.7242312840235523</v>
      </c>
      <c r="DG140" s="60">
        <v>0</v>
      </c>
      <c r="DH140" s="60">
        <v>0</v>
      </c>
      <c r="DI140" s="60">
        <v>1.7242312840235523</v>
      </c>
      <c r="DJ140" s="60">
        <v>0</v>
      </c>
      <c r="DK140" s="60">
        <v>0</v>
      </c>
      <c r="DL140" s="60">
        <v>0</v>
      </c>
      <c r="DM140" s="60">
        <v>0.46856846000871943</v>
      </c>
      <c r="DN140" s="60">
        <v>0</v>
      </c>
      <c r="DO140" s="60">
        <v>0.46856846000871943</v>
      </c>
      <c r="DP140" s="60">
        <v>0</v>
      </c>
      <c r="DQ140" s="60">
        <v>0</v>
      </c>
      <c r="DR140" s="60">
        <v>0</v>
      </c>
      <c r="DS140" s="60">
        <v>0</v>
      </c>
      <c r="DT140" s="60">
        <v>0</v>
      </c>
      <c r="DU140" s="60">
        <v>0</v>
      </c>
      <c r="DV140" s="60">
        <v>0</v>
      </c>
      <c r="DW140" s="60">
        <v>0</v>
      </c>
      <c r="DX140" s="60">
        <v>0</v>
      </c>
      <c r="DY140" s="60">
        <v>0</v>
      </c>
      <c r="DZ140" s="60">
        <v>0</v>
      </c>
      <c r="EA140" s="60">
        <v>0</v>
      </c>
      <c r="EB140" s="60">
        <v>0</v>
      </c>
      <c r="EC140" s="60">
        <v>0</v>
      </c>
      <c r="ED140" s="60">
        <v>0</v>
      </c>
      <c r="EE140" s="60">
        <v>0</v>
      </c>
      <c r="EF140" s="60">
        <v>0</v>
      </c>
      <c r="EG140" s="60">
        <v>0.32921122271173159</v>
      </c>
      <c r="EH140" s="60">
        <v>0</v>
      </c>
      <c r="EI140" s="60">
        <v>0</v>
      </c>
      <c r="EJ140" s="60">
        <v>0.32921122271173159</v>
      </c>
      <c r="EK140" s="60">
        <v>0</v>
      </c>
      <c r="EL140" s="60">
        <v>0</v>
      </c>
      <c r="EM140" s="60">
        <v>0</v>
      </c>
      <c r="EN140" s="60">
        <v>0</v>
      </c>
      <c r="EO140" s="60">
        <v>0</v>
      </c>
      <c r="EP140" s="60">
        <v>0</v>
      </c>
      <c r="EQ140" s="60">
        <v>12.057623856188771</v>
      </c>
      <c r="ER140" s="60">
        <v>0</v>
      </c>
      <c r="ES140" s="60">
        <v>12.057623856188771</v>
      </c>
      <c r="ET140" s="60">
        <v>0</v>
      </c>
      <c r="EU140" s="60">
        <v>1.1291624379450964</v>
      </c>
      <c r="EV140" s="60">
        <v>1.1291624379450964</v>
      </c>
      <c r="EW140" s="60">
        <v>0</v>
      </c>
      <c r="EX140" s="60">
        <v>0</v>
      </c>
      <c r="EY140" s="60">
        <v>0</v>
      </c>
      <c r="EZ140" s="60">
        <v>0</v>
      </c>
      <c r="FA140" s="60">
        <v>0</v>
      </c>
      <c r="FB140" s="60">
        <v>0</v>
      </c>
      <c r="FC140" s="60">
        <v>0</v>
      </c>
      <c r="FD140" s="60">
        <v>0</v>
      </c>
      <c r="FE140" s="60">
        <v>0</v>
      </c>
      <c r="FF140" s="60">
        <v>0</v>
      </c>
      <c r="FG140" s="60">
        <v>0</v>
      </c>
      <c r="FH140" s="60">
        <v>0</v>
      </c>
      <c r="FI140" s="60">
        <v>0</v>
      </c>
      <c r="FJ140" s="60">
        <v>0</v>
      </c>
      <c r="FK140" s="60">
        <v>0</v>
      </c>
      <c r="FL140" s="60">
        <v>0</v>
      </c>
      <c r="FM140" s="60">
        <v>0</v>
      </c>
      <c r="FN140" s="60">
        <v>0</v>
      </c>
      <c r="FO140" s="60">
        <v>0</v>
      </c>
      <c r="FP140" s="60">
        <v>-291.13148287651961</v>
      </c>
      <c r="FQ140" s="60">
        <v>8357.7530729699993</v>
      </c>
      <c r="FR140" s="58"/>
      <c r="FS140" s="59">
        <f t="shared" si="193"/>
        <v>9088.4489330211854</v>
      </c>
      <c r="FU140" s="88"/>
    </row>
    <row r="141" spans="2:177" x14ac:dyDescent="0.2">
      <c r="B141" s="114" t="s">
        <v>443</v>
      </c>
      <c r="C141" s="114" t="s">
        <v>282</v>
      </c>
      <c r="D141" s="60">
        <f t="shared" si="139"/>
        <v>7288.6132339008127</v>
      </c>
      <c r="E141" s="60">
        <v>24.465023874582862</v>
      </c>
      <c r="F141" s="60">
        <v>2.6102811752043582</v>
      </c>
      <c r="G141" s="60">
        <v>5.7991470527751243</v>
      </c>
      <c r="H141" s="60">
        <v>18.626725600375824</v>
      </c>
      <c r="I141" s="60">
        <v>62.317455184027587</v>
      </c>
      <c r="J141" s="60">
        <v>35.287614857560634</v>
      </c>
      <c r="K141" s="60">
        <v>10.146075080068865</v>
      </c>
      <c r="L141" s="60">
        <v>106.55027458592834</v>
      </c>
      <c r="M141" s="60">
        <v>493.47871171389892</v>
      </c>
      <c r="N141" s="60">
        <v>30.719102250645562</v>
      </c>
      <c r="O141" s="60">
        <v>739.75748838118534</v>
      </c>
      <c r="P141" s="60">
        <v>17.60198767952188</v>
      </c>
      <c r="Q141" s="60">
        <v>193.37344621019994</v>
      </c>
      <c r="R141" s="60">
        <v>178.28383684731045</v>
      </c>
      <c r="S141" s="60">
        <v>0</v>
      </c>
      <c r="T141" s="60">
        <v>1730.0463878933692</v>
      </c>
      <c r="U141" s="60">
        <v>66.585367848968843</v>
      </c>
      <c r="V141" s="60">
        <v>326.45120921677864</v>
      </c>
      <c r="W141" s="60">
        <v>235.30928807992132</v>
      </c>
      <c r="X141" s="60">
        <v>2.8277178386422821</v>
      </c>
      <c r="Y141" s="60">
        <v>154.89128046498021</v>
      </c>
      <c r="Z141" s="60">
        <v>525.06768231737715</v>
      </c>
      <c r="AA141" s="60">
        <v>131.58789177768017</v>
      </c>
      <c r="AB141" s="60">
        <v>68.805737527289452</v>
      </c>
      <c r="AC141" s="60">
        <v>9.8834478599756004</v>
      </c>
      <c r="AD141" s="60">
        <v>454.00445797763132</v>
      </c>
      <c r="AE141" s="60">
        <v>11.140066438328814</v>
      </c>
      <c r="AF141" s="60">
        <v>1588.2202370661371</v>
      </c>
      <c r="AG141" s="60">
        <v>64.775291100446665</v>
      </c>
      <c r="AH141" s="60">
        <f t="shared" si="141"/>
        <v>765.51742670795022</v>
      </c>
      <c r="AI141" s="60">
        <v>753.59406339672205</v>
      </c>
      <c r="AJ141" s="60">
        <v>0</v>
      </c>
      <c r="AK141" s="60">
        <v>11.923363311228146</v>
      </c>
      <c r="AL141" s="60">
        <f t="shared" si="142"/>
        <v>6541.0871599160109</v>
      </c>
      <c r="AM141" s="60">
        <v>688.73627178868151</v>
      </c>
      <c r="AN141" s="60">
        <v>1.1543702636273569E-13</v>
      </c>
      <c r="AO141" s="60">
        <v>163.07299502227562</v>
      </c>
      <c r="AP141" s="60">
        <v>95.796017902130629</v>
      </c>
      <c r="AQ141" s="60">
        <v>735.59597686132838</v>
      </c>
      <c r="AR141" s="60">
        <v>57.192052777952874</v>
      </c>
      <c r="AS141" s="60">
        <v>138.38636528085311</v>
      </c>
      <c r="AT141" s="60">
        <v>991.28879965833482</v>
      </c>
      <c r="AU141" s="60">
        <v>598.51575642781359</v>
      </c>
      <c r="AV141" s="60">
        <v>7.2696743471921952</v>
      </c>
      <c r="AW141" s="60">
        <v>12.118536658493465</v>
      </c>
      <c r="AX141" s="60">
        <v>25.251399671541559</v>
      </c>
      <c r="AY141" s="60">
        <v>100.88255259927772</v>
      </c>
      <c r="AZ141" s="60">
        <v>148.15908861636061</v>
      </c>
      <c r="BA141" s="60">
        <v>182.17321417019014</v>
      </c>
      <c r="BB141" s="60">
        <v>251.33249750021287</v>
      </c>
      <c r="BC141" s="60">
        <v>185.06684226120396</v>
      </c>
      <c r="BD141" s="60">
        <v>14.518895920310356</v>
      </c>
      <c r="BE141" s="60">
        <v>0</v>
      </c>
      <c r="BF141" s="60">
        <v>146.31998053706559</v>
      </c>
      <c r="BG141" s="60">
        <v>108.77396674132353</v>
      </c>
      <c r="BH141" s="60">
        <v>224.40736527701787</v>
      </c>
      <c r="BI141" s="60">
        <v>77.780251673167996</v>
      </c>
      <c r="BJ141" s="60">
        <v>129.722960589965</v>
      </c>
      <c r="BK141" s="60">
        <v>0</v>
      </c>
      <c r="BL141" s="60">
        <v>0</v>
      </c>
      <c r="BM141" s="60">
        <v>30.280739870922325</v>
      </c>
      <c r="BN141" s="60">
        <v>71.941025008347836</v>
      </c>
      <c r="BO141" s="60">
        <v>6.2198625943354564</v>
      </c>
      <c r="BP141" s="60">
        <v>4.2514450944928317</v>
      </c>
      <c r="BQ141" s="60">
        <v>905.42629608783488</v>
      </c>
      <c r="BR141" s="60">
        <v>55.800376986076174</v>
      </c>
      <c r="BS141" s="60">
        <v>32.60810955825378</v>
      </c>
      <c r="BT141" s="60">
        <v>0</v>
      </c>
      <c r="BU141" s="60">
        <v>0.44507072211883697</v>
      </c>
      <c r="BV141" s="60">
        <v>8.7483268995597765</v>
      </c>
      <c r="BW141" s="60">
        <v>1.8967964531075612</v>
      </c>
      <c r="BX141" s="60">
        <v>136.17844853526375</v>
      </c>
      <c r="BY141" s="60">
        <v>0</v>
      </c>
      <c r="BZ141" s="60">
        <v>41.576531001254196</v>
      </c>
      <c r="CA141" s="60">
        <v>163.35266882175077</v>
      </c>
      <c r="CB141" s="60">
        <v>177.56270208026172</v>
      </c>
      <c r="CC141" s="60">
        <f t="shared" si="144"/>
        <v>354.89551786978319</v>
      </c>
      <c r="CD141" s="60">
        <v>4.3161550827971391</v>
      </c>
      <c r="CE141" s="60">
        <v>274.15365286450117</v>
      </c>
      <c r="CF141" s="60">
        <v>76.425709922484899</v>
      </c>
      <c r="CG141" s="60">
        <f t="shared" si="145"/>
        <v>3391.5428253826331</v>
      </c>
      <c r="CH141" s="60">
        <v>77.894776247764852</v>
      </c>
      <c r="CI141" s="60">
        <v>0</v>
      </c>
      <c r="CJ141" s="60">
        <v>0</v>
      </c>
      <c r="CK141" s="60">
        <v>9.250349253371544E-3</v>
      </c>
      <c r="CL141" s="60">
        <v>0</v>
      </c>
      <c r="CM141" s="60">
        <v>9.1721258469066556E-3</v>
      </c>
      <c r="CN141" s="60">
        <v>1515.0006744387456</v>
      </c>
      <c r="CO141" s="60">
        <v>179.03826282338781</v>
      </c>
      <c r="CP141" s="60">
        <v>259.99020214674067</v>
      </c>
      <c r="CQ141" s="60">
        <v>22.13493053618771</v>
      </c>
      <c r="CR141" s="60">
        <v>1337.4655567147061</v>
      </c>
      <c r="CS141" s="60">
        <f t="shared" si="146"/>
        <v>689.92786095470888</v>
      </c>
      <c r="CT141" s="60">
        <v>638.1753840565392</v>
      </c>
      <c r="CU141" s="60">
        <v>51.752476898169711</v>
      </c>
      <c r="CV141" s="60">
        <f t="shared" si="147"/>
        <v>13911.32419305176</v>
      </c>
      <c r="CW141" s="60">
        <v>0</v>
      </c>
      <c r="CX141" s="60">
        <v>56.160710099999996</v>
      </c>
      <c r="CY141" s="60">
        <v>5822.3466869691238</v>
      </c>
      <c r="CZ141" s="60">
        <v>1291.8923273916348</v>
      </c>
      <c r="DA141" s="60">
        <v>6502.9242396890259</v>
      </c>
      <c r="DB141" s="60">
        <v>73.912446063979374</v>
      </c>
      <c r="DC141" s="60">
        <v>0.15255254506587027</v>
      </c>
      <c r="DD141" s="60">
        <v>127.62866224473476</v>
      </c>
      <c r="DE141" s="60">
        <v>36.306568048195381</v>
      </c>
      <c r="DF141" s="60">
        <v>84.152400791595966</v>
      </c>
      <c r="DG141" s="60">
        <v>58.244830019550029</v>
      </c>
      <c r="DH141" s="60">
        <v>25.836727760943628</v>
      </c>
      <c r="DI141" s="60">
        <v>7.0843011102312586E-2</v>
      </c>
      <c r="DJ141" s="60">
        <v>60.529582206315915</v>
      </c>
      <c r="DK141" s="60">
        <v>59.931906578610054</v>
      </c>
      <c r="DL141" s="60">
        <v>0.59767562770586291</v>
      </c>
      <c r="DM141" s="60">
        <v>38.811192775249062</v>
      </c>
      <c r="DN141" s="60">
        <v>0</v>
      </c>
      <c r="DO141" s="60">
        <v>0</v>
      </c>
      <c r="DP141" s="60">
        <v>0</v>
      </c>
      <c r="DQ141" s="60">
        <v>0</v>
      </c>
      <c r="DR141" s="60">
        <v>38.811192775249062</v>
      </c>
      <c r="DS141" s="60">
        <v>7.7161212541990292</v>
      </c>
      <c r="DT141" s="60">
        <v>7.7161212541990292</v>
      </c>
      <c r="DU141" s="60">
        <v>0</v>
      </c>
      <c r="DV141" s="60">
        <v>327.74268808159087</v>
      </c>
      <c r="DW141" s="60">
        <v>106.36417356373438</v>
      </c>
      <c r="DX141" s="60">
        <v>0</v>
      </c>
      <c r="DY141" s="60">
        <v>0.42146968476537361</v>
      </c>
      <c r="DZ141" s="60">
        <v>162.97327485742815</v>
      </c>
      <c r="EA141" s="60">
        <v>12.79926932591218</v>
      </c>
      <c r="EB141" s="60">
        <v>0</v>
      </c>
      <c r="EC141" s="60">
        <v>0.81253679141300139</v>
      </c>
      <c r="ED141" s="60">
        <v>25.416541724403828</v>
      </c>
      <c r="EE141" s="60">
        <v>0</v>
      </c>
      <c r="EF141" s="60">
        <v>18.955422133933954</v>
      </c>
      <c r="EG141" s="60">
        <v>1276.0085349042947</v>
      </c>
      <c r="EH141" s="60">
        <v>327.06993418239779</v>
      </c>
      <c r="EI141" s="60">
        <v>14.075319361566249</v>
      </c>
      <c r="EJ141" s="60">
        <v>564.83423928984882</v>
      </c>
      <c r="EK141" s="60">
        <v>0.46228051092677652</v>
      </c>
      <c r="EL141" s="60">
        <v>9.7615934871607504</v>
      </c>
      <c r="EM141" s="60">
        <v>121.73281559675335</v>
      </c>
      <c r="EN141" s="60">
        <v>62.392777420591301</v>
      </c>
      <c r="EO141" s="60">
        <v>111.83647256127101</v>
      </c>
      <c r="EP141" s="60">
        <v>63.843102493778524</v>
      </c>
      <c r="EQ141" s="60">
        <v>1997.2755255158445</v>
      </c>
      <c r="ER141" s="60">
        <v>896.39146418800817</v>
      </c>
      <c r="ES141" s="60">
        <v>1098.1197930691626</v>
      </c>
      <c r="ET141" s="60">
        <v>2.7642682586738125</v>
      </c>
      <c r="EU141" s="60">
        <v>146.47675481918907</v>
      </c>
      <c r="EV141" s="60">
        <v>2.3459802236633149</v>
      </c>
      <c r="EW141" s="60">
        <v>144.13077459552576</v>
      </c>
      <c r="EX141" s="60">
        <v>566.16604303302881</v>
      </c>
      <c r="EY141" s="60">
        <v>70.565914412908796</v>
      </c>
      <c r="EZ141" s="60">
        <v>495.60012862012002</v>
      </c>
      <c r="FA141" s="60">
        <v>75.5430074859256</v>
      </c>
      <c r="FB141" s="60">
        <v>24.993282931367013</v>
      </c>
      <c r="FC141" s="60">
        <v>4.3478316033288698</v>
      </c>
      <c r="FD141" s="60">
        <v>0</v>
      </c>
      <c r="FE141" s="60">
        <v>46.201892951229716</v>
      </c>
      <c r="FF141" s="60">
        <v>204.04980392460109</v>
      </c>
      <c r="FG141" s="60">
        <v>2.268303323422066</v>
      </c>
      <c r="FH141" s="60">
        <v>115.37046522205726</v>
      </c>
      <c r="FI141" s="60">
        <v>44.166313391403271</v>
      </c>
      <c r="FJ141" s="60">
        <v>8.2126339658935521</v>
      </c>
      <c r="FK141" s="60">
        <v>0</v>
      </c>
      <c r="FL141" s="60">
        <v>0</v>
      </c>
      <c r="FM141" s="60">
        <v>34.032088021824926</v>
      </c>
      <c r="FN141" s="60">
        <v>0</v>
      </c>
      <c r="FO141" s="60">
        <v>6714.5407897056057</v>
      </c>
      <c r="FP141" s="60">
        <v>-446.73451340056283</v>
      </c>
      <c r="FQ141" s="60">
        <v>122.72372969999998</v>
      </c>
      <c r="FR141" s="58"/>
      <c r="FS141" s="59">
        <f t="shared" si="193"/>
        <v>44295.472580660782</v>
      </c>
      <c r="FU141" s="88"/>
    </row>
    <row r="142" spans="2:177" x14ac:dyDescent="0.2">
      <c r="B142" s="114" t="s">
        <v>444</v>
      </c>
      <c r="C142" s="114" t="s">
        <v>283</v>
      </c>
      <c r="D142" s="60">
        <f t="shared" si="139"/>
        <v>0</v>
      </c>
      <c r="E142" s="60">
        <v>0</v>
      </c>
      <c r="F142" s="60">
        <v>0</v>
      </c>
      <c r="G142" s="60">
        <v>0</v>
      </c>
      <c r="H142" s="60">
        <v>0</v>
      </c>
      <c r="I142" s="60">
        <v>0</v>
      </c>
      <c r="J142" s="60">
        <v>0</v>
      </c>
      <c r="K142" s="60">
        <v>0</v>
      </c>
      <c r="L142" s="60">
        <v>0</v>
      </c>
      <c r="M142" s="60">
        <v>0</v>
      </c>
      <c r="N142" s="60">
        <v>0</v>
      </c>
      <c r="O142" s="60">
        <v>0</v>
      </c>
      <c r="P142" s="60">
        <v>0</v>
      </c>
      <c r="Q142" s="60">
        <v>0</v>
      </c>
      <c r="R142" s="60">
        <v>0</v>
      </c>
      <c r="S142" s="60">
        <v>0</v>
      </c>
      <c r="T142" s="60">
        <v>0</v>
      </c>
      <c r="U142" s="60">
        <v>0</v>
      </c>
      <c r="V142" s="60">
        <v>0</v>
      </c>
      <c r="W142" s="60">
        <v>0</v>
      </c>
      <c r="X142" s="60">
        <v>0</v>
      </c>
      <c r="Y142" s="60">
        <v>0</v>
      </c>
      <c r="Z142" s="60">
        <v>0</v>
      </c>
      <c r="AA142" s="60">
        <v>0</v>
      </c>
      <c r="AB142" s="60">
        <v>0</v>
      </c>
      <c r="AC142" s="60">
        <v>0</v>
      </c>
      <c r="AD142" s="60">
        <v>0</v>
      </c>
      <c r="AE142" s="60">
        <v>0</v>
      </c>
      <c r="AF142" s="60">
        <v>0</v>
      </c>
      <c r="AG142" s="60">
        <v>0</v>
      </c>
      <c r="AH142" s="60">
        <f t="shared" si="141"/>
        <v>0</v>
      </c>
      <c r="AI142" s="60">
        <v>0</v>
      </c>
      <c r="AJ142" s="60">
        <v>0</v>
      </c>
      <c r="AK142" s="60">
        <v>0</v>
      </c>
      <c r="AL142" s="60">
        <f t="shared" si="142"/>
        <v>102.66380519999998</v>
      </c>
      <c r="AM142" s="60">
        <v>0</v>
      </c>
      <c r="AN142" s="60">
        <v>0</v>
      </c>
      <c r="AO142" s="60">
        <v>0</v>
      </c>
      <c r="AP142" s="60">
        <v>0</v>
      </c>
      <c r="AQ142" s="60">
        <v>0</v>
      </c>
      <c r="AR142" s="60">
        <v>0</v>
      </c>
      <c r="AS142" s="60">
        <v>2.8857047999999996</v>
      </c>
      <c r="AT142" s="60">
        <v>0</v>
      </c>
      <c r="AU142" s="60">
        <v>0</v>
      </c>
      <c r="AV142" s="60">
        <v>0</v>
      </c>
      <c r="AW142" s="60">
        <v>0</v>
      </c>
      <c r="AX142" s="60">
        <v>0</v>
      </c>
      <c r="AY142" s="60">
        <v>0</v>
      </c>
      <c r="AZ142" s="60">
        <v>0</v>
      </c>
      <c r="BA142" s="60">
        <v>14.0835651</v>
      </c>
      <c r="BB142" s="60">
        <v>61.567195799999993</v>
      </c>
      <c r="BC142" s="60">
        <v>0</v>
      </c>
      <c r="BD142" s="60">
        <v>0</v>
      </c>
      <c r="BE142" s="60">
        <v>0</v>
      </c>
      <c r="BF142" s="60">
        <v>0</v>
      </c>
      <c r="BG142" s="60">
        <v>0</v>
      </c>
      <c r="BH142" s="60">
        <v>0</v>
      </c>
      <c r="BI142" s="60">
        <v>0</v>
      </c>
      <c r="BJ142" s="60">
        <v>23.715080399999998</v>
      </c>
      <c r="BK142" s="60">
        <v>0</v>
      </c>
      <c r="BL142" s="60">
        <v>0</v>
      </c>
      <c r="BM142" s="60">
        <v>0</v>
      </c>
      <c r="BN142" s="60">
        <v>0</v>
      </c>
      <c r="BO142" s="60">
        <v>0</v>
      </c>
      <c r="BP142" s="60">
        <v>0</v>
      </c>
      <c r="BQ142" s="60">
        <v>0.41225909999999999</v>
      </c>
      <c r="BR142" s="60">
        <v>0</v>
      </c>
      <c r="BS142" s="60">
        <v>0</v>
      </c>
      <c r="BT142" s="60">
        <v>0</v>
      </c>
      <c r="BU142" s="60">
        <v>0</v>
      </c>
      <c r="BV142" s="60">
        <v>0</v>
      </c>
      <c r="BW142" s="60">
        <v>0</v>
      </c>
      <c r="BX142" s="60">
        <v>0</v>
      </c>
      <c r="BY142" s="60">
        <v>0</v>
      </c>
      <c r="BZ142" s="60">
        <v>0</v>
      </c>
      <c r="CA142" s="60">
        <v>0</v>
      </c>
      <c r="CB142" s="60">
        <v>0</v>
      </c>
      <c r="CC142" s="60">
        <f t="shared" si="144"/>
        <v>0</v>
      </c>
      <c r="CD142" s="60">
        <v>0</v>
      </c>
      <c r="CE142" s="60">
        <v>0</v>
      </c>
      <c r="CF142" s="60">
        <v>0</v>
      </c>
      <c r="CG142" s="60">
        <f t="shared" si="145"/>
        <v>291.04777349999995</v>
      </c>
      <c r="CH142" s="60">
        <v>0</v>
      </c>
      <c r="CI142" s="60">
        <v>0</v>
      </c>
      <c r="CJ142" s="60">
        <v>0</v>
      </c>
      <c r="CK142" s="60">
        <v>0</v>
      </c>
      <c r="CL142" s="60">
        <v>0</v>
      </c>
      <c r="CM142" s="60">
        <v>0</v>
      </c>
      <c r="CN142" s="60">
        <v>291.04777349999995</v>
      </c>
      <c r="CO142" s="60">
        <v>0</v>
      </c>
      <c r="CP142" s="60">
        <v>0</v>
      </c>
      <c r="CQ142" s="60">
        <v>0</v>
      </c>
      <c r="CR142" s="60">
        <v>0</v>
      </c>
      <c r="CS142" s="60">
        <f t="shared" si="146"/>
        <v>0</v>
      </c>
      <c r="CT142" s="60">
        <v>0</v>
      </c>
      <c r="CU142" s="60">
        <v>0</v>
      </c>
      <c r="CV142" s="60">
        <f t="shared" si="147"/>
        <v>0</v>
      </c>
      <c r="CW142" s="60">
        <v>0</v>
      </c>
      <c r="CX142" s="60">
        <v>0</v>
      </c>
      <c r="CY142" s="60">
        <v>0</v>
      </c>
      <c r="CZ142" s="60">
        <v>0</v>
      </c>
      <c r="DA142" s="60">
        <v>0</v>
      </c>
      <c r="DB142" s="60">
        <v>0</v>
      </c>
      <c r="DC142" s="60">
        <v>0</v>
      </c>
      <c r="DD142" s="60">
        <v>0</v>
      </c>
      <c r="DE142" s="60">
        <v>0</v>
      </c>
      <c r="DF142" s="60">
        <v>0</v>
      </c>
      <c r="DG142" s="60">
        <v>0</v>
      </c>
      <c r="DH142" s="60">
        <v>0</v>
      </c>
      <c r="DI142" s="60">
        <v>0</v>
      </c>
      <c r="DJ142" s="60">
        <v>0</v>
      </c>
      <c r="DK142" s="60">
        <v>0</v>
      </c>
      <c r="DL142" s="60">
        <v>0</v>
      </c>
      <c r="DM142" s="60">
        <v>0</v>
      </c>
      <c r="DN142" s="60">
        <v>0</v>
      </c>
      <c r="DO142" s="60">
        <v>0</v>
      </c>
      <c r="DP142" s="60">
        <v>0</v>
      </c>
      <c r="DQ142" s="60">
        <v>0</v>
      </c>
      <c r="DR142" s="60">
        <v>0</v>
      </c>
      <c r="DS142" s="60">
        <v>0</v>
      </c>
      <c r="DT142" s="60">
        <v>0</v>
      </c>
      <c r="DU142" s="60">
        <v>0</v>
      </c>
      <c r="DV142" s="60">
        <v>0</v>
      </c>
      <c r="DW142" s="60">
        <v>0</v>
      </c>
      <c r="DX142" s="60">
        <v>0</v>
      </c>
      <c r="DY142" s="60">
        <v>0</v>
      </c>
      <c r="DZ142" s="60">
        <v>0</v>
      </c>
      <c r="EA142" s="60">
        <v>0</v>
      </c>
      <c r="EB142" s="60">
        <v>0</v>
      </c>
      <c r="EC142" s="60">
        <v>0</v>
      </c>
      <c r="ED142" s="60">
        <v>0</v>
      </c>
      <c r="EE142" s="60">
        <v>0</v>
      </c>
      <c r="EF142" s="60">
        <v>0</v>
      </c>
      <c r="EG142" s="60">
        <v>0</v>
      </c>
      <c r="EH142" s="60">
        <v>0</v>
      </c>
      <c r="EI142" s="60">
        <v>0</v>
      </c>
      <c r="EJ142" s="60">
        <v>0</v>
      </c>
      <c r="EK142" s="60">
        <v>0</v>
      </c>
      <c r="EL142" s="60">
        <v>0</v>
      </c>
      <c r="EM142" s="60">
        <v>0</v>
      </c>
      <c r="EN142" s="60">
        <v>0</v>
      </c>
      <c r="EO142" s="60">
        <v>0</v>
      </c>
      <c r="EP142" s="60">
        <v>0</v>
      </c>
      <c r="EQ142" s="60">
        <v>0</v>
      </c>
      <c r="ER142" s="60">
        <v>0</v>
      </c>
      <c r="ES142" s="60">
        <v>0</v>
      </c>
      <c r="ET142" s="60">
        <v>0</v>
      </c>
      <c r="EU142" s="60">
        <v>0</v>
      </c>
      <c r="EV142" s="60">
        <v>0</v>
      </c>
      <c r="EW142" s="60">
        <v>0</v>
      </c>
      <c r="EX142" s="60">
        <v>0</v>
      </c>
      <c r="EY142" s="60">
        <v>0</v>
      </c>
      <c r="EZ142" s="60">
        <v>0</v>
      </c>
      <c r="FA142" s="60">
        <v>0</v>
      </c>
      <c r="FB142" s="60">
        <v>0</v>
      </c>
      <c r="FC142" s="60">
        <v>0</v>
      </c>
      <c r="FD142" s="60">
        <v>0</v>
      </c>
      <c r="FE142" s="60">
        <v>0</v>
      </c>
      <c r="FF142" s="60">
        <v>0</v>
      </c>
      <c r="FG142" s="60">
        <v>0</v>
      </c>
      <c r="FH142" s="60">
        <v>0</v>
      </c>
      <c r="FI142" s="60">
        <v>0</v>
      </c>
      <c r="FJ142" s="60">
        <v>0</v>
      </c>
      <c r="FK142" s="60">
        <v>0</v>
      </c>
      <c r="FL142" s="60">
        <v>0</v>
      </c>
      <c r="FM142" s="60">
        <v>0</v>
      </c>
      <c r="FN142" s="60">
        <v>0</v>
      </c>
      <c r="FO142" s="60">
        <v>0</v>
      </c>
      <c r="FP142" s="60">
        <v>-28.522425510302185</v>
      </c>
      <c r="FQ142" s="60">
        <v>0</v>
      </c>
      <c r="FR142" s="58"/>
      <c r="FS142" s="59">
        <f t="shared" si="193"/>
        <v>365.18915318969772</v>
      </c>
      <c r="FU142" s="88"/>
    </row>
    <row r="143" spans="2:177" x14ac:dyDescent="0.2">
      <c r="B143" s="114" t="s">
        <v>445</v>
      </c>
      <c r="C143" s="114" t="s">
        <v>284</v>
      </c>
      <c r="D143" s="60">
        <f t="shared" si="139"/>
        <v>0</v>
      </c>
      <c r="E143" s="60">
        <v>0</v>
      </c>
      <c r="F143" s="60">
        <v>0</v>
      </c>
      <c r="G143" s="60">
        <v>0</v>
      </c>
      <c r="H143" s="60">
        <v>0</v>
      </c>
      <c r="I143" s="60">
        <v>0</v>
      </c>
      <c r="J143" s="60">
        <v>0</v>
      </c>
      <c r="K143" s="60">
        <v>0</v>
      </c>
      <c r="L143" s="60">
        <v>0</v>
      </c>
      <c r="M143" s="60">
        <v>0</v>
      </c>
      <c r="N143" s="60">
        <v>0</v>
      </c>
      <c r="O143" s="60">
        <v>0</v>
      </c>
      <c r="P143" s="60">
        <v>0</v>
      </c>
      <c r="Q143" s="60">
        <v>0</v>
      </c>
      <c r="R143" s="60">
        <v>0</v>
      </c>
      <c r="S143" s="60">
        <v>0</v>
      </c>
      <c r="T143" s="60">
        <v>0</v>
      </c>
      <c r="U143" s="60">
        <v>0</v>
      </c>
      <c r="V143" s="60">
        <v>0</v>
      </c>
      <c r="W143" s="60">
        <v>0</v>
      </c>
      <c r="X143" s="60">
        <v>0</v>
      </c>
      <c r="Y143" s="60">
        <v>0</v>
      </c>
      <c r="Z143" s="60">
        <v>0</v>
      </c>
      <c r="AA143" s="60">
        <v>0</v>
      </c>
      <c r="AB143" s="60">
        <v>0</v>
      </c>
      <c r="AC143" s="60">
        <v>0</v>
      </c>
      <c r="AD143" s="60">
        <v>0</v>
      </c>
      <c r="AE143" s="60">
        <v>0</v>
      </c>
      <c r="AF143" s="60">
        <v>0</v>
      </c>
      <c r="AG143" s="60">
        <v>0</v>
      </c>
      <c r="AH143" s="60">
        <f t="shared" si="141"/>
        <v>0</v>
      </c>
      <c r="AI143" s="60">
        <v>0</v>
      </c>
      <c r="AJ143" s="60">
        <v>0</v>
      </c>
      <c r="AK143" s="60">
        <v>0</v>
      </c>
      <c r="AL143" s="60">
        <f t="shared" si="142"/>
        <v>0</v>
      </c>
      <c r="AM143" s="60">
        <v>0</v>
      </c>
      <c r="AN143" s="60">
        <v>0</v>
      </c>
      <c r="AO143" s="60">
        <v>0</v>
      </c>
      <c r="AP143" s="60">
        <v>0</v>
      </c>
      <c r="AQ143" s="60">
        <v>0</v>
      </c>
      <c r="AR143" s="60">
        <v>0</v>
      </c>
      <c r="AS143" s="60">
        <v>0</v>
      </c>
      <c r="AT143" s="60">
        <v>0</v>
      </c>
      <c r="AU143" s="60">
        <v>0</v>
      </c>
      <c r="AV143" s="60">
        <v>0</v>
      </c>
      <c r="AW143" s="60">
        <v>0</v>
      </c>
      <c r="AX143" s="60">
        <v>0</v>
      </c>
      <c r="AY143" s="60">
        <v>0</v>
      </c>
      <c r="AZ143" s="60">
        <v>0</v>
      </c>
      <c r="BA143" s="60">
        <v>0</v>
      </c>
      <c r="BB143" s="60">
        <v>0</v>
      </c>
      <c r="BC143" s="60">
        <v>0</v>
      </c>
      <c r="BD143" s="60">
        <v>0</v>
      </c>
      <c r="BE143" s="60">
        <v>0</v>
      </c>
      <c r="BF143" s="60">
        <v>0</v>
      </c>
      <c r="BG143" s="60">
        <v>0</v>
      </c>
      <c r="BH143" s="60">
        <v>0</v>
      </c>
      <c r="BI143" s="60">
        <v>0</v>
      </c>
      <c r="BJ143" s="60">
        <v>0</v>
      </c>
      <c r="BK143" s="60">
        <v>0</v>
      </c>
      <c r="BL143" s="60">
        <v>0</v>
      </c>
      <c r="BM143" s="60">
        <v>0</v>
      </c>
      <c r="BN143" s="60">
        <v>0</v>
      </c>
      <c r="BO143" s="60">
        <v>0</v>
      </c>
      <c r="BP143" s="60">
        <v>0</v>
      </c>
      <c r="BQ143" s="60">
        <v>0</v>
      </c>
      <c r="BR143" s="60">
        <v>0</v>
      </c>
      <c r="BS143" s="60">
        <v>0</v>
      </c>
      <c r="BT143" s="60">
        <v>0</v>
      </c>
      <c r="BU143" s="60">
        <v>0</v>
      </c>
      <c r="BV143" s="60">
        <v>0</v>
      </c>
      <c r="BW143" s="60">
        <v>0</v>
      </c>
      <c r="BX143" s="60">
        <v>0</v>
      </c>
      <c r="BY143" s="60">
        <v>0</v>
      </c>
      <c r="BZ143" s="60">
        <v>0</v>
      </c>
      <c r="CA143" s="60">
        <v>0</v>
      </c>
      <c r="CB143" s="60">
        <v>0</v>
      </c>
      <c r="CC143" s="60">
        <f t="shared" si="144"/>
        <v>0</v>
      </c>
      <c r="CD143" s="60">
        <v>0</v>
      </c>
      <c r="CE143" s="60">
        <v>0</v>
      </c>
      <c r="CF143" s="60">
        <v>0</v>
      </c>
      <c r="CG143" s="60">
        <f t="shared" si="145"/>
        <v>0</v>
      </c>
      <c r="CH143" s="60">
        <v>0</v>
      </c>
      <c r="CI143" s="60">
        <v>0</v>
      </c>
      <c r="CJ143" s="60">
        <v>0</v>
      </c>
      <c r="CK143" s="60">
        <v>0</v>
      </c>
      <c r="CL143" s="60">
        <v>0</v>
      </c>
      <c r="CM143" s="60">
        <v>0</v>
      </c>
      <c r="CN143" s="60">
        <v>0</v>
      </c>
      <c r="CO143" s="60">
        <v>0</v>
      </c>
      <c r="CP143" s="60">
        <v>0</v>
      </c>
      <c r="CQ143" s="60">
        <v>0</v>
      </c>
      <c r="CR143" s="60">
        <v>0</v>
      </c>
      <c r="CS143" s="60">
        <f t="shared" si="146"/>
        <v>0</v>
      </c>
      <c r="CT143" s="60">
        <v>0</v>
      </c>
      <c r="CU143" s="60">
        <v>0</v>
      </c>
      <c r="CV143" s="60">
        <f t="shared" si="147"/>
        <v>0</v>
      </c>
      <c r="CW143" s="60">
        <v>0</v>
      </c>
      <c r="CX143" s="60">
        <v>0</v>
      </c>
      <c r="CY143" s="60">
        <v>0</v>
      </c>
      <c r="CZ143" s="60">
        <v>0</v>
      </c>
      <c r="DA143" s="60">
        <v>0</v>
      </c>
      <c r="DB143" s="60">
        <v>0</v>
      </c>
      <c r="DC143" s="60">
        <v>0</v>
      </c>
      <c r="DD143" s="60">
        <v>0</v>
      </c>
      <c r="DE143" s="60">
        <v>0</v>
      </c>
      <c r="DF143" s="60">
        <v>0</v>
      </c>
      <c r="DG143" s="60">
        <v>0</v>
      </c>
      <c r="DH143" s="60">
        <v>0</v>
      </c>
      <c r="DI143" s="60">
        <v>0</v>
      </c>
      <c r="DJ143" s="60">
        <v>0</v>
      </c>
      <c r="DK143" s="60">
        <v>0</v>
      </c>
      <c r="DL143" s="60">
        <v>0</v>
      </c>
      <c r="DM143" s="60">
        <v>0</v>
      </c>
      <c r="DN143" s="60">
        <v>0</v>
      </c>
      <c r="DO143" s="60">
        <v>0</v>
      </c>
      <c r="DP143" s="60">
        <v>0</v>
      </c>
      <c r="DQ143" s="60">
        <v>0</v>
      </c>
      <c r="DR143" s="60">
        <v>0</v>
      </c>
      <c r="DS143" s="60">
        <v>0</v>
      </c>
      <c r="DT143" s="60">
        <v>0</v>
      </c>
      <c r="DU143" s="60">
        <v>0</v>
      </c>
      <c r="DV143" s="60">
        <v>0</v>
      </c>
      <c r="DW143" s="60">
        <v>0</v>
      </c>
      <c r="DX143" s="60">
        <v>0</v>
      </c>
      <c r="DY143" s="60">
        <v>0</v>
      </c>
      <c r="DZ143" s="60">
        <v>0</v>
      </c>
      <c r="EA143" s="60">
        <v>0</v>
      </c>
      <c r="EB143" s="60">
        <v>0</v>
      </c>
      <c r="EC143" s="60">
        <v>0</v>
      </c>
      <c r="ED143" s="60">
        <v>0</v>
      </c>
      <c r="EE143" s="60">
        <v>0</v>
      </c>
      <c r="EF143" s="60">
        <v>0</v>
      </c>
      <c r="EG143" s="60">
        <v>0</v>
      </c>
      <c r="EH143" s="60">
        <v>0</v>
      </c>
      <c r="EI143" s="60">
        <v>0</v>
      </c>
      <c r="EJ143" s="60">
        <v>0</v>
      </c>
      <c r="EK143" s="60">
        <v>0</v>
      </c>
      <c r="EL143" s="60">
        <v>0</v>
      </c>
      <c r="EM143" s="60">
        <v>0</v>
      </c>
      <c r="EN143" s="60">
        <v>0</v>
      </c>
      <c r="EO143" s="60">
        <v>0</v>
      </c>
      <c r="EP143" s="60">
        <v>0</v>
      </c>
      <c r="EQ143" s="60">
        <v>0</v>
      </c>
      <c r="ER143" s="60">
        <v>0</v>
      </c>
      <c r="ES143" s="60">
        <v>0</v>
      </c>
      <c r="ET143" s="60">
        <v>0</v>
      </c>
      <c r="EU143" s="60">
        <v>0</v>
      </c>
      <c r="EV143" s="60">
        <v>0</v>
      </c>
      <c r="EW143" s="60">
        <v>0</v>
      </c>
      <c r="EX143" s="60">
        <v>0</v>
      </c>
      <c r="EY143" s="60">
        <v>0</v>
      </c>
      <c r="EZ143" s="60">
        <v>0</v>
      </c>
      <c r="FA143" s="60">
        <v>0</v>
      </c>
      <c r="FB143" s="60">
        <v>0</v>
      </c>
      <c r="FC143" s="60">
        <v>0</v>
      </c>
      <c r="FD143" s="60">
        <v>0</v>
      </c>
      <c r="FE143" s="60">
        <v>0</v>
      </c>
      <c r="FF143" s="60">
        <v>0</v>
      </c>
      <c r="FG143" s="60">
        <v>0</v>
      </c>
      <c r="FH143" s="60">
        <v>0</v>
      </c>
      <c r="FI143" s="60">
        <v>0</v>
      </c>
      <c r="FJ143" s="60">
        <v>0</v>
      </c>
      <c r="FK143" s="60">
        <v>0</v>
      </c>
      <c r="FL143" s="60">
        <v>0</v>
      </c>
      <c r="FM143" s="60">
        <v>0</v>
      </c>
      <c r="FN143" s="60">
        <v>0</v>
      </c>
      <c r="FO143" s="60">
        <v>0</v>
      </c>
      <c r="FP143" s="60">
        <v>0</v>
      </c>
      <c r="FQ143" s="60">
        <v>0</v>
      </c>
      <c r="FR143" s="58"/>
      <c r="FS143" s="59">
        <f t="shared" si="193"/>
        <v>0</v>
      </c>
      <c r="FU143" s="88"/>
    </row>
    <row r="144" spans="2:177" x14ac:dyDescent="0.2">
      <c r="B144" s="114" t="s">
        <v>445</v>
      </c>
      <c r="C144" s="114" t="s">
        <v>285</v>
      </c>
      <c r="D144" s="60">
        <f t="shared" si="139"/>
        <v>55.491645944440336</v>
      </c>
      <c r="E144" s="60">
        <v>0</v>
      </c>
      <c r="F144" s="60">
        <v>0</v>
      </c>
      <c r="G144" s="60">
        <v>0</v>
      </c>
      <c r="H144" s="60">
        <v>0</v>
      </c>
      <c r="I144" s="60">
        <v>0</v>
      </c>
      <c r="J144" s="60">
        <v>0</v>
      </c>
      <c r="K144" s="60">
        <v>0</v>
      </c>
      <c r="L144" s="60">
        <v>0</v>
      </c>
      <c r="M144" s="60">
        <v>0</v>
      </c>
      <c r="N144" s="60">
        <v>0</v>
      </c>
      <c r="O144" s="60">
        <v>0</v>
      </c>
      <c r="P144" s="60">
        <v>5.5831269756564474E-2</v>
      </c>
      <c r="Q144" s="60">
        <v>0</v>
      </c>
      <c r="R144" s="60">
        <v>18.204060599999998</v>
      </c>
      <c r="S144" s="60">
        <v>0</v>
      </c>
      <c r="T144" s="60">
        <v>0</v>
      </c>
      <c r="U144" s="60">
        <v>0</v>
      </c>
      <c r="V144" s="60">
        <v>0</v>
      </c>
      <c r="W144" s="60">
        <v>21.008283897205605</v>
      </c>
      <c r="X144" s="60">
        <v>0</v>
      </c>
      <c r="Y144" s="60">
        <v>0</v>
      </c>
      <c r="Z144" s="60">
        <v>0</v>
      </c>
      <c r="AA144" s="60">
        <v>0</v>
      </c>
      <c r="AB144" s="60">
        <v>0</v>
      </c>
      <c r="AC144" s="60">
        <v>0</v>
      </c>
      <c r="AD144" s="60">
        <v>0</v>
      </c>
      <c r="AE144" s="60">
        <v>1.231983747817357E-2</v>
      </c>
      <c r="AF144" s="60">
        <v>0</v>
      </c>
      <c r="AG144" s="60">
        <v>16.21115034</v>
      </c>
      <c r="AH144" s="60">
        <f t="shared" si="141"/>
        <v>209.88938476506283</v>
      </c>
      <c r="AI144" s="60">
        <v>209.88938476506283</v>
      </c>
      <c r="AJ144" s="60">
        <v>0</v>
      </c>
      <c r="AK144" s="60">
        <v>0</v>
      </c>
      <c r="AL144" s="60">
        <f t="shared" si="142"/>
        <v>3152.4753402849537</v>
      </c>
      <c r="AM144" s="60">
        <v>232.27767198966001</v>
      </c>
      <c r="AN144" s="60">
        <v>0</v>
      </c>
      <c r="AO144" s="60">
        <v>537.26759917313996</v>
      </c>
      <c r="AP144" s="60">
        <v>38.625053279999996</v>
      </c>
      <c r="AQ144" s="60">
        <v>386.72750886</v>
      </c>
      <c r="AR144" s="60">
        <v>0</v>
      </c>
      <c r="AS144" s="60">
        <v>62.94374526</v>
      </c>
      <c r="AT144" s="60">
        <v>0</v>
      </c>
      <c r="AU144" s="60">
        <v>20.116520820000002</v>
      </c>
      <c r="AV144" s="60">
        <v>2.9561300999999998</v>
      </c>
      <c r="AW144" s="60">
        <v>0</v>
      </c>
      <c r="AX144" s="60">
        <v>0</v>
      </c>
      <c r="AY144" s="60">
        <v>89.471034057945332</v>
      </c>
      <c r="AZ144" s="60">
        <v>66.274717205603352</v>
      </c>
      <c r="BA144" s="60">
        <v>238.93911095999999</v>
      </c>
      <c r="BB144" s="60">
        <v>8.1675514031453496</v>
      </c>
      <c r="BC144" s="60">
        <v>1.983518018658794</v>
      </c>
      <c r="BD144" s="60">
        <v>1.2890066019688562</v>
      </c>
      <c r="BE144" s="60">
        <v>0</v>
      </c>
      <c r="BF144" s="60">
        <v>0</v>
      </c>
      <c r="BG144" s="60">
        <v>178.72404725999996</v>
      </c>
      <c r="BH144" s="60">
        <v>0</v>
      </c>
      <c r="BI144" s="60">
        <v>41.160577347972549</v>
      </c>
      <c r="BJ144" s="60">
        <v>76.307252339999991</v>
      </c>
      <c r="BK144" s="60">
        <v>6.3400550399999993</v>
      </c>
      <c r="BL144" s="60">
        <v>83.453521139999992</v>
      </c>
      <c r="BM144" s="60">
        <v>18.35246094</v>
      </c>
      <c r="BN144" s="60">
        <v>152.72466593999999</v>
      </c>
      <c r="BO144" s="60">
        <v>728.50595267999995</v>
      </c>
      <c r="BP144" s="60">
        <v>0</v>
      </c>
      <c r="BQ144" s="60">
        <v>11.001720886859999</v>
      </c>
      <c r="BR144" s="60">
        <v>168.86591897999998</v>
      </c>
      <c r="BS144" s="60">
        <v>0</v>
      </c>
      <c r="BT144" s="60">
        <v>0</v>
      </c>
      <c r="BU144" s="60">
        <v>0</v>
      </c>
      <c r="BV144" s="60">
        <v>0</v>
      </c>
      <c r="BW144" s="60">
        <v>0</v>
      </c>
      <c r="BX144" s="60">
        <v>0</v>
      </c>
      <c r="BY144" s="60">
        <v>0</v>
      </c>
      <c r="BZ144" s="60">
        <v>0</v>
      </c>
      <c r="CA144" s="60">
        <v>0</v>
      </c>
      <c r="CB144" s="60">
        <v>0</v>
      </c>
      <c r="CC144" s="60">
        <f t="shared" si="144"/>
        <v>1.7275371536268208E-2</v>
      </c>
      <c r="CD144" s="60">
        <v>1.7275371536268208E-2</v>
      </c>
      <c r="CE144" s="60">
        <v>0</v>
      </c>
      <c r="CF144" s="60">
        <v>0</v>
      </c>
      <c r="CG144" s="60">
        <f t="shared" si="145"/>
        <v>94.449580564442968</v>
      </c>
      <c r="CH144" s="60">
        <v>0</v>
      </c>
      <c r="CI144" s="60">
        <v>0</v>
      </c>
      <c r="CJ144" s="60">
        <v>0</v>
      </c>
      <c r="CK144" s="60">
        <v>1.1713563679365132E-2</v>
      </c>
      <c r="CL144" s="60">
        <v>0</v>
      </c>
      <c r="CM144" s="60">
        <v>0</v>
      </c>
      <c r="CN144" s="60">
        <v>0.73713419999999996</v>
      </c>
      <c r="CO144" s="60">
        <v>91.618317870479103</v>
      </c>
      <c r="CP144" s="60">
        <v>0.2856464257573933</v>
      </c>
      <c r="CQ144" s="60">
        <v>1.7967685045271076</v>
      </c>
      <c r="CR144" s="60">
        <v>0</v>
      </c>
      <c r="CS144" s="60">
        <f t="shared" si="146"/>
        <v>803.4446806812407</v>
      </c>
      <c r="CT144" s="60">
        <v>802.91491737859462</v>
      </c>
      <c r="CU144" s="60">
        <v>0.52976330264608429</v>
      </c>
      <c r="CV144" s="60">
        <f t="shared" si="147"/>
        <v>0</v>
      </c>
      <c r="CW144" s="60">
        <v>0</v>
      </c>
      <c r="CX144" s="60">
        <v>0</v>
      </c>
      <c r="CY144" s="60">
        <v>0</v>
      </c>
      <c r="CZ144" s="60">
        <v>0</v>
      </c>
      <c r="DA144" s="60">
        <v>0</v>
      </c>
      <c r="DB144" s="60">
        <v>0</v>
      </c>
      <c r="DC144" s="60">
        <v>0</v>
      </c>
      <c r="DD144" s="60">
        <v>0</v>
      </c>
      <c r="DE144" s="60">
        <v>0</v>
      </c>
      <c r="DF144" s="60">
        <v>2.0358825295895526</v>
      </c>
      <c r="DG144" s="60">
        <v>2.0358825295895526</v>
      </c>
      <c r="DH144" s="60">
        <v>0</v>
      </c>
      <c r="DI144" s="60">
        <v>0</v>
      </c>
      <c r="DJ144" s="60">
        <v>0</v>
      </c>
      <c r="DK144" s="60">
        <v>0</v>
      </c>
      <c r="DL144" s="60">
        <v>0</v>
      </c>
      <c r="DM144" s="60">
        <v>0</v>
      </c>
      <c r="DN144" s="60">
        <v>0</v>
      </c>
      <c r="DO144" s="60">
        <v>0</v>
      </c>
      <c r="DP144" s="60">
        <v>0</v>
      </c>
      <c r="DQ144" s="60">
        <v>0</v>
      </c>
      <c r="DR144" s="60">
        <v>0</v>
      </c>
      <c r="DS144" s="60">
        <v>0</v>
      </c>
      <c r="DT144" s="60">
        <v>0</v>
      </c>
      <c r="DU144" s="60">
        <v>0</v>
      </c>
      <c r="DV144" s="60">
        <v>0</v>
      </c>
      <c r="DW144" s="60">
        <v>0</v>
      </c>
      <c r="DX144" s="60">
        <v>0</v>
      </c>
      <c r="DY144" s="60">
        <v>0</v>
      </c>
      <c r="DZ144" s="60">
        <v>0</v>
      </c>
      <c r="EA144" s="60">
        <v>0</v>
      </c>
      <c r="EB144" s="60">
        <v>0</v>
      </c>
      <c r="EC144" s="60">
        <v>0</v>
      </c>
      <c r="ED144" s="60">
        <v>0</v>
      </c>
      <c r="EE144" s="60">
        <v>0</v>
      </c>
      <c r="EF144" s="60">
        <v>0</v>
      </c>
      <c r="EG144" s="60">
        <v>1.4972248871460161</v>
      </c>
      <c r="EH144" s="60">
        <v>0</v>
      </c>
      <c r="EI144" s="60">
        <v>0</v>
      </c>
      <c r="EJ144" s="60">
        <v>0</v>
      </c>
      <c r="EK144" s="60">
        <v>0</v>
      </c>
      <c r="EL144" s="60">
        <v>1.4972248871460161</v>
      </c>
      <c r="EM144" s="60">
        <v>0</v>
      </c>
      <c r="EN144" s="60">
        <v>0</v>
      </c>
      <c r="EO144" s="60">
        <v>0</v>
      </c>
      <c r="EP144" s="60">
        <v>0</v>
      </c>
      <c r="EQ144" s="60">
        <v>42.971613959999999</v>
      </c>
      <c r="ER144" s="60">
        <v>42.971613959999999</v>
      </c>
      <c r="ES144" s="60">
        <v>0</v>
      </c>
      <c r="ET144" s="60">
        <v>0</v>
      </c>
      <c r="EU144" s="60">
        <v>0</v>
      </c>
      <c r="EV144" s="60">
        <v>0</v>
      </c>
      <c r="EW144" s="60">
        <v>0</v>
      </c>
      <c r="EX144" s="60">
        <v>124.7182002</v>
      </c>
      <c r="EY144" s="60">
        <v>0</v>
      </c>
      <c r="EZ144" s="60">
        <v>124.7182002</v>
      </c>
      <c r="FA144" s="60">
        <v>10.548471499891704</v>
      </c>
      <c r="FB144" s="60">
        <v>0</v>
      </c>
      <c r="FC144" s="60">
        <v>0</v>
      </c>
      <c r="FD144" s="60">
        <v>0</v>
      </c>
      <c r="FE144" s="60">
        <v>10.548471499891704</v>
      </c>
      <c r="FF144" s="60">
        <v>0</v>
      </c>
      <c r="FG144" s="60">
        <v>0</v>
      </c>
      <c r="FH144" s="60">
        <v>0</v>
      </c>
      <c r="FI144" s="60">
        <v>0</v>
      </c>
      <c r="FJ144" s="60">
        <v>0</v>
      </c>
      <c r="FK144" s="60">
        <v>0</v>
      </c>
      <c r="FL144" s="60">
        <v>0</v>
      </c>
      <c r="FM144" s="60">
        <v>0</v>
      </c>
      <c r="FN144" s="60">
        <v>0</v>
      </c>
      <c r="FO144" s="60">
        <v>0</v>
      </c>
      <c r="FP144" s="60">
        <v>-870.30014084706249</v>
      </c>
      <c r="FQ144" s="60">
        <v>0</v>
      </c>
      <c r="FR144" s="58"/>
      <c r="FS144" s="59">
        <f t="shared" si="193"/>
        <v>3627.2391598412414</v>
      </c>
      <c r="FU144" s="88"/>
    </row>
    <row r="145" spans="2:177" x14ac:dyDescent="0.2">
      <c r="B145" s="114" t="s">
        <v>446</v>
      </c>
      <c r="C145" s="114" t="s">
        <v>287</v>
      </c>
      <c r="D145" s="60">
        <f t="shared" si="139"/>
        <v>1120.9797968729108</v>
      </c>
      <c r="E145" s="60">
        <v>0.64338580963090231</v>
      </c>
      <c r="F145" s="60">
        <v>0</v>
      </c>
      <c r="G145" s="60">
        <v>0.80684866695969581</v>
      </c>
      <c r="H145" s="60">
        <v>0.56514115307401935</v>
      </c>
      <c r="I145" s="60">
        <v>10.190709195501556</v>
      </c>
      <c r="J145" s="60">
        <v>2.8675186841973348</v>
      </c>
      <c r="K145" s="60">
        <v>0.79713395269381104</v>
      </c>
      <c r="L145" s="60">
        <v>10.930727513641873</v>
      </c>
      <c r="M145" s="60">
        <v>0.16439729557967336</v>
      </c>
      <c r="N145" s="60">
        <v>2.7539120895324558</v>
      </c>
      <c r="O145" s="60">
        <v>3.9988809093886659</v>
      </c>
      <c r="P145" s="60">
        <v>11.852624946385859</v>
      </c>
      <c r="Q145" s="60">
        <v>12.504977608712261</v>
      </c>
      <c r="R145" s="60">
        <v>221.11787349536547</v>
      </c>
      <c r="S145" s="60">
        <v>1.5376928630379163</v>
      </c>
      <c r="T145" s="60">
        <v>187.43218554077117</v>
      </c>
      <c r="U145" s="60">
        <v>10.625507862951418</v>
      </c>
      <c r="V145" s="60">
        <v>4.6718755674583505</v>
      </c>
      <c r="W145" s="60">
        <v>26.668080586689033</v>
      </c>
      <c r="X145" s="60">
        <v>1.1370802934414745</v>
      </c>
      <c r="Y145" s="60">
        <v>28.243028529947459</v>
      </c>
      <c r="Z145" s="60">
        <v>341.16218526737521</v>
      </c>
      <c r="AA145" s="60">
        <v>2.2209617903107861</v>
      </c>
      <c r="AB145" s="60">
        <v>92.271941344448607</v>
      </c>
      <c r="AC145" s="60">
        <v>8.2613243209322516</v>
      </c>
      <c r="AD145" s="60">
        <v>31.257220956249306</v>
      </c>
      <c r="AE145" s="60">
        <v>0.30708620953118276</v>
      </c>
      <c r="AF145" s="60">
        <v>40.20844701450374</v>
      </c>
      <c r="AG145" s="60">
        <v>65.781047404599391</v>
      </c>
      <c r="AH145" s="60">
        <f t="shared" si="141"/>
        <v>172.07182581629988</v>
      </c>
      <c r="AI145" s="60">
        <v>151.13866668266161</v>
      </c>
      <c r="AJ145" s="60">
        <v>7.0214033314311516E-2</v>
      </c>
      <c r="AK145" s="60">
        <v>20.862945100323977</v>
      </c>
      <c r="AL145" s="60">
        <f t="shared" si="142"/>
        <v>5747.4871291048248</v>
      </c>
      <c r="AM145" s="60">
        <v>472.61851648833806</v>
      </c>
      <c r="AN145" s="60">
        <v>84.39542887135795</v>
      </c>
      <c r="AO145" s="60">
        <v>377.00296345532286</v>
      </c>
      <c r="AP145" s="60">
        <v>131.07028726311447</v>
      </c>
      <c r="AQ145" s="60">
        <v>236.68414669937428</v>
      </c>
      <c r="AR145" s="60">
        <v>25.151495724042835</v>
      </c>
      <c r="AS145" s="60">
        <v>101.68738871575397</v>
      </c>
      <c r="AT145" s="60">
        <v>339.36513669606791</v>
      </c>
      <c r="AU145" s="60">
        <v>39.072169787921538</v>
      </c>
      <c r="AV145" s="60">
        <v>23.355105492781178</v>
      </c>
      <c r="AW145" s="60">
        <v>47.368147731092435</v>
      </c>
      <c r="AX145" s="60">
        <v>14.08698219026469</v>
      </c>
      <c r="AY145" s="60">
        <v>98.038680980628641</v>
      </c>
      <c r="AZ145" s="60">
        <v>61.04969739836536</v>
      </c>
      <c r="BA145" s="60">
        <v>167.10571417252316</v>
      </c>
      <c r="BB145" s="60">
        <v>117.32466649106291</v>
      </c>
      <c r="BC145" s="60">
        <v>73.395540271016557</v>
      </c>
      <c r="BD145" s="60">
        <v>3.7655733525809691</v>
      </c>
      <c r="BE145" s="60">
        <v>2.6903785233431794</v>
      </c>
      <c r="BF145" s="60">
        <v>65.643720549284382</v>
      </c>
      <c r="BG145" s="60">
        <v>281.92427156887226</v>
      </c>
      <c r="BH145" s="60">
        <v>121.09170777815228</v>
      </c>
      <c r="BI145" s="60">
        <v>104.88190400699318</v>
      </c>
      <c r="BJ145" s="60">
        <v>495.91428963746313</v>
      </c>
      <c r="BK145" s="60">
        <v>48.358609617646799</v>
      </c>
      <c r="BL145" s="60">
        <v>59.004026408757198</v>
      </c>
      <c r="BM145" s="60">
        <v>25.212406983253718</v>
      </c>
      <c r="BN145" s="60">
        <v>210.51972728330395</v>
      </c>
      <c r="BO145" s="60">
        <v>169.43391250862831</v>
      </c>
      <c r="BP145" s="60">
        <v>13.844881787838215</v>
      </c>
      <c r="BQ145" s="60">
        <v>383.7537824440779</v>
      </c>
      <c r="BR145" s="60">
        <v>159.27004173432834</v>
      </c>
      <c r="BS145" s="60">
        <v>173.48109193167141</v>
      </c>
      <c r="BT145" s="60">
        <v>4.3955454397517268</v>
      </c>
      <c r="BU145" s="60">
        <v>48.361775330515869</v>
      </c>
      <c r="BV145" s="60">
        <v>227.45415045198442</v>
      </c>
      <c r="BW145" s="60">
        <v>24.552718984292216</v>
      </c>
      <c r="BX145" s="60">
        <v>68.091694409813044</v>
      </c>
      <c r="BY145" s="60">
        <v>509.01380153178064</v>
      </c>
      <c r="BZ145" s="60">
        <v>56.923421130485771</v>
      </c>
      <c r="CA145" s="60">
        <v>81.131627280976048</v>
      </c>
      <c r="CB145" s="60">
        <v>2551.3745733796904</v>
      </c>
      <c r="CC145" s="60">
        <f t="shared" si="144"/>
        <v>529.36892792148058</v>
      </c>
      <c r="CD145" s="60">
        <v>469.34713664561355</v>
      </c>
      <c r="CE145" s="60">
        <v>20.977377855026869</v>
      </c>
      <c r="CF145" s="60">
        <v>39.044413420840122</v>
      </c>
      <c r="CG145" s="60">
        <f t="shared" si="145"/>
        <v>392.11922491593765</v>
      </c>
      <c r="CH145" s="60">
        <v>100.9305597932961</v>
      </c>
      <c r="CI145" s="60">
        <v>7.3478997468279301</v>
      </c>
      <c r="CJ145" s="60">
        <v>0.82695554973755525</v>
      </c>
      <c r="CK145" s="60">
        <v>126.22923879977979</v>
      </c>
      <c r="CL145" s="60">
        <v>0</v>
      </c>
      <c r="CM145" s="60">
        <v>1.7117825869902576E-3</v>
      </c>
      <c r="CN145" s="60">
        <v>0.31280226690163537</v>
      </c>
      <c r="CO145" s="60">
        <v>3.3181007925357164</v>
      </c>
      <c r="CP145" s="60">
        <v>58.945322415445695</v>
      </c>
      <c r="CQ145" s="60">
        <v>32.466836255603347</v>
      </c>
      <c r="CR145" s="60">
        <v>61.739797513222847</v>
      </c>
      <c r="CS145" s="60">
        <f t="shared" si="146"/>
        <v>2672.8660107731566</v>
      </c>
      <c r="CT145" s="60">
        <v>2393.2726475371787</v>
      </c>
      <c r="CU145" s="60">
        <v>279.59336323597802</v>
      </c>
      <c r="CV145" s="60">
        <f t="shared" si="147"/>
        <v>393.19364987250822</v>
      </c>
      <c r="CW145" s="60">
        <v>0</v>
      </c>
      <c r="CX145" s="60">
        <v>2.3428112570154958</v>
      </c>
      <c r="CY145" s="60">
        <v>50.383933022825104</v>
      </c>
      <c r="CZ145" s="60">
        <v>0</v>
      </c>
      <c r="DA145" s="60">
        <v>87.256230912773745</v>
      </c>
      <c r="DB145" s="60">
        <v>5.6219013431969476</v>
      </c>
      <c r="DC145" s="60">
        <v>84.149200813347321</v>
      </c>
      <c r="DD145" s="60">
        <v>140.08037483281564</v>
      </c>
      <c r="DE145" s="60">
        <v>23.359197690533961</v>
      </c>
      <c r="DF145" s="60">
        <v>2874.7421663234977</v>
      </c>
      <c r="DG145" s="60">
        <v>1133.1918083159726</v>
      </c>
      <c r="DH145" s="60">
        <v>1670.5699821943956</v>
      </c>
      <c r="DI145" s="60">
        <v>70.980375813129527</v>
      </c>
      <c r="DJ145" s="60">
        <v>666.06271311849832</v>
      </c>
      <c r="DK145" s="60">
        <v>489.21676721830562</v>
      </c>
      <c r="DL145" s="60">
        <v>176.84594590019276</v>
      </c>
      <c r="DM145" s="60">
        <v>557.37217093700622</v>
      </c>
      <c r="DN145" s="60">
        <v>12.645554199875857</v>
      </c>
      <c r="DO145" s="60">
        <v>415.22421304970089</v>
      </c>
      <c r="DP145" s="60">
        <v>63.55350536580486</v>
      </c>
      <c r="DQ145" s="60">
        <v>38.182833556390257</v>
      </c>
      <c r="DR145" s="60">
        <v>27.766064765234269</v>
      </c>
      <c r="DS145" s="60">
        <v>470.22483061124223</v>
      </c>
      <c r="DT145" s="60">
        <v>470.22483061124223</v>
      </c>
      <c r="DU145" s="60">
        <v>0</v>
      </c>
      <c r="DV145" s="60">
        <v>749.63020677250699</v>
      </c>
      <c r="DW145" s="60">
        <v>50.40083576717069</v>
      </c>
      <c r="DX145" s="60">
        <v>67.926374895220732</v>
      </c>
      <c r="DY145" s="60">
        <v>160.30349015423272</v>
      </c>
      <c r="DZ145" s="60">
        <v>88.822008400491313</v>
      </c>
      <c r="EA145" s="60">
        <v>83.016455095322911</v>
      </c>
      <c r="EB145" s="60">
        <v>1.0881944405221278</v>
      </c>
      <c r="EC145" s="60">
        <v>10.893037334098555</v>
      </c>
      <c r="ED145" s="60">
        <v>162.50837027715332</v>
      </c>
      <c r="EE145" s="60">
        <v>114.73122327656118</v>
      </c>
      <c r="EF145" s="60">
        <v>9.9402171317334869</v>
      </c>
      <c r="EG145" s="60">
        <v>508.54075419846947</v>
      </c>
      <c r="EH145" s="60">
        <v>24.265206394181266</v>
      </c>
      <c r="EI145" s="60">
        <v>18.149679372106526</v>
      </c>
      <c r="EJ145" s="60">
        <v>62.90114581077971</v>
      </c>
      <c r="EK145" s="60">
        <v>0.15751591800527959</v>
      </c>
      <c r="EL145" s="60">
        <v>5.7962792100376221</v>
      </c>
      <c r="EM145" s="60">
        <v>55.746212357582039</v>
      </c>
      <c r="EN145" s="60">
        <v>24.570882431301058</v>
      </c>
      <c r="EO145" s="60">
        <v>15.211487319113196</v>
      </c>
      <c r="EP145" s="60">
        <v>301.7423453853628</v>
      </c>
      <c r="EQ145" s="60">
        <v>564.5468308959048</v>
      </c>
      <c r="ER145" s="60">
        <v>363.77637784116013</v>
      </c>
      <c r="ES145" s="60">
        <v>194.97398757985619</v>
      </c>
      <c r="ET145" s="60">
        <v>5.7964654748884117</v>
      </c>
      <c r="EU145" s="60">
        <v>785.68076640472054</v>
      </c>
      <c r="EV145" s="60">
        <v>300.04489493484044</v>
      </c>
      <c r="EW145" s="60">
        <v>485.63587146988016</v>
      </c>
      <c r="EX145" s="60">
        <v>919.29960101880738</v>
      </c>
      <c r="EY145" s="60">
        <v>393.54201230926213</v>
      </c>
      <c r="EZ145" s="60">
        <v>525.7575887095453</v>
      </c>
      <c r="FA145" s="60">
        <v>256.57855987636606</v>
      </c>
      <c r="FB145" s="60">
        <v>19.9339019031931</v>
      </c>
      <c r="FC145" s="60">
        <v>48.394825393816156</v>
      </c>
      <c r="FD145" s="60">
        <v>78.642507365400689</v>
      </c>
      <c r="FE145" s="60">
        <v>109.60732521395614</v>
      </c>
      <c r="FF145" s="60">
        <v>581.53735832922837</v>
      </c>
      <c r="FG145" s="60">
        <v>14.281213052111861</v>
      </c>
      <c r="FH145" s="60">
        <v>245.12781863203818</v>
      </c>
      <c r="FI145" s="60">
        <v>139.38617249338944</v>
      </c>
      <c r="FJ145" s="60">
        <v>17.618209308599479</v>
      </c>
      <c r="FK145" s="60">
        <v>137.1251970119302</v>
      </c>
      <c r="FL145" s="60">
        <v>5.0809820812522783</v>
      </c>
      <c r="FM145" s="60">
        <v>22.91776574990697</v>
      </c>
      <c r="FN145" s="60">
        <v>0</v>
      </c>
      <c r="FO145" s="60">
        <v>13843.562399999999</v>
      </c>
      <c r="FP145" s="60">
        <v>166.14867744002049</v>
      </c>
      <c r="FQ145" s="60">
        <v>2990.7103479380989</v>
      </c>
      <c r="FR145" s="58"/>
      <c r="FS145" s="59">
        <f t="shared" si="193"/>
        <v>39514.09852252117</v>
      </c>
      <c r="FU145" s="88"/>
    </row>
    <row r="146" spans="2:177" x14ac:dyDescent="0.2">
      <c r="B146" s="201" t="s">
        <v>314</v>
      </c>
      <c r="C146" s="201"/>
      <c r="D146" s="99">
        <f t="shared" ref="D146:D151" si="194">SUM(E146:AG146)</f>
        <v>0</v>
      </c>
      <c r="E146" s="99">
        <f t="shared" ref="E146:AG146" si="195">SUM(E147:E151)</f>
        <v>0</v>
      </c>
      <c r="F146" s="99">
        <f t="shared" si="195"/>
        <v>0</v>
      </c>
      <c r="G146" s="99">
        <f t="shared" si="195"/>
        <v>0</v>
      </c>
      <c r="H146" s="99">
        <f t="shared" si="195"/>
        <v>0</v>
      </c>
      <c r="I146" s="99">
        <f t="shared" si="195"/>
        <v>0</v>
      </c>
      <c r="J146" s="99">
        <f t="shared" si="195"/>
        <v>0</v>
      </c>
      <c r="K146" s="99">
        <f t="shared" si="195"/>
        <v>0</v>
      </c>
      <c r="L146" s="99">
        <f t="shared" si="195"/>
        <v>0</v>
      </c>
      <c r="M146" s="99">
        <f t="shared" si="195"/>
        <v>0</v>
      </c>
      <c r="N146" s="99">
        <f t="shared" si="195"/>
        <v>0</v>
      </c>
      <c r="O146" s="99">
        <f t="shared" si="195"/>
        <v>0</v>
      </c>
      <c r="P146" s="99">
        <f t="shared" si="195"/>
        <v>0</v>
      </c>
      <c r="Q146" s="99">
        <f t="shared" si="195"/>
        <v>0</v>
      </c>
      <c r="R146" s="99">
        <f t="shared" si="195"/>
        <v>0</v>
      </c>
      <c r="S146" s="99">
        <f t="shared" si="195"/>
        <v>0</v>
      </c>
      <c r="T146" s="99">
        <f t="shared" si="195"/>
        <v>0</v>
      </c>
      <c r="U146" s="99">
        <f t="shared" si="195"/>
        <v>0</v>
      </c>
      <c r="V146" s="99">
        <f t="shared" si="195"/>
        <v>0</v>
      </c>
      <c r="W146" s="99">
        <f t="shared" si="195"/>
        <v>0</v>
      </c>
      <c r="X146" s="99">
        <f t="shared" si="195"/>
        <v>0</v>
      </c>
      <c r="Y146" s="99">
        <f t="shared" si="195"/>
        <v>0</v>
      </c>
      <c r="Z146" s="99">
        <f t="shared" si="195"/>
        <v>0</v>
      </c>
      <c r="AA146" s="99">
        <f t="shared" si="195"/>
        <v>0</v>
      </c>
      <c r="AB146" s="99">
        <f t="shared" si="195"/>
        <v>0</v>
      </c>
      <c r="AC146" s="99">
        <f t="shared" si="195"/>
        <v>0</v>
      </c>
      <c r="AD146" s="99">
        <f t="shared" si="195"/>
        <v>0</v>
      </c>
      <c r="AE146" s="99">
        <f t="shared" si="195"/>
        <v>0</v>
      </c>
      <c r="AF146" s="99">
        <f t="shared" si="195"/>
        <v>0</v>
      </c>
      <c r="AG146" s="99">
        <f t="shared" si="195"/>
        <v>0</v>
      </c>
      <c r="AH146" s="99">
        <f t="shared" ref="AH146:AH167" si="196">SUM(AI146:AK146)</f>
        <v>0</v>
      </c>
      <c r="AI146" s="99">
        <f>SUM(AI147:AI151)</f>
        <v>0</v>
      </c>
      <c r="AJ146" s="99">
        <f>SUM(AJ147:AJ151)</f>
        <v>0</v>
      </c>
      <c r="AK146" s="99">
        <f>SUM(AK147:AK151)</f>
        <v>0</v>
      </c>
      <c r="AL146" s="99">
        <f t="shared" ref="AL146:AL167" si="197">SUM(AM146:CA146)</f>
        <v>73.253206465495026</v>
      </c>
      <c r="AM146" s="99">
        <f t="shared" ref="AM146:CB146" si="198">SUM(AM147:AM151)</f>
        <v>0</v>
      </c>
      <c r="AN146" s="99">
        <f t="shared" si="198"/>
        <v>0</v>
      </c>
      <c r="AO146" s="99">
        <f t="shared" si="198"/>
        <v>0</v>
      </c>
      <c r="AP146" s="99">
        <f t="shared" si="198"/>
        <v>0</v>
      </c>
      <c r="AQ146" s="99">
        <f t="shared" si="198"/>
        <v>0</v>
      </c>
      <c r="AR146" s="99">
        <f t="shared" si="198"/>
        <v>0</v>
      </c>
      <c r="AS146" s="99">
        <f t="shared" si="198"/>
        <v>0</v>
      </c>
      <c r="AT146" s="99">
        <f t="shared" si="198"/>
        <v>0</v>
      </c>
      <c r="AU146" s="99">
        <f t="shared" si="198"/>
        <v>73.216744463200001</v>
      </c>
      <c r="AV146" s="99">
        <f t="shared" si="198"/>
        <v>0</v>
      </c>
      <c r="AW146" s="99">
        <f t="shared" si="198"/>
        <v>0</v>
      </c>
      <c r="AX146" s="99">
        <f t="shared" si="198"/>
        <v>0</v>
      </c>
      <c r="AY146" s="99">
        <f t="shared" si="198"/>
        <v>0</v>
      </c>
      <c r="AZ146" s="99">
        <f t="shared" si="198"/>
        <v>0</v>
      </c>
      <c r="BA146" s="99">
        <f t="shared" si="198"/>
        <v>0</v>
      </c>
      <c r="BB146" s="99">
        <f t="shared" si="198"/>
        <v>0</v>
      </c>
      <c r="BC146" s="99">
        <f t="shared" si="198"/>
        <v>0</v>
      </c>
      <c r="BD146" s="99">
        <f t="shared" si="198"/>
        <v>0</v>
      </c>
      <c r="BE146" s="99">
        <f t="shared" si="198"/>
        <v>0</v>
      </c>
      <c r="BF146" s="99">
        <f t="shared" si="198"/>
        <v>0</v>
      </c>
      <c r="BG146" s="99">
        <f t="shared" si="198"/>
        <v>0</v>
      </c>
      <c r="BH146" s="99">
        <f t="shared" si="198"/>
        <v>0</v>
      </c>
      <c r="BI146" s="99">
        <f t="shared" si="198"/>
        <v>3.6462002295017927E-2</v>
      </c>
      <c r="BJ146" s="99">
        <f t="shared" si="198"/>
        <v>0</v>
      </c>
      <c r="BK146" s="99">
        <f t="shared" si="198"/>
        <v>0</v>
      </c>
      <c r="BL146" s="99">
        <f t="shared" si="198"/>
        <v>0</v>
      </c>
      <c r="BM146" s="99">
        <f t="shared" si="198"/>
        <v>0</v>
      </c>
      <c r="BN146" s="99">
        <f t="shared" si="198"/>
        <v>0</v>
      </c>
      <c r="BO146" s="99">
        <f t="shared" si="198"/>
        <v>0</v>
      </c>
      <c r="BP146" s="99">
        <f t="shared" si="198"/>
        <v>0</v>
      </c>
      <c r="BQ146" s="99">
        <f t="shared" si="198"/>
        <v>0</v>
      </c>
      <c r="BR146" s="99">
        <f t="shared" si="198"/>
        <v>0</v>
      </c>
      <c r="BS146" s="99">
        <f t="shared" si="198"/>
        <v>0</v>
      </c>
      <c r="BT146" s="99">
        <f t="shared" si="198"/>
        <v>0</v>
      </c>
      <c r="BU146" s="99">
        <f t="shared" si="198"/>
        <v>0</v>
      </c>
      <c r="BV146" s="99">
        <f t="shared" si="198"/>
        <v>0</v>
      </c>
      <c r="BW146" s="99">
        <f t="shared" si="198"/>
        <v>0</v>
      </c>
      <c r="BX146" s="99">
        <f t="shared" si="198"/>
        <v>0</v>
      </c>
      <c r="BY146" s="99">
        <f t="shared" si="198"/>
        <v>0</v>
      </c>
      <c r="BZ146" s="99">
        <f t="shared" si="198"/>
        <v>0</v>
      </c>
      <c r="CA146" s="99">
        <f t="shared" si="198"/>
        <v>0</v>
      </c>
      <c r="CB146" s="99">
        <f t="shared" si="198"/>
        <v>0</v>
      </c>
      <c r="CC146" s="99">
        <f t="shared" ref="CC146:CC167" si="199">SUM(CD146:CF146)</f>
        <v>0</v>
      </c>
      <c r="CD146" s="99">
        <f>SUM(CD147:CD151)</f>
        <v>0</v>
      </c>
      <c r="CE146" s="99">
        <f>SUM(CE147:CE151)</f>
        <v>0</v>
      </c>
      <c r="CF146" s="99">
        <f>SUM(CF147:CF151)</f>
        <v>0</v>
      </c>
      <c r="CG146" s="99">
        <f t="shared" ref="CG146:CG167" si="200">SUM(CH146:CR146)</f>
        <v>4422.3384566816721</v>
      </c>
      <c r="CH146" s="99">
        <f t="shared" ref="CH146:CR146" si="201">SUM(CH147:CH151)</f>
        <v>0</v>
      </c>
      <c r="CI146" s="99">
        <f t="shared" si="201"/>
        <v>0</v>
      </c>
      <c r="CJ146" s="99">
        <f t="shared" si="201"/>
        <v>0</v>
      </c>
      <c r="CK146" s="99">
        <f t="shared" si="201"/>
        <v>0</v>
      </c>
      <c r="CL146" s="99">
        <f t="shared" si="201"/>
        <v>0</v>
      </c>
      <c r="CM146" s="99">
        <f t="shared" si="201"/>
        <v>0</v>
      </c>
      <c r="CN146" s="99">
        <f t="shared" si="201"/>
        <v>0</v>
      </c>
      <c r="CO146" s="99">
        <f t="shared" si="201"/>
        <v>4422.3384566816721</v>
      </c>
      <c r="CP146" s="99">
        <f t="shared" si="201"/>
        <v>0</v>
      </c>
      <c r="CQ146" s="99">
        <f t="shared" si="201"/>
        <v>0</v>
      </c>
      <c r="CR146" s="99">
        <f t="shared" si="201"/>
        <v>0</v>
      </c>
      <c r="CS146" s="99">
        <f t="shared" ref="CS146:CS167" si="202">SUM(CT146:CU146)</f>
        <v>0</v>
      </c>
      <c r="CT146" s="99">
        <f>SUM(CT147:CT151)</f>
        <v>0</v>
      </c>
      <c r="CU146" s="99">
        <f>SUM(CU147:CU151)</f>
        <v>0</v>
      </c>
      <c r="CV146" s="99">
        <f t="shared" ref="CV146:CV167" si="203">SUM(CW146:DE146)</f>
        <v>0</v>
      </c>
      <c r="CW146" s="99">
        <f t="shared" ref="CW146" si="204">SUM(CW147:CW151)</f>
        <v>0</v>
      </c>
      <c r="CX146" s="99">
        <f t="shared" ref="CX146:FI146" si="205">SUM(CX147:CX151)</f>
        <v>0</v>
      </c>
      <c r="CY146" s="99">
        <f t="shared" si="205"/>
        <v>0</v>
      </c>
      <c r="CZ146" s="99">
        <f t="shared" si="205"/>
        <v>0</v>
      </c>
      <c r="DA146" s="99">
        <f t="shared" si="205"/>
        <v>0</v>
      </c>
      <c r="DB146" s="99">
        <f t="shared" si="205"/>
        <v>0</v>
      </c>
      <c r="DC146" s="99">
        <f t="shared" si="205"/>
        <v>0</v>
      </c>
      <c r="DD146" s="99">
        <f t="shared" si="205"/>
        <v>0</v>
      </c>
      <c r="DE146" s="99">
        <f t="shared" si="205"/>
        <v>0</v>
      </c>
      <c r="DF146" s="99">
        <f t="shared" si="205"/>
        <v>0</v>
      </c>
      <c r="DG146" s="99">
        <f t="shared" si="205"/>
        <v>0</v>
      </c>
      <c r="DH146" s="99">
        <f t="shared" si="205"/>
        <v>0</v>
      </c>
      <c r="DI146" s="99">
        <f t="shared" si="205"/>
        <v>0</v>
      </c>
      <c r="DJ146" s="99">
        <f t="shared" si="205"/>
        <v>0</v>
      </c>
      <c r="DK146" s="99">
        <f t="shared" si="205"/>
        <v>0</v>
      </c>
      <c r="DL146" s="99">
        <f t="shared" si="205"/>
        <v>0</v>
      </c>
      <c r="DM146" s="99">
        <f t="shared" si="205"/>
        <v>0</v>
      </c>
      <c r="DN146" s="99">
        <f t="shared" si="205"/>
        <v>0</v>
      </c>
      <c r="DO146" s="99">
        <f t="shared" si="205"/>
        <v>0</v>
      </c>
      <c r="DP146" s="99">
        <f t="shared" si="205"/>
        <v>0</v>
      </c>
      <c r="DQ146" s="99">
        <f t="shared" si="205"/>
        <v>0</v>
      </c>
      <c r="DR146" s="99">
        <f t="shared" si="205"/>
        <v>0</v>
      </c>
      <c r="DS146" s="99">
        <f t="shared" si="205"/>
        <v>0</v>
      </c>
      <c r="DT146" s="99">
        <f t="shared" si="205"/>
        <v>0</v>
      </c>
      <c r="DU146" s="99">
        <f t="shared" si="205"/>
        <v>0</v>
      </c>
      <c r="DV146" s="99">
        <f t="shared" si="205"/>
        <v>0</v>
      </c>
      <c r="DW146" s="99">
        <f t="shared" si="205"/>
        <v>0</v>
      </c>
      <c r="DX146" s="99">
        <f t="shared" si="205"/>
        <v>0</v>
      </c>
      <c r="DY146" s="99">
        <f t="shared" si="205"/>
        <v>0</v>
      </c>
      <c r="DZ146" s="99">
        <f t="shared" si="205"/>
        <v>0</v>
      </c>
      <c r="EA146" s="99">
        <f t="shared" si="205"/>
        <v>0</v>
      </c>
      <c r="EB146" s="99">
        <f t="shared" si="205"/>
        <v>0</v>
      </c>
      <c r="EC146" s="99">
        <f t="shared" si="205"/>
        <v>0</v>
      </c>
      <c r="ED146" s="99">
        <f t="shared" si="205"/>
        <v>0</v>
      </c>
      <c r="EE146" s="99">
        <f t="shared" si="205"/>
        <v>0</v>
      </c>
      <c r="EF146" s="99">
        <f t="shared" si="205"/>
        <v>0</v>
      </c>
      <c r="EG146" s="99">
        <f t="shared" si="205"/>
        <v>0</v>
      </c>
      <c r="EH146" s="99">
        <f t="shared" si="205"/>
        <v>0</v>
      </c>
      <c r="EI146" s="99">
        <f t="shared" si="205"/>
        <v>0</v>
      </c>
      <c r="EJ146" s="99">
        <f t="shared" si="205"/>
        <v>0</v>
      </c>
      <c r="EK146" s="99">
        <f t="shared" si="205"/>
        <v>0</v>
      </c>
      <c r="EL146" s="99">
        <f t="shared" si="205"/>
        <v>0</v>
      </c>
      <c r="EM146" s="99">
        <f t="shared" si="205"/>
        <v>0</v>
      </c>
      <c r="EN146" s="99">
        <f t="shared" si="205"/>
        <v>0</v>
      </c>
      <c r="EO146" s="99">
        <f t="shared" si="205"/>
        <v>0</v>
      </c>
      <c r="EP146" s="99">
        <f t="shared" si="205"/>
        <v>0</v>
      </c>
      <c r="EQ146" s="99">
        <f t="shared" si="205"/>
        <v>0</v>
      </c>
      <c r="ER146" s="99">
        <f t="shared" si="205"/>
        <v>0</v>
      </c>
      <c r="ES146" s="99">
        <f t="shared" si="205"/>
        <v>0</v>
      </c>
      <c r="ET146" s="99">
        <f t="shared" si="205"/>
        <v>0</v>
      </c>
      <c r="EU146" s="99">
        <f t="shared" si="205"/>
        <v>0</v>
      </c>
      <c r="EV146" s="99">
        <f t="shared" si="205"/>
        <v>0</v>
      </c>
      <c r="EW146" s="99">
        <f t="shared" si="205"/>
        <v>0</v>
      </c>
      <c r="EX146" s="99">
        <f t="shared" si="205"/>
        <v>0</v>
      </c>
      <c r="EY146" s="99">
        <f t="shared" si="205"/>
        <v>0</v>
      </c>
      <c r="EZ146" s="99">
        <f t="shared" si="205"/>
        <v>0</v>
      </c>
      <c r="FA146" s="99">
        <f t="shared" si="205"/>
        <v>0</v>
      </c>
      <c r="FB146" s="99">
        <f t="shared" si="205"/>
        <v>0</v>
      </c>
      <c r="FC146" s="99">
        <f t="shared" si="205"/>
        <v>0</v>
      </c>
      <c r="FD146" s="99">
        <f t="shared" si="205"/>
        <v>0</v>
      </c>
      <c r="FE146" s="99">
        <f t="shared" si="205"/>
        <v>0</v>
      </c>
      <c r="FF146" s="99">
        <f t="shared" si="205"/>
        <v>0</v>
      </c>
      <c r="FG146" s="99">
        <f t="shared" si="205"/>
        <v>0</v>
      </c>
      <c r="FH146" s="99">
        <f t="shared" si="205"/>
        <v>0</v>
      </c>
      <c r="FI146" s="99">
        <f t="shared" si="205"/>
        <v>0</v>
      </c>
      <c r="FJ146" s="99">
        <f t="shared" ref="FJ146:FO146" si="206">SUM(FJ147:FJ151)</f>
        <v>0</v>
      </c>
      <c r="FK146" s="99">
        <f t="shared" si="206"/>
        <v>0</v>
      </c>
      <c r="FL146" s="99">
        <f t="shared" si="206"/>
        <v>0</v>
      </c>
      <c r="FM146" s="99">
        <f t="shared" si="206"/>
        <v>0</v>
      </c>
      <c r="FN146" s="99">
        <f t="shared" si="206"/>
        <v>0</v>
      </c>
      <c r="FO146" s="99">
        <f t="shared" si="206"/>
        <v>0</v>
      </c>
      <c r="FP146" s="99">
        <f t="shared" ref="FP146:FQ146" si="207">SUM(FP147:FP151)</f>
        <v>-344.90914569228886</v>
      </c>
      <c r="FQ146" s="99">
        <f t="shared" si="207"/>
        <v>535.58302960288802</v>
      </c>
      <c r="FR146" s="58"/>
      <c r="FS146" s="99">
        <f>SUM(FS147:FS151)</f>
        <v>4686.2655470577665</v>
      </c>
      <c r="FU146" s="88"/>
    </row>
    <row r="147" spans="2:177" x14ac:dyDescent="0.2">
      <c r="B147" s="114">
        <v>4661</v>
      </c>
      <c r="C147" s="114" t="s">
        <v>281</v>
      </c>
      <c r="D147" s="60">
        <f t="shared" si="194"/>
        <v>0</v>
      </c>
      <c r="E147" s="60">
        <v>0</v>
      </c>
      <c r="F147" s="60">
        <v>0</v>
      </c>
      <c r="G147" s="60">
        <v>0</v>
      </c>
      <c r="H147" s="60">
        <v>0</v>
      </c>
      <c r="I147" s="60">
        <v>0</v>
      </c>
      <c r="J147" s="60">
        <v>0</v>
      </c>
      <c r="K147" s="60">
        <v>0</v>
      </c>
      <c r="L147" s="60">
        <v>0</v>
      </c>
      <c r="M147" s="60">
        <v>0</v>
      </c>
      <c r="N147" s="60">
        <v>0</v>
      </c>
      <c r="O147" s="60">
        <v>0</v>
      </c>
      <c r="P147" s="60">
        <v>0</v>
      </c>
      <c r="Q147" s="60">
        <v>0</v>
      </c>
      <c r="R147" s="60">
        <v>0</v>
      </c>
      <c r="S147" s="60">
        <v>0</v>
      </c>
      <c r="T147" s="60">
        <v>0</v>
      </c>
      <c r="U147" s="60">
        <v>0</v>
      </c>
      <c r="V147" s="60">
        <v>0</v>
      </c>
      <c r="W147" s="60">
        <v>0</v>
      </c>
      <c r="X147" s="60">
        <v>0</v>
      </c>
      <c r="Y147" s="60">
        <v>0</v>
      </c>
      <c r="Z147" s="60">
        <v>0</v>
      </c>
      <c r="AA147" s="60">
        <v>0</v>
      </c>
      <c r="AB147" s="60">
        <v>0</v>
      </c>
      <c r="AC147" s="60">
        <v>0</v>
      </c>
      <c r="AD147" s="60">
        <v>0</v>
      </c>
      <c r="AE147" s="60">
        <v>0</v>
      </c>
      <c r="AF147" s="60">
        <v>0</v>
      </c>
      <c r="AG147" s="60">
        <v>0</v>
      </c>
      <c r="AH147" s="60">
        <f t="shared" si="196"/>
        <v>0</v>
      </c>
      <c r="AI147" s="60">
        <v>0</v>
      </c>
      <c r="AJ147" s="60">
        <v>0</v>
      </c>
      <c r="AK147" s="60">
        <v>0</v>
      </c>
      <c r="AL147" s="60">
        <f t="shared" si="197"/>
        <v>3.6462002295017927E-2</v>
      </c>
      <c r="AM147" s="60">
        <v>0</v>
      </c>
      <c r="AN147" s="60">
        <v>0</v>
      </c>
      <c r="AO147" s="60">
        <v>0</v>
      </c>
      <c r="AP147" s="60">
        <v>0</v>
      </c>
      <c r="AQ147" s="60">
        <v>0</v>
      </c>
      <c r="AR147" s="60">
        <v>0</v>
      </c>
      <c r="AS147" s="60">
        <v>0</v>
      </c>
      <c r="AT147" s="60">
        <v>0</v>
      </c>
      <c r="AU147" s="60">
        <v>0</v>
      </c>
      <c r="AV147" s="60">
        <v>0</v>
      </c>
      <c r="AW147" s="60">
        <v>0</v>
      </c>
      <c r="AX147" s="60">
        <v>0</v>
      </c>
      <c r="AY147" s="60">
        <v>0</v>
      </c>
      <c r="AZ147" s="60">
        <v>0</v>
      </c>
      <c r="BA147" s="60">
        <v>0</v>
      </c>
      <c r="BB147" s="60">
        <v>0</v>
      </c>
      <c r="BC147" s="60">
        <v>0</v>
      </c>
      <c r="BD147" s="60">
        <v>0</v>
      </c>
      <c r="BE147" s="60">
        <v>0</v>
      </c>
      <c r="BF147" s="60">
        <v>0</v>
      </c>
      <c r="BG147" s="60">
        <v>0</v>
      </c>
      <c r="BH147" s="60">
        <v>0</v>
      </c>
      <c r="BI147" s="60">
        <v>3.6462002295017927E-2</v>
      </c>
      <c r="BJ147" s="60">
        <v>0</v>
      </c>
      <c r="BK147" s="60">
        <v>0</v>
      </c>
      <c r="BL147" s="60">
        <v>0</v>
      </c>
      <c r="BM147" s="60">
        <v>0</v>
      </c>
      <c r="BN147" s="60">
        <v>0</v>
      </c>
      <c r="BO147" s="60">
        <v>0</v>
      </c>
      <c r="BP147" s="60">
        <v>0</v>
      </c>
      <c r="BQ147" s="60">
        <v>0</v>
      </c>
      <c r="BR147" s="60">
        <v>0</v>
      </c>
      <c r="BS147" s="60">
        <v>0</v>
      </c>
      <c r="BT147" s="60">
        <v>0</v>
      </c>
      <c r="BU147" s="60">
        <v>0</v>
      </c>
      <c r="BV147" s="60">
        <v>0</v>
      </c>
      <c r="BW147" s="60">
        <v>0</v>
      </c>
      <c r="BX147" s="60">
        <v>0</v>
      </c>
      <c r="BY147" s="60">
        <v>0</v>
      </c>
      <c r="BZ147" s="60">
        <v>0</v>
      </c>
      <c r="CA147" s="60">
        <v>0</v>
      </c>
      <c r="CB147" s="60">
        <v>0</v>
      </c>
      <c r="CC147" s="60">
        <f t="shared" si="199"/>
        <v>0</v>
      </c>
      <c r="CD147" s="60">
        <v>0</v>
      </c>
      <c r="CE147" s="60">
        <v>0</v>
      </c>
      <c r="CF147" s="60">
        <v>0</v>
      </c>
      <c r="CG147" s="60">
        <f t="shared" si="200"/>
        <v>0</v>
      </c>
      <c r="CH147" s="60">
        <v>0</v>
      </c>
      <c r="CI147" s="60">
        <v>0</v>
      </c>
      <c r="CJ147" s="60">
        <v>0</v>
      </c>
      <c r="CK147" s="60">
        <v>0</v>
      </c>
      <c r="CL147" s="60">
        <v>0</v>
      </c>
      <c r="CM147" s="60">
        <v>0</v>
      </c>
      <c r="CN147" s="60">
        <v>0</v>
      </c>
      <c r="CO147" s="60">
        <v>0</v>
      </c>
      <c r="CP147" s="60">
        <v>0</v>
      </c>
      <c r="CQ147" s="60">
        <v>0</v>
      </c>
      <c r="CR147" s="60">
        <v>0</v>
      </c>
      <c r="CS147" s="60">
        <f t="shared" si="202"/>
        <v>0</v>
      </c>
      <c r="CT147" s="60">
        <v>0</v>
      </c>
      <c r="CU147" s="60">
        <v>0</v>
      </c>
      <c r="CV147" s="60">
        <f t="shared" si="203"/>
        <v>0</v>
      </c>
      <c r="CW147" s="60">
        <v>0</v>
      </c>
      <c r="CX147" s="60">
        <v>0</v>
      </c>
      <c r="CY147" s="60">
        <v>0</v>
      </c>
      <c r="CZ147" s="60">
        <v>0</v>
      </c>
      <c r="DA147" s="60">
        <v>0</v>
      </c>
      <c r="DB147" s="60">
        <v>0</v>
      </c>
      <c r="DC147" s="60">
        <v>0</v>
      </c>
      <c r="DD147" s="60">
        <v>0</v>
      </c>
      <c r="DE147" s="60">
        <v>0</v>
      </c>
      <c r="DF147" s="60">
        <v>0</v>
      </c>
      <c r="DG147" s="60">
        <v>0</v>
      </c>
      <c r="DH147" s="60">
        <v>0</v>
      </c>
      <c r="DI147" s="60">
        <v>0</v>
      </c>
      <c r="DJ147" s="60">
        <v>0</v>
      </c>
      <c r="DK147" s="60">
        <v>0</v>
      </c>
      <c r="DL147" s="60">
        <v>0</v>
      </c>
      <c r="DM147" s="60">
        <v>0</v>
      </c>
      <c r="DN147" s="60">
        <v>0</v>
      </c>
      <c r="DO147" s="60">
        <v>0</v>
      </c>
      <c r="DP147" s="60">
        <v>0</v>
      </c>
      <c r="DQ147" s="60">
        <v>0</v>
      </c>
      <c r="DR147" s="60">
        <v>0</v>
      </c>
      <c r="DS147" s="60">
        <v>0</v>
      </c>
      <c r="DT147" s="60">
        <v>0</v>
      </c>
      <c r="DU147" s="60">
        <v>0</v>
      </c>
      <c r="DV147" s="60">
        <v>0</v>
      </c>
      <c r="DW147" s="60">
        <v>0</v>
      </c>
      <c r="DX147" s="60">
        <v>0</v>
      </c>
      <c r="DY147" s="60">
        <v>0</v>
      </c>
      <c r="DZ147" s="60">
        <v>0</v>
      </c>
      <c r="EA147" s="60">
        <v>0</v>
      </c>
      <c r="EB147" s="60">
        <v>0</v>
      </c>
      <c r="EC147" s="60">
        <v>0</v>
      </c>
      <c r="ED147" s="60">
        <v>0</v>
      </c>
      <c r="EE147" s="60">
        <v>0</v>
      </c>
      <c r="EF147" s="60">
        <v>0</v>
      </c>
      <c r="EG147" s="60">
        <v>0</v>
      </c>
      <c r="EH147" s="60">
        <v>0</v>
      </c>
      <c r="EI147" s="60">
        <v>0</v>
      </c>
      <c r="EJ147" s="60">
        <v>0</v>
      </c>
      <c r="EK147" s="60">
        <v>0</v>
      </c>
      <c r="EL147" s="60">
        <v>0</v>
      </c>
      <c r="EM147" s="60">
        <v>0</v>
      </c>
      <c r="EN147" s="60">
        <v>0</v>
      </c>
      <c r="EO147" s="60">
        <v>0</v>
      </c>
      <c r="EP147" s="60">
        <v>0</v>
      </c>
      <c r="EQ147" s="60">
        <v>0</v>
      </c>
      <c r="ER147" s="60">
        <v>0</v>
      </c>
      <c r="ES147" s="60">
        <v>0</v>
      </c>
      <c r="ET147" s="60">
        <v>0</v>
      </c>
      <c r="EU147" s="60">
        <v>0</v>
      </c>
      <c r="EV147" s="60">
        <v>0</v>
      </c>
      <c r="EW147" s="60">
        <v>0</v>
      </c>
      <c r="EX147" s="60">
        <v>0</v>
      </c>
      <c r="EY147" s="60">
        <v>0</v>
      </c>
      <c r="EZ147" s="60">
        <v>0</v>
      </c>
      <c r="FA147" s="60">
        <v>0</v>
      </c>
      <c r="FB147" s="60">
        <v>0</v>
      </c>
      <c r="FC147" s="60">
        <v>0</v>
      </c>
      <c r="FD147" s="60">
        <v>0</v>
      </c>
      <c r="FE147" s="60">
        <v>0</v>
      </c>
      <c r="FF147" s="60">
        <v>0</v>
      </c>
      <c r="FG147" s="60">
        <v>0</v>
      </c>
      <c r="FH147" s="60">
        <v>0</v>
      </c>
      <c r="FI147" s="60">
        <v>0</v>
      </c>
      <c r="FJ147" s="60">
        <v>0</v>
      </c>
      <c r="FK147" s="60">
        <v>0</v>
      </c>
      <c r="FL147" s="60">
        <v>0</v>
      </c>
      <c r="FM147" s="60">
        <v>0</v>
      </c>
      <c r="FN147" s="60">
        <v>0</v>
      </c>
      <c r="FO147" s="60">
        <v>0</v>
      </c>
      <c r="FP147" s="60">
        <v>0</v>
      </c>
      <c r="FQ147" s="60">
        <v>0</v>
      </c>
      <c r="FR147" s="58"/>
      <c r="FS147" s="82">
        <f t="shared" si="193"/>
        <v>3.6462002295017927E-2</v>
      </c>
      <c r="FU147" s="88"/>
    </row>
    <row r="148" spans="2:177" x14ac:dyDescent="0.2">
      <c r="B148" s="114" t="s">
        <v>447</v>
      </c>
      <c r="C148" s="114" t="s">
        <v>288</v>
      </c>
      <c r="D148" s="60">
        <f t="shared" si="194"/>
        <v>0</v>
      </c>
      <c r="E148" s="60">
        <v>0</v>
      </c>
      <c r="F148" s="60">
        <v>0</v>
      </c>
      <c r="G148" s="60">
        <v>0</v>
      </c>
      <c r="H148" s="60">
        <v>0</v>
      </c>
      <c r="I148" s="60">
        <v>0</v>
      </c>
      <c r="J148" s="60">
        <v>0</v>
      </c>
      <c r="K148" s="60">
        <v>0</v>
      </c>
      <c r="L148" s="60">
        <v>0</v>
      </c>
      <c r="M148" s="60">
        <v>0</v>
      </c>
      <c r="N148" s="60">
        <v>0</v>
      </c>
      <c r="O148" s="60">
        <v>0</v>
      </c>
      <c r="P148" s="60">
        <v>0</v>
      </c>
      <c r="Q148" s="60">
        <v>0</v>
      </c>
      <c r="R148" s="60">
        <v>0</v>
      </c>
      <c r="S148" s="60">
        <v>0</v>
      </c>
      <c r="T148" s="60">
        <v>0</v>
      </c>
      <c r="U148" s="60">
        <v>0</v>
      </c>
      <c r="V148" s="60">
        <v>0</v>
      </c>
      <c r="W148" s="60">
        <v>0</v>
      </c>
      <c r="X148" s="60">
        <v>0</v>
      </c>
      <c r="Y148" s="60">
        <v>0</v>
      </c>
      <c r="Z148" s="60">
        <v>0</v>
      </c>
      <c r="AA148" s="60">
        <v>0</v>
      </c>
      <c r="AB148" s="60">
        <v>0</v>
      </c>
      <c r="AC148" s="60">
        <v>0</v>
      </c>
      <c r="AD148" s="60">
        <v>0</v>
      </c>
      <c r="AE148" s="60">
        <v>0</v>
      </c>
      <c r="AF148" s="60">
        <v>0</v>
      </c>
      <c r="AG148" s="60">
        <v>0</v>
      </c>
      <c r="AH148" s="60">
        <f t="shared" si="196"/>
        <v>0</v>
      </c>
      <c r="AI148" s="60">
        <v>0</v>
      </c>
      <c r="AJ148" s="60">
        <v>0</v>
      </c>
      <c r="AK148" s="60">
        <v>0</v>
      </c>
      <c r="AL148" s="60">
        <f t="shared" si="197"/>
        <v>0</v>
      </c>
      <c r="AM148" s="60">
        <v>0</v>
      </c>
      <c r="AN148" s="60">
        <v>0</v>
      </c>
      <c r="AO148" s="60">
        <v>0</v>
      </c>
      <c r="AP148" s="60">
        <v>0</v>
      </c>
      <c r="AQ148" s="60">
        <v>0</v>
      </c>
      <c r="AR148" s="60">
        <v>0</v>
      </c>
      <c r="AS148" s="60">
        <v>0</v>
      </c>
      <c r="AT148" s="60">
        <v>0</v>
      </c>
      <c r="AU148" s="60">
        <v>0</v>
      </c>
      <c r="AV148" s="60">
        <v>0</v>
      </c>
      <c r="AW148" s="60">
        <v>0</v>
      </c>
      <c r="AX148" s="60">
        <v>0</v>
      </c>
      <c r="AY148" s="60">
        <v>0</v>
      </c>
      <c r="AZ148" s="60">
        <v>0</v>
      </c>
      <c r="BA148" s="60">
        <v>0</v>
      </c>
      <c r="BB148" s="60">
        <v>0</v>
      </c>
      <c r="BC148" s="60">
        <v>0</v>
      </c>
      <c r="BD148" s="60">
        <v>0</v>
      </c>
      <c r="BE148" s="60">
        <v>0</v>
      </c>
      <c r="BF148" s="60">
        <v>0</v>
      </c>
      <c r="BG148" s="60">
        <v>0</v>
      </c>
      <c r="BH148" s="60">
        <v>0</v>
      </c>
      <c r="BI148" s="60">
        <v>0</v>
      </c>
      <c r="BJ148" s="60">
        <v>0</v>
      </c>
      <c r="BK148" s="60">
        <v>0</v>
      </c>
      <c r="BL148" s="60">
        <v>0</v>
      </c>
      <c r="BM148" s="60">
        <v>0</v>
      </c>
      <c r="BN148" s="60">
        <v>0</v>
      </c>
      <c r="BO148" s="60">
        <v>0</v>
      </c>
      <c r="BP148" s="60">
        <v>0</v>
      </c>
      <c r="BQ148" s="60">
        <v>0</v>
      </c>
      <c r="BR148" s="60">
        <v>0</v>
      </c>
      <c r="BS148" s="60">
        <v>0</v>
      </c>
      <c r="BT148" s="60">
        <v>0</v>
      </c>
      <c r="BU148" s="60">
        <v>0</v>
      </c>
      <c r="BV148" s="60">
        <v>0</v>
      </c>
      <c r="BW148" s="60">
        <v>0</v>
      </c>
      <c r="BX148" s="60">
        <v>0</v>
      </c>
      <c r="BY148" s="60">
        <v>0</v>
      </c>
      <c r="BZ148" s="60">
        <v>0</v>
      </c>
      <c r="CA148" s="60">
        <v>0</v>
      </c>
      <c r="CB148" s="60">
        <v>0</v>
      </c>
      <c r="CC148" s="60">
        <f t="shared" si="199"/>
        <v>0</v>
      </c>
      <c r="CD148" s="60">
        <v>0</v>
      </c>
      <c r="CE148" s="60">
        <v>0</v>
      </c>
      <c r="CF148" s="60">
        <v>0</v>
      </c>
      <c r="CG148" s="60">
        <f t="shared" si="200"/>
        <v>0</v>
      </c>
      <c r="CH148" s="60">
        <v>0</v>
      </c>
      <c r="CI148" s="60">
        <v>0</v>
      </c>
      <c r="CJ148" s="60">
        <v>0</v>
      </c>
      <c r="CK148" s="60">
        <v>0</v>
      </c>
      <c r="CL148" s="60">
        <v>0</v>
      </c>
      <c r="CM148" s="60">
        <v>0</v>
      </c>
      <c r="CN148" s="60">
        <v>0</v>
      </c>
      <c r="CO148" s="60">
        <v>0</v>
      </c>
      <c r="CP148" s="60">
        <v>0</v>
      </c>
      <c r="CQ148" s="60">
        <v>0</v>
      </c>
      <c r="CR148" s="60">
        <v>0</v>
      </c>
      <c r="CS148" s="60">
        <f t="shared" si="202"/>
        <v>0</v>
      </c>
      <c r="CT148" s="60">
        <v>0</v>
      </c>
      <c r="CU148" s="60">
        <v>0</v>
      </c>
      <c r="CV148" s="60">
        <f t="shared" si="203"/>
        <v>0</v>
      </c>
      <c r="CW148" s="60">
        <v>0</v>
      </c>
      <c r="CX148" s="60">
        <v>0</v>
      </c>
      <c r="CY148" s="60">
        <v>0</v>
      </c>
      <c r="CZ148" s="60">
        <v>0</v>
      </c>
      <c r="DA148" s="60">
        <v>0</v>
      </c>
      <c r="DB148" s="60">
        <v>0</v>
      </c>
      <c r="DC148" s="60">
        <v>0</v>
      </c>
      <c r="DD148" s="60">
        <v>0</v>
      </c>
      <c r="DE148" s="60">
        <v>0</v>
      </c>
      <c r="DF148" s="60">
        <v>0</v>
      </c>
      <c r="DG148" s="60">
        <v>0</v>
      </c>
      <c r="DH148" s="60">
        <v>0</v>
      </c>
      <c r="DI148" s="60">
        <v>0</v>
      </c>
      <c r="DJ148" s="60">
        <v>0</v>
      </c>
      <c r="DK148" s="60">
        <v>0</v>
      </c>
      <c r="DL148" s="60">
        <v>0</v>
      </c>
      <c r="DM148" s="60">
        <v>0</v>
      </c>
      <c r="DN148" s="60">
        <v>0</v>
      </c>
      <c r="DO148" s="60">
        <v>0</v>
      </c>
      <c r="DP148" s="60">
        <v>0</v>
      </c>
      <c r="DQ148" s="60">
        <v>0</v>
      </c>
      <c r="DR148" s="60">
        <v>0</v>
      </c>
      <c r="DS148" s="60">
        <v>0</v>
      </c>
      <c r="DT148" s="60">
        <v>0</v>
      </c>
      <c r="DU148" s="60">
        <v>0</v>
      </c>
      <c r="DV148" s="60">
        <v>0</v>
      </c>
      <c r="DW148" s="60">
        <v>0</v>
      </c>
      <c r="DX148" s="60">
        <v>0</v>
      </c>
      <c r="DY148" s="60">
        <v>0</v>
      </c>
      <c r="DZ148" s="60">
        <v>0</v>
      </c>
      <c r="EA148" s="60">
        <v>0</v>
      </c>
      <c r="EB148" s="60">
        <v>0</v>
      </c>
      <c r="EC148" s="60">
        <v>0</v>
      </c>
      <c r="ED148" s="60">
        <v>0</v>
      </c>
      <c r="EE148" s="60">
        <v>0</v>
      </c>
      <c r="EF148" s="60">
        <v>0</v>
      </c>
      <c r="EG148" s="60">
        <v>0</v>
      </c>
      <c r="EH148" s="60">
        <v>0</v>
      </c>
      <c r="EI148" s="60">
        <v>0</v>
      </c>
      <c r="EJ148" s="60">
        <v>0</v>
      </c>
      <c r="EK148" s="60">
        <v>0</v>
      </c>
      <c r="EL148" s="60">
        <v>0</v>
      </c>
      <c r="EM148" s="60">
        <v>0</v>
      </c>
      <c r="EN148" s="60">
        <v>0</v>
      </c>
      <c r="EO148" s="60">
        <v>0</v>
      </c>
      <c r="EP148" s="60">
        <v>0</v>
      </c>
      <c r="EQ148" s="60">
        <v>0</v>
      </c>
      <c r="ER148" s="60">
        <v>0</v>
      </c>
      <c r="ES148" s="60">
        <v>0</v>
      </c>
      <c r="ET148" s="60">
        <v>0</v>
      </c>
      <c r="EU148" s="60">
        <v>0</v>
      </c>
      <c r="EV148" s="60">
        <v>0</v>
      </c>
      <c r="EW148" s="60">
        <v>0</v>
      </c>
      <c r="EX148" s="60">
        <v>0</v>
      </c>
      <c r="EY148" s="60">
        <v>0</v>
      </c>
      <c r="EZ148" s="60">
        <v>0</v>
      </c>
      <c r="FA148" s="60">
        <v>0</v>
      </c>
      <c r="FB148" s="60">
        <v>0</v>
      </c>
      <c r="FC148" s="60">
        <v>0</v>
      </c>
      <c r="FD148" s="60">
        <v>0</v>
      </c>
      <c r="FE148" s="60">
        <v>0</v>
      </c>
      <c r="FF148" s="60">
        <v>0</v>
      </c>
      <c r="FG148" s="60">
        <v>0</v>
      </c>
      <c r="FH148" s="60">
        <v>0</v>
      </c>
      <c r="FI148" s="60">
        <v>0</v>
      </c>
      <c r="FJ148" s="60">
        <v>0</v>
      </c>
      <c r="FK148" s="60">
        <v>0</v>
      </c>
      <c r="FL148" s="60">
        <v>0</v>
      </c>
      <c r="FM148" s="60">
        <v>0</v>
      </c>
      <c r="FN148" s="60">
        <v>0</v>
      </c>
      <c r="FO148" s="60">
        <v>0</v>
      </c>
      <c r="FP148" s="60">
        <v>0</v>
      </c>
      <c r="FQ148" s="60">
        <v>0</v>
      </c>
      <c r="FR148" s="58"/>
      <c r="FS148" s="82">
        <f t="shared" si="193"/>
        <v>0</v>
      </c>
      <c r="FU148" s="88"/>
    </row>
    <row r="149" spans="2:177" x14ac:dyDescent="0.2">
      <c r="B149" s="114" t="s">
        <v>448</v>
      </c>
      <c r="C149" s="114" t="s">
        <v>289</v>
      </c>
      <c r="D149" s="60">
        <f t="shared" si="194"/>
        <v>0</v>
      </c>
      <c r="E149" s="60">
        <v>0</v>
      </c>
      <c r="F149" s="60">
        <v>0</v>
      </c>
      <c r="G149" s="60">
        <v>0</v>
      </c>
      <c r="H149" s="60">
        <v>0</v>
      </c>
      <c r="I149" s="60">
        <v>0</v>
      </c>
      <c r="J149" s="60">
        <v>0</v>
      </c>
      <c r="K149" s="60">
        <v>0</v>
      </c>
      <c r="L149" s="60">
        <v>0</v>
      </c>
      <c r="M149" s="60">
        <v>0</v>
      </c>
      <c r="N149" s="60">
        <v>0</v>
      </c>
      <c r="O149" s="60">
        <v>0</v>
      </c>
      <c r="P149" s="60">
        <v>0</v>
      </c>
      <c r="Q149" s="60">
        <v>0</v>
      </c>
      <c r="R149" s="60">
        <v>0</v>
      </c>
      <c r="S149" s="60">
        <v>0</v>
      </c>
      <c r="T149" s="60">
        <v>0</v>
      </c>
      <c r="U149" s="60">
        <v>0</v>
      </c>
      <c r="V149" s="60">
        <v>0</v>
      </c>
      <c r="W149" s="60">
        <v>0</v>
      </c>
      <c r="X149" s="60">
        <v>0</v>
      </c>
      <c r="Y149" s="60">
        <v>0</v>
      </c>
      <c r="Z149" s="60">
        <v>0</v>
      </c>
      <c r="AA149" s="60">
        <v>0</v>
      </c>
      <c r="AB149" s="60">
        <v>0</v>
      </c>
      <c r="AC149" s="60">
        <v>0</v>
      </c>
      <c r="AD149" s="60">
        <v>0</v>
      </c>
      <c r="AE149" s="60">
        <v>0</v>
      </c>
      <c r="AF149" s="60">
        <v>0</v>
      </c>
      <c r="AG149" s="60">
        <v>0</v>
      </c>
      <c r="AH149" s="60">
        <f t="shared" si="196"/>
        <v>0</v>
      </c>
      <c r="AI149" s="60">
        <v>0</v>
      </c>
      <c r="AJ149" s="60">
        <v>0</v>
      </c>
      <c r="AK149" s="60">
        <v>0</v>
      </c>
      <c r="AL149" s="60">
        <f t="shared" si="197"/>
        <v>0</v>
      </c>
      <c r="AM149" s="60">
        <v>0</v>
      </c>
      <c r="AN149" s="60">
        <v>0</v>
      </c>
      <c r="AO149" s="60">
        <v>0</v>
      </c>
      <c r="AP149" s="60">
        <v>0</v>
      </c>
      <c r="AQ149" s="60">
        <v>0</v>
      </c>
      <c r="AR149" s="60">
        <v>0</v>
      </c>
      <c r="AS149" s="60">
        <v>0</v>
      </c>
      <c r="AT149" s="60">
        <v>0</v>
      </c>
      <c r="AU149" s="60">
        <v>0</v>
      </c>
      <c r="AV149" s="60">
        <v>0</v>
      </c>
      <c r="AW149" s="60">
        <v>0</v>
      </c>
      <c r="AX149" s="60">
        <v>0</v>
      </c>
      <c r="AY149" s="60">
        <v>0</v>
      </c>
      <c r="AZ149" s="60">
        <v>0</v>
      </c>
      <c r="BA149" s="60">
        <v>0</v>
      </c>
      <c r="BB149" s="60">
        <v>0</v>
      </c>
      <c r="BC149" s="60">
        <v>0</v>
      </c>
      <c r="BD149" s="60">
        <v>0</v>
      </c>
      <c r="BE149" s="60">
        <v>0</v>
      </c>
      <c r="BF149" s="60">
        <v>0</v>
      </c>
      <c r="BG149" s="60">
        <v>0</v>
      </c>
      <c r="BH149" s="60">
        <v>0</v>
      </c>
      <c r="BI149" s="60">
        <v>0</v>
      </c>
      <c r="BJ149" s="60">
        <v>0</v>
      </c>
      <c r="BK149" s="60">
        <v>0</v>
      </c>
      <c r="BL149" s="60">
        <v>0</v>
      </c>
      <c r="BM149" s="60">
        <v>0</v>
      </c>
      <c r="BN149" s="60">
        <v>0</v>
      </c>
      <c r="BO149" s="60">
        <v>0</v>
      </c>
      <c r="BP149" s="60">
        <v>0</v>
      </c>
      <c r="BQ149" s="60">
        <v>0</v>
      </c>
      <c r="BR149" s="60">
        <v>0</v>
      </c>
      <c r="BS149" s="60">
        <v>0</v>
      </c>
      <c r="BT149" s="60">
        <v>0</v>
      </c>
      <c r="BU149" s="60">
        <v>0</v>
      </c>
      <c r="BV149" s="60">
        <v>0</v>
      </c>
      <c r="BW149" s="60">
        <v>0</v>
      </c>
      <c r="BX149" s="60">
        <v>0</v>
      </c>
      <c r="BY149" s="60">
        <v>0</v>
      </c>
      <c r="BZ149" s="60">
        <v>0</v>
      </c>
      <c r="CA149" s="60">
        <v>0</v>
      </c>
      <c r="CB149" s="60">
        <v>0</v>
      </c>
      <c r="CC149" s="60">
        <f t="shared" si="199"/>
        <v>0</v>
      </c>
      <c r="CD149" s="60">
        <v>0</v>
      </c>
      <c r="CE149" s="60">
        <v>0</v>
      </c>
      <c r="CF149" s="60">
        <v>0</v>
      </c>
      <c r="CG149" s="60">
        <f t="shared" si="200"/>
        <v>337.69455604107304</v>
      </c>
      <c r="CH149" s="60">
        <v>0</v>
      </c>
      <c r="CI149" s="60">
        <v>0</v>
      </c>
      <c r="CJ149" s="60">
        <v>0</v>
      </c>
      <c r="CK149" s="60">
        <v>0</v>
      </c>
      <c r="CL149" s="60">
        <v>0</v>
      </c>
      <c r="CM149" s="60">
        <v>0</v>
      </c>
      <c r="CN149" s="60">
        <v>0</v>
      </c>
      <c r="CO149" s="60">
        <v>337.69455604107304</v>
      </c>
      <c r="CP149" s="60">
        <v>0</v>
      </c>
      <c r="CQ149" s="60">
        <v>0</v>
      </c>
      <c r="CR149" s="60">
        <v>0</v>
      </c>
      <c r="CS149" s="60">
        <f t="shared" si="202"/>
        <v>0</v>
      </c>
      <c r="CT149" s="60">
        <v>0</v>
      </c>
      <c r="CU149" s="60">
        <v>0</v>
      </c>
      <c r="CV149" s="60">
        <f t="shared" si="203"/>
        <v>0</v>
      </c>
      <c r="CW149" s="60">
        <v>0</v>
      </c>
      <c r="CX149" s="60">
        <v>0</v>
      </c>
      <c r="CY149" s="60">
        <v>0</v>
      </c>
      <c r="CZ149" s="60">
        <v>0</v>
      </c>
      <c r="DA149" s="60">
        <v>0</v>
      </c>
      <c r="DB149" s="60">
        <v>0</v>
      </c>
      <c r="DC149" s="60">
        <v>0</v>
      </c>
      <c r="DD149" s="60">
        <v>0</v>
      </c>
      <c r="DE149" s="60">
        <v>0</v>
      </c>
      <c r="DF149" s="60">
        <v>0</v>
      </c>
      <c r="DG149" s="60">
        <v>0</v>
      </c>
      <c r="DH149" s="60">
        <v>0</v>
      </c>
      <c r="DI149" s="60">
        <v>0</v>
      </c>
      <c r="DJ149" s="60">
        <v>0</v>
      </c>
      <c r="DK149" s="60">
        <v>0</v>
      </c>
      <c r="DL149" s="60">
        <v>0</v>
      </c>
      <c r="DM149" s="60">
        <v>0</v>
      </c>
      <c r="DN149" s="60">
        <v>0</v>
      </c>
      <c r="DO149" s="60">
        <v>0</v>
      </c>
      <c r="DP149" s="60">
        <v>0</v>
      </c>
      <c r="DQ149" s="60">
        <v>0</v>
      </c>
      <c r="DR149" s="60">
        <v>0</v>
      </c>
      <c r="DS149" s="60">
        <v>0</v>
      </c>
      <c r="DT149" s="60">
        <v>0</v>
      </c>
      <c r="DU149" s="60">
        <v>0</v>
      </c>
      <c r="DV149" s="60">
        <v>0</v>
      </c>
      <c r="DW149" s="60">
        <v>0</v>
      </c>
      <c r="DX149" s="60">
        <v>0</v>
      </c>
      <c r="DY149" s="60">
        <v>0</v>
      </c>
      <c r="DZ149" s="60">
        <v>0</v>
      </c>
      <c r="EA149" s="60">
        <v>0</v>
      </c>
      <c r="EB149" s="60">
        <v>0</v>
      </c>
      <c r="EC149" s="60">
        <v>0</v>
      </c>
      <c r="ED149" s="60">
        <v>0</v>
      </c>
      <c r="EE149" s="60">
        <v>0</v>
      </c>
      <c r="EF149" s="60">
        <v>0</v>
      </c>
      <c r="EG149" s="60">
        <v>0</v>
      </c>
      <c r="EH149" s="60">
        <v>0</v>
      </c>
      <c r="EI149" s="60">
        <v>0</v>
      </c>
      <c r="EJ149" s="60">
        <v>0</v>
      </c>
      <c r="EK149" s="60">
        <v>0</v>
      </c>
      <c r="EL149" s="60">
        <v>0</v>
      </c>
      <c r="EM149" s="60">
        <v>0</v>
      </c>
      <c r="EN149" s="60">
        <v>0</v>
      </c>
      <c r="EO149" s="60">
        <v>0</v>
      </c>
      <c r="EP149" s="60">
        <v>0</v>
      </c>
      <c r="EQ149" s="60">
        <v>0</v>
      </c>
      <c r="ER149" s="60">
        <v>0</v>
      </c>
      <c r="ES149" s="60">
        <v>0</v>
      </c>
      <c r="ET149" s="60">
        <v>0</v>
      </c>
      <c r="EU149" s="60">
        <v>0</v>
      </c>
      <c r="EV149" s="60">
        <v>0</v>
      </c>
      <c r="EW149" s="60">
        <v>0</v>
      </c>
      <c r="EX149" s="60">
        <v>0</v>
      </c>
      <c r="EY149" s="60">
        <v>0</v>
      </c>
      <c r="EZ149" s="60">
        <v>0</v>
      </c>
      <c r="FA149" s="60">
        <v>0</v>
      </c>
      <c r="FB149" s="60">
        <v>0</v>
      </c>
      <c r="FC149" s="60">
        <v>0</v>
      </c>
      <c r="FD149" s="60">
        <v>0</v>
      </c>
      <c r="FE149" s="60">
        <v>0</v>
      </c>
      <c r="FF149" s="60">
        <v>0</v>
      </c>
      <c r="FG149" s="60">
        <v>0</v>
      </c>
      <c r="FH149" s="60">
        <v>0</v>
      </c>
      <c r="FI149" s="60">
        <v>0</v>
      </c>
      <c r="FJ149" s="60">
        <v>0</v>
      </c>
      <c r="FK149" s="60">
        <v>0</v>
      </c>
      <c r="FL149" s="60">
        <v>0</v>
      </c>
      <c r="FM149" s="60">
        <v>0</v>
      </c>
      <c r="FN149" s="60">
        <v>0</v>
      </c>
      <c r="FO149" s="60">
        <v>0</v>
      </c>
      <c r="FP149" s="60">
        <v>4.5676253699999734</v>
      </c>
      <c r="FQ149" s="60">
        <v>0</v>
      </c>
      <c r="FR149" s="58"/>
      <c r="FS149" s="82">
        <f t="shared" si="193"/>
        <v>342.26218141107302</v>
      </c>
      <c r="FU149" s="88"/>
    </row>
    <row r="150" spans="2:177" x14ac:dyDescent="0.2">
      <c r="B150" s="114" t="s">
        <v>448</v>
      </c>
      <c r="C150" s="114" t="s">
        <v>290</v>
      </c>
      <c r="D150" s="60">
        <f t="shared" si="194"/>
        <v>0</v>
      </c>
      <c r="E150" s="60">
        <v>0</v>
      </c>
      <c r="F150" s="60">
        <v>0</v>
      </c>
      <c r="G150" s="60">
        <v>0</v>
      </c>
      <c r="H150" s="60">
        <v>0</v>
      </c>
      <c r="I150" s="60">
        <v>0</v>
      </c>
      <c r="J150" s="60">
        <v>0</v>
      </c>
      <c r="K150" s="60">
        <v>0</v>
      </c>
      <c r="L150" s="60">
        <v>0</v>
      </c>
      <c r="M150" s="60">
        <v>0</v>
      </c>
      <c r="N150" s="60">
        <v>0</v>
      </c>
      <c r="O150" s="60">
        <v>0</v>
      </c>
      <c r="P150" s="60">
        <v>0</v>
      </c>
      <c r="Q150" s="60">
        <v>0</v>
      </c>
      <c r="R150" s="60">
        <v>0</v>
      </c>
      <c r="S150" s="60">
        <v>0</v>
      </c>
      <c r="T150" s="60">
        <v>0</v>
      </c>
      <c r="U150" s="60">
        <v>0</v>
      </c>
      <c r="V150" s="60">
        <v>0</v>
      </c>
      <c r="W150" s="60">
        <v>0</v>
      </c>
      <c r="X150" s="60">
        <v>0</v>
      </c>
      <c r="Y150" s="60">
        <v>0</v>
      </c>
      <c r="Z150" s="60">
        <v>0</v>
      </c>
      <c r="AA150" s="60">
        <v>0</v>
      </c>
      <c r="AB150" s="60">
        <v>0</v>
      </c>
      <c r="AC150" s="60">
        <v>0</v>
      </c>
      <c r="AD150" s="60">
        <v>0</v>
      </c>
      <c r="AE150" s="60">
        <v>0</v>
      </c>
      <c r="AF150" s="60">
        <v>0</v>
      </c>
      <c r="AG150" s="60">
        <v>0</v>
      </c>
      <c r="AH150" s="60">
        <f t="shared" si="196"/>
        <v>0</v>
      </c>
      <c r="AI150" s="60">
        <v>0</v>
      </c>
      <c r="AJ150" s="60">
        <v>0</v>
      </c>
      <c r="AK150" s="60">
        <v>0</v>
      </c>
      <c r="AL150" s="60">
        <f t="shared" si="197"/>
        <v>0</v>
      </c>
      <c r="AM150" s="60">
        <v>0</v>
      </c>
      <c r="AN150" s="60">
        <v>0</v>
      </c>
      <c r="AO150" s="60">
        <v>0</v>
      </c>
      <c r="AP150" s="60">
        <v>0</v>
      </c>
      <c r="AQ150" s="60">
        <v>0</v>
      </c>
      <c r="AR150" s="60">
        <v>0</v>
      </c>
      <c r="AS150" s="60">
        <v>0</v>
      </c>
      <c r="AT150" s="60">
        <v>0</v>
      </c>
      <c r="AU150" s="60">
        <v>0</v>
      </c>
      <c r="AV150" s="60">
        <v>0</v>
      </c>
      <c r="AW150" s="60">
        <v>0</v>
      </c>
      <c r="AX150" s="60">
        <v>0</v>
      </c>
      <c r="AY150" s="60">
        <v>0</v>
      </c>
      <c r="AZ150" s="60">
        <v>0</v>
      </c>
      <c r="BA150" s="60">
        <v>0</v>
      </c>
      <c r="BB150" s="60">
        <v>0</v>
      </c>
      <c r="BC150" s="60">
        <v>0</v>
      </c>
      <c r="BD150" s="60">
        <v>0</v>
      </c>
      <c r="BE150" s="60">
        <v>0</v>
      </c>
      <c r="BF150" s="60">
        <v>0</v>
      </c>
      <c r="BG150" s="60">
        <v>0</v>
      </c>
      <c r="BH150" s="60">
        <v>0</v>
      </c>
      <c r="BI150" s="60">
        <v>0</v>
      </c>
      <c r="BJ150" s="60">
        <v>0</v>
      </c>
      <c r="BK150" s="60">
        <v>0</v>
      </c>
      <c r="BL150" s="60">
        <v>0</v>
      </c>
      <c r="BM150" s="60">
        <v>0</v>
      </c>
      <c r="BN150" s="60">
        <v>0</v>
      </c>
      <c r="BO150" s="60">
        <v>0</v>
      </c>
      <c r="BP150" s="60">
        <v>0</v>
      </c>
      <c r="BQ150" s="60">
        <v>0</v>
      </c>
      <c r="BR150" s="60">
        <v>0</v>
      </c>
      <c r="BS150" s="60">
        <v>0</v>
      </c>
      <c r="BT150" s="60">
        <v>0</v>
      </c>
      <c r="BU150" s="60">
        <v>0</v>
      </c>
      <c r="BV150" s="60">
        <v>0</v>
      </c>
      <c r="BW150" s="60">
        <v>0</v>
      </c>
      <c r="BX150" s="60">
        <v>0</v>
      </c>
      <c r="BY150" s="60">
        <v>0</v>
      </c>
      <c r="BZ150" s="60">
        <v>0</v>
      </c>
      <c r="CA150" s="60">
        <v>0</v>
      </c>
      <c r="CB150" s="60">
        <v>0</v>
      </c>
      <c r="CC150" s="60">
        <f t="shared" si="199"/>
        <v>0</v>
      </c>
      <c r="CD150" s="60">
        <v>0</v>
      </c>
      <c r="CE150" s="60">
        <v>0</v>
      </c>
      <c r="CF150" s="60">
        <v>0</v>
      </c>
      <c r="CG150" s="60">
        <f t="shared" si="200"/>
        <v>4084.6439006405994</v>
      </c>
      <c r="CH150" s="60">
        <v>0</v>
      </c>
      <c r="CI150" s="60">
        <v>0</v>
      </c>
      <c r="CJ150" s="60">
        <v>0</v>
      </c>
      <c r="CK150" s="60">
        <v>0</v>
      </c>
      <c r="CL150" s="60">
        <v>0</v>
      </c>
      <c r="CM150" s="60">
        <v>0</v>
      </c>
      <c r="CN150" s="60">
        <v>0</v>
      </c>
      <c r="CO150" s="60">
        <v>4084.6439006405994</v>
      </c>
      <c r="CP150" s="60">
        <v>0</v>
      </c>
      <c r="CQ150" s="60">
        <v>0</v>
      </c>
      <c r="CR150" s="60">
        <v>0</v>
      </c>
      <c r="CS150" s="60">
        <f t="shared" si="202"/>
        <v>0</v>
      </c>
      <c r="CT150" s="60">
        <v>0</v>
      </c>
      <c r="CU150" s="60">
        <v>0</v>
      </c>
      <c r="CV150" s="60">
        <f t="shared" si="203"/>
        <v>0</v>
      </c>
      <c r="CW150" s="60">
        <v>0</v>
      </c>
      <c r="CX150" s="60">
        <v>0</v>
      </c>
      <c r="CY150" s="60">
        <v>0</v>
      </c>
      <c r="CZ150" s="60">
        <v>0</v>
      </c>
      <c r="DA150" s="60">
        <v>0</v>
      </c>
      <c r="DB150" s="60">
        <v>0</v>
      </c>
      <c r="DC150" s="60">
        <v>0</v>
      </c>
      <c r="DD150" s="60">
        <v>0</v>
      </c>
      <c r="DE150" s="60">
        <v>0</v>
      </c>
      <c r="DF150" s="60">
        <v>0</v>
      </c>
      <c r="DG150" s="60">
        <v>0</v>
      </c>
      <c r="DH150" s="60">
        <v>0</v>
      </c>
      <c r="DI150" s="60">
        <v>0</v>
      </c>
      <c r="DJ150" s="60">
        <v>0</v>
      </c>
      <c r="DK150" s="60">
        <v>0</v>
      </c>
      <c r="DL150" s="60">
        <v>0</v>
      </c>
      <c r="DM150" s="60">
        <v>0</v>
      </c>
      <c r="DN150" s="60">
        <v>0</v>
      </c>
      <c r="DO150" s="60">
        <v>0</v>
      </c>
      <c r="DP150" s="60">
        <v>0</v>
      </c>
      <c r="DQ150" s="60">
        <v>0</v>
      </c>
      <c r="DR150" s="60">
        <v>0</v>
      </c>
      <c r="DS150" s="60">
        <v>0</v>
      </c>
      <c r="DT150" s="60">
        <v>0</v>
      </c>
      <c r="DU150" s="60">
        <v>0</v>
      </c>
      <c r="DV150" s="60">
        <v>0</v>
      </c>
      <c r="DW150" s="60">
        <v>0</v>
      </c>
      <c r="DX150" s="60">
        <v>0</v>
      </c>
      <c r="DY150" s="60">
        <v>0</v>
      </c>
      <c r="DZ150" s="60">
        <v>0</v>
      </c>
      <c r="EA150" s="60">
        <v>0</v>
      </c>
      <c r="EB150" s="60">
        <v>0</v>
      </c>
      <c r="EC150" s="60">
        <v>0</v>
      </c>
      <c r="ED150" s="60">
        <v>0</v>
      </c>
      <c r="EE150" s="60">
        <v>0</v>
      </c>
      <c r="EF150" s="60">
        <v>0</v>
      </c>
      <c r="EG150" s="60">
        <v>0</v>
      </c>
      <c r="EH150" s="60">
        <v>0</v>
      </c>
      <c r="EI150" s="60">
        <v>0</v>
      </c>
      <c r="EJ150" s="60">
        <v>0</v>
      </c>
      <c r="EK150" s="60">
        <v>0</v>
      </c>
      <c r="EL150" s="60">
        <v>0</v>
      </c>
      <c r="EM150" s="60">
        <v>0</v>
      </c>
      <c r="EN150" s="60">
        <v>0</v>
      </c>
      <c r="EO150" s="60">
        <v>0</v>
      </c>
      <c r="EP150" s="60">
        <v>0</v>
      </c>
      <c r="EQ150" s="60">
        <v>0</v>
      </c>
      <c r="ER150" s="60">
        <v>0</v>
      </c>
      <c r="ES150" s="60">
        <v>0</v>
      </c>
      <c r="ET150" s="60">
        <v>0</v>
      </c>
      <c r="EU150" s="60">
        <v>0</v>
      </c>
      <c r="EV150" s="60">
        <v>0</v>
      </c>
      <c r="EW150" s="60">
        <v>0</v>
      </c>
      <c r="EX150" s="60">
        <v>0</v>
      </c>
      <c r="EY150" s="60">
        <v>0</v>
      </c>
      <c r="EZ150" s="60">
        <v>0</v>
      </c>
      <c r="FA150" s="60">
        <v>0</v>
      </c>
      <c r="FB150" s="60">
        <v>0</v>
      </c>
      <c r="FC150" s="60">
        <v>0</v>
      </c>
      <c r="FD150" s="60">
        <v>0</v>
      </c>
      <c r="FE150" s="60">
        <v>0</v>
      </c>
      <c r="FF150" s="60">
        <v>0</v>
      </c>
      <c r="FG150" s="60">
        <v>0</v>
      </c>
      <c r="FH150" s="60">
        <v>0</v>
      </c>
      <c r="FI150" s="60">
        <v>0</v>
      </c>
      <c r="FJ150" s="60">
        <v>0</v>
      </c>
      <c r="FK150" s="60">
        <v>0</v>
      </c>
      <c r="FL150" s="60">
        <v>0</v>
      </c>
      <c r="FM150" s="60">
        <v>0</v>
      </c>
      <c r="FN150" s="60">
        <v>0</v>
      </c>
      <c r="FO150" s="60">
        <v>0</v>
      </c>
      <c r="FP150" s="60">
        <v>-349.18317356828419</v>
      </c>
      <c r="FQ150" s="60">
        <v>0</v>
      </c>
      <c r="FR150" s="58"/>
      <c r="FS150" s="82">
        <f t="shared" si="193"/>
        <v>3735.4607270723154</v>
      </c>
      <c r="FU150" s="88"/>
    </row>
    <row r="151" spans="2:177" x14ac:dyDescent="0.2">
      <c r="B151" s="114">
        <v>5210</v>
      </c>
      <c r="C151" s="114" t="s">
        <v>291</v>
      </c>
      <c r="D151" s="60">
        <f t="shared" si="194"/>
        <v>0</v>
      </c>
      <c r="E151" s="60">
        <v>0</v>
      </c>
      <c r="F151" s="60">
        <v>0</v>
      </c>
      <c r="G151" s="60">
        <v>0</v>
      </c>
      <c r="H151" s="60">
        <v>0</v>
      </c>
      <c r="I151" s="60">
        <v>0</v>
      </c>
      <c r="J151" s="60">
        <v>0</v>
      </c>
      <c r="K151" s="60">
        <v>0</v>
      </c>
      <c r="L151" s="60">
        <v>0</v>
      </c>
      <c r="M151" s="60">
        <v>0</v>
      </c>
      <c r="N151" s="60">
        <v>0</v>
      </c>
      <c r="O151" s="60">
        <v>0</v>
      </c>
      <c r="P151" s="60">
        <v>0</v>
      </c>
      <c r="Q151" s="60">
        <v>0</v>
      </c>
      <c r="R151" s="60">
        <v>0</v>
      </c>
      <c r="S151" s="60">
        <v>0</v>
      </c>
      <c r="T151" s="60">
        <v>0</v>
      </c>
      <c r="U151" s="60">
        <v>0</v>
      </c>
      <c r="V151" s="60">
        <v>0</v>
      </c>
      <c r="W151" s="60">
        <v>0</v>
      </c>
      <c r="X151" s="60">
        <v>0</v>
      </c>
      <c r="Y151" s="60">
        <v>0</v>
      </c>
      <c r="Z151" s="60">
        <v>0</v>
      </c>
      <c r="AA151" s="60">
        <v>0</v>
      </c>
      <c r="AB151" s="60">
        <v>0</v>
      </c>
      <c r="AC151" s="60">
        <v>0</v>
      </c>
      <c r="AD151" s="60">
        <v>0</v>
      </c>
      <c r="AE151" s="60">
        <v>0</v>
      </c>
      <c r="AF151" s="60">
        <v>0</v>
      </c>
      <c r="AG151" s="60">
        <v>0</v>
      </c>
      <c r="AH151" s="60">
        <f t="shared" si="196"/>
        <v>0</v>
      </c>
      <c r="AI151" s="60">
        <v>0</v>
      </c>
      <c r="AJ151" s="60">
        <v>0</v>
      </c>
      <c r="AK151" s="60">
        <v>0</v>
      </c>
      <c r="AL151" s="60">
        <f t="shared" si="197"/>
        <v>73.216744463200001</v>
      </c>
      <c r="AM151" s="60">
        <v>0</v>
      </c>
      <c r="AN151" s="60">
        <v>0</v>
      </c>
      <c r="AO151" s="60">
        <v>0</v>
      </c>
      <c r="AP151" s="60">
        <v>0</v>
      </c>
      <c r="AQ151" s="60">
        <v>0</v>
      </c>
      <c r="AR151" s="60">
        <v>0</v>
      </c>
      <c r="AS151" s="60">
        <v>0</v>
      </c>
      <c r="AT151" s="60">
        <v>0</v>
      </c>
      <c r="AU151" s="60">
        <v>73.216744463200001</v>
      </c>
      <c r="AV151" s="60">
        <v>0</v>
      </c>
      <c r="AW151" s="60">
        <v>0</v>
      </c>
      <c r="AX151" s="60">
        <v>0</v>
      </c>
      <c r="AY151" s="60">
        <v>0</v>
      </c>
      <c r="AZ151" s="60">
        <v>0</v>
      </c>
      <c r="BA151" s="60">
        <v>0</v>
      </c>
      <c r="BB151" s="60">
        <v>0</v>
      </c>
      <c r="BC151" s="60">
        <v>0</v>
      </c>
      <c r="BD151" s="60">
        <v>0</v>
      </c>
      <c r="BE151" s="60">
        <v>0</v>
      </c>
      <c r="BF151" s="60">
        <v>0</v>
      </c>
      <c r="BG151" s="60">
        <v>0</v>
      </c>
      <c r="BH151" s="60">
        <v>0</v>
      </c>
      <c r="BI151" s="60">
        <v>0</v>
      </c>
      <c r="BJ151" s="60">
        <v>0</v>
      </c>
      <c r="BK151" s="60">
        <v>0</v>
      </c>
      <c r="BL151" s="60">
        <v>0</v>
      </c>
      <c r="BM151" s="60">
        <v>0</v>
      </c>
      <c r="BN151" s="60">
        <v>0</v>
      </c>
      <c r="BO151" s="60">
        <v>0</v>
      </c>
      <c r="BP151" s="60">
        <v>0</v>
      </c>
      <c r="BQ151" s="60">
        <v>0</v>
      </c>
      <c r="BR151" s="60">
        <v>0</v>
      </c>
      <c r="BS151" s="60">
        <v>0</v>
      </c>
      <c r="BT151" s="60">
        <v>0</v>
      </c>
      <c r="BU151" s="60">
        <v>0</v>
      </c>
      <c r="BV151" s="60">
        <v>0</v>
      </c>
      <c r="BW151" s="60">
        <v>0</v>
      </c>
      <c r="BX151" s="60">
        <v>0</v>
      </c>
      <c r="BY151" s="60">
        <v>0</v>
      </c>
      <c r="BZ151" s="60">
        <v>0</v>
      </c>
      <c r="CA151" s="60">
        <v>0</v>
      </c>
      <c r="CB151" s="60">
        <v>0</v>
      </c>
      <c r="CC151" s="60">
        <f t="shared" si="199"/>
        <v>0</v>
      </c>
      <c r="CD151" s="60">
        <v>0</v>
      </c>
      <c r="CE151" s="60">
        <v>0</v>
      </c>
      <c r="CF151" s="60">
        <v>0</v>
      </c>
      <c r="CG151" s="60">
        <f t="shared" si="200"/>
        <v>0</v>
      </c>
      <c r="CH151" s="60">
        <v>0</v>
      </c>
      <c r="CI151" s="60">
        <v>0</v>
      </c>
      <c r="CJ151" s="60">
        <v>0</v>
      </c>
      <c r="CK151" s="60">
        <v>0</v>
      </c>
      <c r="CL151" s="60">
        <v>0</v>
      </c>
      <c r="CM151" s="60">
        <v>0</v>
      </c>
      <c r="CN151" s="60">
        <v>0</v>
      </c>
      <c r="CO151" s="60">
        <v>0</v>
      </c>
      <c r="CP151" s="60">
        <v>0</v>
      </c>
      <c r="CQ151" s="60">
        <v>0</v>
      </c>
      <c r="CR151" s="60">
        <v>0</v>
      </c>
      <c r="CS151" s="60">
        <f t="shared" si="202"/>
        <v>0</v>
      </c>
      <c r="CT151" s="60">
        <v>0</v>
      </c>
      <c r="CU151" s="60">
        <v>0</v>
      </c>
      <c r="CV151" s="60">
        <f t="shared" si="203"/>
        <v>0</v>
      </c>
      <c r="CW151" s="60">
        <v>0</v>
      </c>
      <c r="CX151" s="60">
        <v>0</v>
      </c>
      <c r="CY151" s="60">
        <v>0</v>
      </c>
      <c r="CZ151" s="60">
        <v>0</v>
      </c>
      <c r="DA151" s="60">
        <v>0</v>
      </c>
      <c r="DB151" s="60">
        <v>0</v>
      </c>
      <c r="DC151" s="60">
        <v>0</v>
      </c>
      <c r="DD151" s="60">
        <v>0</v>
      </c>
      <c r="DE151" s="60">
        <v>0</v>
      </c>
      <c r="DF151" s="60">
        <v>0</v>
      </c>
      <c r="DG151" s="60">
        <v>0</v>
      </c>
      <c r="DH151" s="60">
        <v>0</v>
      </c>
      <c r="DI151" s="60">
        <v>0</v>
      </c>
      <c r="DJ151" s="60">
        <v>0</v>
      </c>
      <c r="DK151" s="60">
        <v>0</v>
      </c>
      <c r="DL151" s="60">
        <v>0</v>
      </c>
      <c r="DM151" s="60">
        <v>0</v>
      </c>
      <c r="DN151" s="60">
        <v>0</v>
      </c>
      <c r="DO151" s="60">
        <v>0</v>
      </c>
      <c r="DP151" s="60">
        <v>0</v>
      </c>
      <c r="DQ151" s="60">
        <v>0</v>
      </c>
      <c r="DR151" s="60">
        <v>0</v>
      </c>
      <c r="DS151" s="60">
        <v>0</v>
      </c>
      <c r="DT151" s="60">
        <v>0</v>
      </c>
      <c r="DU151" s="60">
        <v>0</v>
      </c>
      <c r="DV151" s="60">
        <v>0</v>
      </c>
      <c r="DW151" s="60">
        <v>0</v>
      </c>
      <c r="DX151" s="60">
        <v>0</v>
      </c>
      <c r="DY151" s="60">
        <v>0</v>
      </c>
      <c r="DZ151" s="60">
        <v>0</v>
      </c>
      <c r="EA151" s="60">
        <v>0</v>
      </c>
      <c r="EB151" s="60">
        <v>0</v>
      </c>
      <c r="EC151" s="60">
        <v>0</v>
      </c>
      <c r="ED151" s="60">
        <v>0</v>
      </c>
      <c r="EE151" s="60">
        <v>0</v>
      </c>
      <c r="EF151" s="60">
        <v>0</v>
      </c>
      <c r="EG151" s="60">
        <v>0</v>
      </c>
      <c r="EH151" s="60">
        <v>0</v>
      </c>
      <c r="EI151" s="60">
        <v>0</v>
      </c>
      <c r="EJ151" s="60">
        <v>0</v>
      </c>
      <c r="EK151" s="60">
        <v>0</v>
      </c>
      <c r="EL151" s="60">
        <v>0</v>
      </c>
      <c r="EM151" s="60">
        <v>0</v>
      </c>
      <c r="EN151" s="60">
        <v>0</v>
      </c>
      <c r="EO151" s="60">
        <v>0</v>
      </c>
      <c r="EP151" s="60">
        <v>0</v>
      </c>
      <c r="EQ151" s="60">
        <v>0</v>
      </c>
      <c r="ER151" s="60">
        <v>0</v>
      </c>
      <c r="ES151" s="60">
        <v>0</v>
      </c>
      <c r="ET151" s="60">
        <v>0</v>
      </c>
      <c r="EU151" s="60">
        <v>0</v>
      </c>
      <c r="EV151" s="60">
        <v>0</v>
      </c>
      <c r="EW151" s="60">
        <v>0</v>
      </c>
      <c r="EX151" s="60">
        <v>0</v>
      </c>
      <c r="EY151" s="60">
        <v>0</v>
      </c>
      <c r="EZ151" s="60">
        <v>0</v>
      </c>
      <c r="FA151" s="60">
        <v>0</v>
      </c>
      <c r="FB151" s="60">
        <v>0</v>
      </c>
      <c r="FC151" s="60">
        <v>0</v>
      </c>
      <c r="FD151" s="60">
        <v>0</v>
      </c>
      <c r="FE151" s="60">
        <v>0</v>
      </c>
      <c r="FF151" s="60">
        <v>0</v>
      </c>
      <c r="FG151" s="60">
        <v>0</v>
      </c>
      <c r="FH151" s="60">
        <v>0</v>
      </c>
      <c r="FI151" s="60">
        <v>0</v>
      </c>
      <c r="FJ151" s="60">
        <v>0</v>
      </c>
      <c r="FK151" s="60">
        <v>0</v>
      </c>
      <c r="FL151" s="60">
        <v>0</v>
      </c>
      <c r="FM151" s="60">
        <v>0</v>
      </c>
      <c r="FN151" s="60">
        <v>0</v>
      </c>
      <c r="FO151" s="60">
        <v>0</v>
      </c>
      <c r="FP151" s="60">
        <v>-0.29359749400464352</v>
      </c>
      <c r="FQ151" s="60">
        <v>535.58302960288802</v>
      </c>
      <c r="FR151" s="58"/>
      <c r="FS151" s="82">
        <f t="shared" si="193"/>
        <v>608.5061765720834</v>
      </c>
      <c r="FU151" s="88"/>
    </row>
    <row r="152" spans="2:177" x14ac:dyDescent="0.2">
      <c r="B152" s="202" t="s">
        <v>292</v>
      </c>
      <c r="C152" s="202"/>
      <c r="D152" s="2"/>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2">
        <f t="shared" si="196"/>
        <v>0</v>
      </c>
      <c r="AI152" s="98"/>
      <c r="AJ152" s="98"/>
      <c r="AK152" s="98"/>
      <c r="AL152" s="2">
        <f t="shared" si="197"/>
        <v>0</v>
      </c>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c r="CB152" s="2"/>
      <c r="CC152" s="2">
        <f t="shared" si="199"/>
        <v>0</v>
      </c>
      <c r="CD152" s="98"/>
      <c r="CE152" s="98"/>
      <c r="CF152" s="98"/>
      <c r="CG152" s="2">
        <f t="shared" si="200"/>
        <v>0</v>
      </c>
      <c r="CH152" s="98"/>
      <c r="CI152" s="98"/>
      <c r="CJ152" s="98"/>
      <c r="CK152" s="98"/>
      <c r="CL152" s="98"/>
      <c r="CM152" s="98"/>
      <c r="CN152" s="98"/>
      <c r="CO152" s="98"/>
      <c r="CP152" s="98"/>
      <c r="CQ152" s="98"/>
      <c r="CR152" s="98"/>
      <c r="CS152" s="2">
        <f t="shared" si="202"/>
        <v>0</v>
      </c>
      <c r="CT152" s="98"/>
      <c r="CU152" s="98"/>
      <c r="CV152" s="2">
        <f t="shared" si="203"/>
        <v>0</v>
      </c>
      <c r="CW152" s="98"/>
      <c r="CX152" s="98"/>
      <c r="CY152" s="98"/>
      <c r="CZ152" s="98"/>
      <c r="DA152" s="98"/>
      <c r="DB152" s="98"/>
      <c r="DC152" s="98"/>
      <c r="DD152" s="98"/>
      <c r="DE152" s="98"/>
      <c r="DF152" s="98"/>
      <c r="DG152" s="98"/>
      <c r="DH152" s="98"/>
      <c r="DI152" s="98"/>
      <c r="DJ152" s="98"/>
      <c r="DK152" s="98"/>
      <c r="DL152" s="98"/>
      <c r="DM152" s="98"/>
      <c r="DN152" s="98"/>
      <c r="DO152" s="98"/>
      <c r="DP152" s="98"/>
      <c r="DQ152" s="98"/>
      <c r="DR152" s="98"/>
      <c r="DS152" s="98"/>
      <c r="DT152" s="98"/>
      <c r="DU152" s="98"/>
      <c r="DV152" s="98"/>
      <c r="DW152" s="98"/>
      <c r="DX152" s="98"/>
      <c r="DY152" s="98"/>
      <c r="DZ152" s="98"/>
      <c r="EA152" s="98"/>
      <c r="EB152" s="98"/>
      <c r="EC152" s="98"/>
      <c r="ED152" s="98"/>
      <c r="EE152" s="98"/>
      <c r="EF152" s="98"/>
      <c r="EG152" s="98"/>
      <c r="EH152" s="98"/>
      <c r="EI152" s="98"/>
      <c r="EJ152" s="98"/>
      <c r="EK152" s="98"/>
      <c r="EL152" s="98"/>
      <c r="EM152" s="98"/>
      <c r="EN152" s="98"/>
      <c r="EO152" s="98"/>
      <c r="EP152" s="98"/>
      <c r="EQ152" s="98"/>
      <c r="ER152" s="98"/>
      <c r="ES152" s="98"/>
      <c r="ET152" s="98"/>
      <c r="EU152" s="98"/>
      <c r="EV152" s="98"/>
      <c r="EW152" s="98"/>
      <c r="EX152" s="98"/>
      <c r="EY152" s="98"/>
      <c r="EZ152" s="98"/>
      <c r="FA152" s="98"/>
      <c r="FB152" s="98"/>
      <c r="FC152" s="98"/>
      <c r="FD152" s="98"/>
      <c r="FE152" s="98"/>
      <c r="FF152" s="98"/>
      <c r="FG152" s="98"/>
      <c r="FH152" s="98"/>
      <c r="FI152" s="98"/>
      <c r="FJ152" s="98"/>
      <c r="FK152" s="98"/>
      <c r="FL152" s="98"/>
      <c r="FM152" s="98"/>
      <c r="FN152" s="98"/>
      <c r="FO152" s="98"/>
      <c r="FP152" s="2"/>
      <c r="FQ152" s="2"/>
      <c r="FR152" s="2">
        <f>+FR153+FR154+FR155+FR156+FR163</f>
        <v>207822.02366228774</v>
      </c>
      <c r="FS152" s="2">
        <f>+FS153+FS154+FS155+FS156+FS163</f>
        <v>207822.02366228774</v>
      </c>
      <c r="FU152" s="88"/>
    </row>
    <row r="153" spans="2:177" x14ac:dyDescent="0.2">
      <c r="B153" s="187" t="s">
        <v>293</v>
      </c>
      <c r="C153" s="187"/>
      <c r="D153" s="84"/>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84"/>
      <c r="AI153" s="58"/>
      <c r="AJ153" s="58"/>
      <c r="AK153" s="58"/>
      <c r="AL153" s="84"/>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c r="BY153" s="58"/>
      <c r="BZ153" s="58"/>
      <c r="CA153" s="58"/>
      <c r="CB153" s="84"/>
      <c r="CC153" s="84"/>
      <c r="CD153" s="58"/>
      <c r="CE153" s="58"/>
      <c r="CF153" s="58"/>
      <c r="CG153" s="84"/>
      <c r="CH153" s="58"/>
      <c r="CI153" s="58"/>
      <c r="CJ153" s="58"/>
      <c r="CK153" s="58"/>
      <c r="CL153" s="58"/>
      <c r="CM153" s="58"/>
      <c r="CN153" s="58"/>
      <c r="CO153" s="58"/>
      <c r="CP153" s="58"/>
      <c r="CQ153" s="58"/>
      <c r="CR153" s="58"/>
      <c r="CS153" s="84"/>
      <c r="CT153" s="58"/>
      <c r="CU153" s="58"/>
      <c r="CV153" s="84"/>
      <c r="CW153" s="58"/>
      <c r="CX153" s="58"/>
      <c r="CY153" s="58"/>
      <c r="CZ153" s="58"/>
      <c r="DA153" s="58"/>
      <c r="DB153" s="58"/>
      <c r="DC153" s="58"/>
      <c r="DD153" s="58"/>
      <c r="DE153" s="58"/>
      <c r="DF153" s="58"/>
      <c r="DG153" s="58"/>
      <c r="DH153" s="58"/>
      <c r="DI153" s="58"/>
      <c r="DJ153" s="58"/>
      <c r="DK153" s="58"/>
      <c r="DL153" s="58"/>
      <c r="DM153" s="58"/>
      <c r="DN153" s="58"/>
      <c r="DO153" s="58"/>
      <c r="DP153" s="58"/>
      <c r="DQ153" s="58"/>
      <c r="DR153" s="58"/>
      <c r="DS153" s="58"/>
      <c r="DT153" s="58"/>
      <c r="DU153" s="58"/>
      <c r="DV153" s="58"/>
      <c r="DW153" s="58"/>
      <c r="DX153" s="58"/>
      <c r="DY153" s="58"/>
      <c r="DZ153" s="58"/>
      <c r="EA153" s="58"/>
      <c r="EB153" s="58"/>
      <c r="EC153" s="58"/>
      <c r="ED153" s="58"/>
      <c r="EE153" s="58"/>
      <c r="EF153" s="58"/>
      <c r="EG153" s="58"/>
      <c r="EH153" s="58"/>
      <c r="EI153" s="58"/>
      <c r="EJ153" s="58"/>
      <c r="EK153" s="58"/>
      <c r="EL153" s="58"/>
      <c r="EM153" s="58"/>
      <c r="EN153" s="58"/>
      <c r="EO153" s="58"/>
      <c r="EP153" s="58"/>
      <c r="EQ153" s="58"/>
      <c r="ER153" s="58"/>
      <c r="ES153" s="58"/>
      <c r="ET153" s="58"/>
      <c r="EU153" s="58"/>
      <c r="EV153" s="58"/>
      <c r="EW153" s="58"/>
      <c r="EX153" s="58"/>
      <c r="EY153" s="58"/>
      <c r="EZ153" s="58"/>
      <c r="FA153" s="58"/>
      <c r="FB153" s="58"/>
      <c r="FC153" s="58"/>
      <c r="FD153" s="58"/>
      <c r="FE153" s="58"/>
      <c r="FF153" s="58"/>
      <c r="FG153" s="58"/>
      <c r="FH153" s="58"/>
      <c r="FI153" s="58"/>
      <c r="FJ153" s="58"/>
      <c r="FK153" s="58"/>
      <c r="FL153" s="58"/>
      <c r="FM153" s="58"/>
      <c r="FN153" s="58"/>
      <c r="FO153" s="58"/>
      <c r="FP153" s="58"/>
      <c r="FQ153" s="58"/>
      <c r="FR153" s="59">
        <v>11530.586699764186</v>
      </c>
      <c r="FS153" s="59">
        <f>+FR153</f>
        <v>11530.586699764186</v>
      </c>
      <c r="FU153" s="88"/>
    </row>
    <row r="154" spans="2:177" x14ac:dyDescent="0.2">
      <c r="B154" s="187" t="s">
        <v>294</v>
      </c>
      <c r="C154" s="187"/>
      <c r="D154" s="84"/>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84"/>
      <c r="AI154" s="58"/>
      <c r="AJ154" s="58"/>
      <c r="AK154" s="58"/>
      <c r="AL154" s="84"/>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c r="BY154" s="58"/>
      <c r="BZ154" s="58"/>
      <c r="CA154" s="58"/>
      <c r="CB154" s="84"/>
      <c r="CC154" s="84"/>
      <c r="CD154" s="58"/>
      <c r="CE154" s="58"/>
      <c r="CF154" s="58"/>
      <c r="CG154" s="84"/>
      <c r="CH154" s="58"/>
      <c r="CI154" s="58"/>
      <c r="CJ154" s="58"/>
      <c r="CK154" s="58"/>
      <c r="CL154" s="58"/>
      <c r="CM154" s="58"/>
      <c r="CN154" s="58"/>
      <c r="CO154" s="58"/>
      <c r="CP154" s="58"/>
      <c r="CQ154" s="58"/>
      <c r="CR154" s="58"/>
      <c r="CS154" s="84"/>
      <c r="CT154" s="58"/>
      <c r="CU154" s="58"/>
      <c r="CV154" s="84"/>
      <c r="CW154" s="58"/>
      <c r="CX154" s="58"/>
      <c r="CY154" s="58"/>
      <c r="CZ154" s="58"/>
      <c r="DA154" s="58"/>
      <c r="DB154" s="58"/>
      <c r="DC154" s="58"/>
      <c r="DD154" s="58"/>
      <c r="DE154" s="58"/>
      <c r="DF154" s="58"/>
      <c r="DG154" s="58"/>
      <c r="DH154" s="58"/>
      <c r="DI154" s="58"/>
      <c r="DJ154" s="58"/>
      <c r="DK154" s="58"/>
      <c r="DL154" s="58"/>
      <c r="DM154" s="58"/>
      <c r="DN154" s="58"/>
      <c r="DO154" s="58"/>
      <c r="DP154" s="58"/>
      <c r="DQ154" s="58"/>
      <c r="DR154" s="58"/>
      <c r="DS154" s="58"/>
      <c r="DT154" s="58"/>
      <c r="DU154" s="58"/>
      <c r="DV154" s="58"/>
      <c r="DW154" s="58"/>
      <c r="DX154" s="58"/>
      <c r="DY154" s="58"/>
      <c r="DZ154" s="58"/>
      <c r="EA154" s="58"/>
      <c r="EB154" s="58"/>
      <c r="EC154" s="58"/>
      <c r="ED154" s="58"/>
      <c r="EE154" s="58"/>
      <c r="EF154" s="58"/>
      <c r="EG154" s="58"/>
      <c r="EH154" s="58"/>
      <c r="EI154" s="58"/>
      <c r="EJ154" s="58"/>
      <c r="EK154" s="58"/>
      <c r="EL154" s="58"/>
      <c r="EM154" s="58"/>
      <c r="EN154" s="58"/>
      <c r="EO154" s="58"/>
      <c r="EP154" s="58"/>
      <c r="EQ154" s="58"/>
      <c r="ER154" s="58"/>
      <c r="ES154" s="58"/>
      <c r="ET154" s="58"/>
      <c r="EU154" s="58"/>
      <c r="EV154" s="58"/>
      <c r="EW154" s="58"/>
      <c r="EX154" s="58"/>
      <c r="EY154" s="58"/>
      <c r="EZ154" s="58"/>
      <c r="FA154" s="58"/>
      <c r="FB154" s="58"/>
      <c r="FC154" s="58"/>
      <c r="FD154" s="58"/>
      <c r="FE154" s="58"/>
      <c r="FF154" s="58"/>
      <c r="FG154" s="58"/>
      <c r="FH154" s="58"/>
      <c r="FI154" s="58"/>
      <c r="FJ154" s="58"/>
      <c r="FK154" s="58"/>
      <c r="FL154" s="58"/>
      <c r="FM154" s="58"/>
      <c r="FN154" s="58"/>
      <c r="FO154" s="58"/>
      <c r="FP154" s="58"/>
      <c r="FQ154" s="58"/>
      <c r="FR154" s="59">
        <v>3965.8722621145876</v>
      </c>
      <c r="FS154" s="59">
        <f t="shared" ref="FS154:FS163" si="208">+FR154</f>
        <v>3965.8722621145876</v>
      </c>
      <c r="FU154" s="88"/>
    </row>
    <row r="155" spans="2:177" x14ac:dyDescent="0.2">
      <c r="B155" s="187" t="s">
        <v>295</v>
      </c>
      <c r="C155" s="187"/>
      <c r="D155" s="84"/>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84"/>
      <c r="AI155" s="58"/>
      <c r="AJ155" s="58"/>
      <c r="AK155" s="58"/>
      <c r="AL155" s="84"/>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c r="BY155" s="58"/>
      <c r="BZ155" s="58"/>
      <c r="CA155" s="58"/>
      <c r="CB155" s="84"/>
      <c r="CC155" s="84"/>
      <c r="CD155" s="58"/>
      <c r="CE155" s="58"/>
      <c r="CF155" s="58"/>
      <c r="CG155" s="84"/>
      <c r="CH155" s="58"/>
      <c r="CI155" s="58"/>
      <c r="CJ155" s="58"/>
      <c r="CK155" s="58"/>
      <c r="CL155" s="58"/>
      <c r="CM155" s="58"/>
      <c r="CN155" s="58"/>
      <c r="CO155" s="58"/>
      <c r="CP155" s="58"/>
      <c r="CQ155" s="58"/>
      <c r="CR155" s="58"/>
      <c r="CS155" s="84"/>
      <c r="CT155" s="58"/>
      <c r="CU155" s="58"/>
      <c r="CV155" s="84"/>
      <c r="CW155" s="58"/>
      <c r="CX155" s="58"/>
      <c r="CY155" s="58"/>
      <c r="CZ155" s="58"/>
      <c r="DA155" s="58"/>
      <c r="DB155" s="58"/>
      <c r="DC155" s="58"/>
      <c r="DD155" s="58"/>
      <c r="DE155" s="58"/>
      <c r="DF155" s="58"/>
      <c r="DG155" s="58"/>
      <c r="DH155" s="58"/>
      <c r="DI155" s="58"/>
      <c r="DJ155" s="58"/>
      <c r="DK155" s="58"/>
      <c r="DL155" s="58"/>
      <c r="DM155" s="58"/>
      <c r="DN155" s="58"/>
      <c r="DO155" s="58"/>
      <c r="DP155" s="58"/>
      <c r="DQ155" s="58"/>
      <c r="DR155" s="58"/>
      <c r="DS155" s="58"/>
      <c r="DT155" s="58"/>
      <c r="DU155" s="58"/>
      <c r="DV155" s="58"/>
      <c r="DW155" s="58"/>
      <c r="DX155" s="58"/>
      <c r="DY155" s="58"/>
      <c r="DZ155" s="58"/>
      <c r="EA155" s="58"/>
      <c r="EB155" s="58"/>
      <c r="EC155" s="58"/>
      <c r="ED155" s="58"/>
      <c r="EE155" s="58"/>
      <c r="EF155" s="58"/>
      <c r="EG155" s="58"/>
      <c r="EH155" s="58"/>
      <c r="EI155" s="58"/>
      <c r="EJ155" s="58"/>
      <c r="EK155" s="58"/>
      <c r="EL155" s="58"/>
      <c r="EM155" s="58"/>
      <c r="EN155" s="58"/>
      <c r="EO155" s="58"/>
      <c r="EP155" s="58"/>
      <c r="EQ155" s="58"/>
      <c r="ER155" s="58"/>
      <c r="ES155" s="58"/>
      <c r="ET155" s="58"/>
      <c r="EU155" s="58"/>
      <c r="EV155" s="58"/>
      <c r="EW155" s="58"/>
      <c r="EX155" s="58"/>
      <c r="EY155" s="58"/>
      <c r="EZ155" s="58"/>
      <c r="FA155" s="58"/>
      <c r="FB155" s="58"/>
      <c r="FC155" s="58"/>
      <c r="FD155" s="58"/>
      <c r="FE155" s="58"/>
      <c r="FF155" s="58"/>
      <c r="FG155" s="58"/>
      <c r="FH155" s="58"/>
      <c r="FI155" s="58"/>
      <c r="FJ155" s="58"/>
      <c r="FK155" s="58"/>
      <c r="FL155" s="58"/>
      <c r="FM155" s="58"/>
      <c r="FN155" s="58"/>
      <c r="FO155" s="58"/>
      <c r="FP155" s="58"/>
      <c r="FQ155" s="58"/>
      <c r="FR155" s="59">
        <v>0</v>
      </c>
      <c r="FS155" s="59">
        <f t="shared" si="208"/>
        <v>0</v>
      </c>
      <c r="FU155" s="88"/>
    </row>
    <row r="156" spans="2:177" x14ac:dyDescent="0.2">
      <c r="B156" s="188" t="s">
        <v>296</v>
      </c>
      <c r="C156" s="188"/>
      <c r="D156" s="84"/>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84"/>
      <c r="AI156" s="58"/>
      <c r="AJ156" s="58"/>
      <c r="AK156" s="58"/>
      <c r="AL156" s="84"/>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c r="BY156" s="58"/>
      <c r="BZ156" s="58"/>
      <c r="CA156" s="58"/>
      <c r="CB156" s="84"/>
      <c r="CC156" s="84"/>
      <c r="CD156" s="58"/>
      <c r="CE156" s="58"/>
      <c r="CF156" s="58"/>
      <c r="CG156" s="84"/>
      <c r="CH156" s="58"/>
      <c r="CI156" s="58"/>
      <c r="CJ156" s="58"/>
      <c r="CK156" s="58"/>
      <c r="CL156" s="58"/>
      <c r="CM156" s="58"/>
      <c r="CN156" s="58"/>
      <c r="CO156" s="58"/>
      <c r="CP156" s="58"/>
      <c r="CQ156" s="58"/>
      <c r="CR156" s="58"/>
      <c r="CS156" s="84"/>
      <c r="CT156" s="58"/>
      <c r="CU156" s="58"/>
      <c r="CV156" s="84"/>
      <c r="CW156" s="58"/>
      <c r="CX156" s="58"/>
      <c r="CY156" s="58"/>
      <c r="CZ156" s="58"/>
      <c r="DA156" s="58"/>
      <c r="DB156" s="58"/>
      <c r="DC156" s="58"/>
      <c r="DD156" s="58"/>
      <c r="DE156" s="58"/>
      <c r="DF156" s="58"/>
      <c r="DG156" s="58"/>
      <c r="DH156" s="58"/>
      <c r="DI156" s="58"/>
      <c r="DJ156" s="58"/>
      <c r="DK156" s="58"/>
      <c r="DL156" s="58"/>
      <c r="DM156" s="58"/>
      <c r="DN156" s="58"/>
      <c r="DO156" s="58"/>
      <c r="DP156" s="58"/>
      <c r="DQ156" s="58"/>
      <c r="DR156" s="58"/>
      <c r="DS156" s="58"/>
      <c r="DT156" s="58"/>
      <c r="DU156" s="58"/>
      <c r="DV156" s="58"/>
      <c r="DW156" s="58"/>
      <c r="DX156" s="58"/>
      <c r="DY156" s="58"/>
      <c r="DZ156" s="58"/>
      <c r="EA156" s="58"/>
      <c r="EB156" s="58"/>
      <c r="EC156" s="58"/>
      <c r="ED156" s="58"/>
      <c r="EE156" s="58"/>
      <c r="EF156" s="58"/>
      <c r="EG156" s="58"/>
      <c r="EH156" s="58"/>
      <c r="EI156" s="58"/>
      <c r="EJ156" s="58"/>
      <c r="EK156" s="58"/>
      <c r="EL156" s="58"/>
      <c r="EM156" s="58"/>
      <c r="EN156" s="58"/>
      <c r="EO156" s="58"/>
      <c r="EP156" s="58"/>
      <c r="EQ156" s="58"/>
      <c r="ER156" s="58"/>
      <c r="ES156" s="58"/>
      <c r="ET156" s="58"/>
      <c r="EU156" s="58"/>
      <c r="EV156" s="58"/>
      <c r="EW156" s="58"/>
      <c r="EX156" s="58"/>
      <c r="EY156" s="58"/>
      <c r="EZ156" s="58"/>
      <c r="FA156" s="58"/>
      <c r="FB156" s="58"/>
      <c r="FC156" s="58"/>
      <c r="FD156" s="58"/>
      <c r="FE156" s="58"/>
      <c r="FF156" s="58"/>
      <c r="FG156" s="58"/>
      <c r="FH156" s="58"/>
      <c r="FI156" s="58"/>
      <c r="FJ156" s="58"/>
      <c r="FK156" s="58"/>
      <c r="FL156" s="58"/>
      <c r="FM156" s="58"/>
      <c r="FN156" s="58"/>
      <c r="FO156" s="58"/>
      <c r="FP156" s="58"/>
      <c r="FQ156" s="58"/>
      <c r="FR156" s="62">
        <f>SUM(FR157:FR159)</f>
        <v>28901.439221116969</v>
      </c>
      <c r="FS156" s="62">
        <f>SUM(FS157:FS159)</f>
        <v>28901.439221116969</v>
      </c>
      <c r="FU156" s="88"/>
    </row>
    <row r="157" spans="2:177" x14ac:dyDescent="0.2">
      <c r="B157" s="203" t="s">
        <v>297</v>
      </c>
      <c r="C157" s="204"/>
      <c r="D157" s="84"/>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84"/>
      <c r="AI157" s="58"/>
      <c r="AJ157" s="58"/>
      <c r="AK157" s="58"/>
      <c r="AL157" s="84"/>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c r="BY157" s="58"/>
      <c r="BZ157" s="58"/>
      <c r="CA157" s="58"/>
      <c r="CB157" s="84"/>
      <c r="CC157" s="84"/>
      <c r="CD157" s="58"/>
      <c r="CE157" s="58"/>
      <c r="CF157" s="58"/>
      <c r="CG157" s="84"/>
      <c r="CH157" s="58"/>
      <c r="CI157" s="58"/>
      <c r="CJ157" s="58"/>
      <c r="CK157" s="58"/>
      <c r="CL157" s="58"/>
      <c r="CM157" s="58"/>
      <c r="CN157" s="58"/>
      <c r="CO157" s="58"/>
      <c r="CP157" s="58"/>
      <c r="CQ157" s="58"/>
      <c r="CR157" s="58"/>
      <c r="CS157" s="84"/>
      <c r="CT157" s="58"/>
      <c r="CU157" s="58"/>
      <c r="CV157" s="84"/>
      <c r="CW157" s="58"/>
      <c r="CX157" s="58"/>
      <c r="CY157" s="58"/>
      <c r="CZ157" s="58"/>
      <c r="DA157" s="58"/>
      <c r="DB157" s="58"/>
      <c r="DC157" s="58"/>
      <c r="DD157" s="58"/>
      <c r="DE157" s="58"/>
      <c r="DF157" s="58"/>
      <c r="DG157" s="58"/>
      <c r="DH157" s="58"/>
      <c r="DI157" s="58"/>
      <c r="DJ157" s="58"/>
      <c r="DK157" s="58"/>
      <c r="DL157" s="58"/>
      <c r="DM157" s="58"/>
      <c r="DN157" s="58"/>
      <c r="DO157" s="58"/>
      <c r="DP157" s="58"/>
      <c r="DQ157" s="58"/>
      <c r="DR157" s="58"/>
      <c r="DS157" s="58"/>
      <c r="DT157" s="58"/>
      <c r="DU157" s="58"/>
      <c r="DV157" s="58"/>
      <c r="DW157" s="58"/>
      <c r="DX157" s="58"/>
      <c r="DY157" s="58"/>
      <c r="DZ157" s="58"/>
      <c r="EA157" s="58"/>
      <c r="EB157" s="58"/>
      <c r="EC157" s="58"/>
      <c r="ED157" s="58"/>
      <c r="EE157" s="58"/>
      <c r="EF157" s="58"/>
      <c r="EG157" s="58"/>
      <c r="EH157" s="58"/>
      <c r="EI157" s="58"/>
      <c r="EJ157" s="58"/>
      <c r="EK157" s="58"/>
      <c r="EL157" s="58"/>
      <c r="EM157" s="58"/>
      <c r="EN157" s="58"/>
      <c r="EO157" s="58"/>
      <c r="EP157" s="58"/>
      <c r="EQ157" s="58"/>
      <c r="ER157" s="58"/>
      <c r="ES157" s="58"/>
      <c r="ET157" s="58"/>
      <c r="EU157" s="58"/>
      <c r="EV157" s="58"/>
      <c r="EW157" s="58"/>
      <c r="EX157" s="58"/>
      <c r="EY157" s="58"/>
      <c r="EZ157" s="58"/>
      <c r="FA157" s="58"/>
      <c r="FB157" s="58"/>
      <c r="FC157" s="58"/>
      <c r="FD157" s="58"/>
      <c r="FE157" s="58"/>
      <c r="FF157" s="58"/>
      <c r="FG157" s="58"/>
      <c r="FH157" s="58"/>
      <c r="FI157" s="58"/>
      <c r="FJ157" s="58"/>
      <c r="FK157" s="58"/>
      <c r="FL157" s="58"/>
      <c r="FM157" s="58"/>
      <c r="FN157" s="58"/>
      <c r="FO157" s="58"/>
      <c r="FP157" s="58"/>
      <c r="FQ157" s="58"/>
      <c r="FR157" s="64">
        <v>24.681020882118446</v>
      </c>
      <c r="FS157" s="59">
        <f t="shared" si="208"/>
        <v>24.681020882118446</v>
      </c>
      <c r="FU157" s="88"/>
    </row>
    <row r="158" spans="2:177" x14ac:dyDescent="0.2">
      <c r="B158" s="203" t="s">
        <v>315</v>
      </c>
      <c r="C158" s="204"/>
      <c r="D158" s="84"/>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84"/>
      <c r="AI158" s="58"/>
      <c r="AJ158" s="58"/>
      <c r="AK158" s="58"/>
      <c r="AL158" s="84"/>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c r="BY158" s="58"/>
      <c r="BZ158" s="58"/>
      <c r="CA158" s="58"/>
      <c r="CB158" s="84"/>
      <c r="CC158" s="84"/>
      <c r="CD158" s="58"/>
      <c r="CE158" s="58"/>
      <c r="CF158" s="58"/>
      <c r="CG158" s="84"/>
      <c r="CH158" s="58"/>
      <c r="CI158" s="58"/>
      <c r="CJ158" s="58"/>
      <c r="CK158" s="58"/>
      <c r="CL158" s="58"/>
      <c r="CM158" s="58"/>
      <c r="CN158" s="58"/>
      <c r="CO158" s="58"/>
      <c r="CP158" s="58"/>
      <c r="CQ158" s="58"/>
      <c r="CR158" s="58"/>
      <c r="CS158" s="84"/>
      <c r="CT158" s="58"/>
      <c r="CU158" s="58"/>
      <c r="CV158" s="84"/>
      <c r="CW158" s="58"/>
      <c r="CX158" s="58"/>
      <c r="CY158" s="58"/>
      <c r="CZ158" s="58"/>
      <c r="DA158" s="58"/>
      <c r="DB158" s="58"/>
      <c r="DC158" s="58"/>
      <c r="DD158" s="58"/>
      <c r="DE158" s="58"/>
      <c r="DF158" s="58"/>
      <c r="DG158" s="58"/>
      <c r="DH158" s="58"/>
      <c r="DI158" s="58"/>
      <c r="DJ158" s="58"/>
      <c r="DK158" s="58"/>
      <c r="DL158" s="58"/>
      <c r="DM158" s="58"/>
      <c r="DN158" s="58"/>
      <c r="DO158" s="58"/>
      <c r="DP158" s="58"/>
      <c r="DQ158" s="58"/>
      <c r="DR158" s="58"/>
      <c r="DS158" s="58"/>
      <c r="DT158" s="58"/>
      <c r="DU158" s="58"/>
      <c r="DV158" s="58"/>
      <c r="DW158" s="58"/>
      <c r="DX158" s="58"/>
      <c r="DY158" s="58"/>
      <c r="DZ158" s="58"/>
      <c r="EA158" s="58"/>
      <c r="EB158" s="58"/>
      <c r="EC158" s="58"/>
      <c r="ED158" s="58"/>
      <c r="EE158" s="58"/>
      <c r="EF158" s="58"/>
      <c r="EG158" s="58"/>
      <c r="EH158" s="58"/>
      <c r="EI158" s="58"/>
      <c r="EJ158" s="58"/>
      <c r="EK158" s="58"/>
      <c r="EL158" s="58"/>
      <c r="EM158" s="58"/>
      <c r="EN158" s="58"/>
      <c r="EO158" s="58"/>
      <c r="EP158" s="58"/>
      <c r="EQ158" s="58"/>
      <c r="ER158" s="58"/>
      <c r="ES158" s="58"/>
      <c r="ET158" s="58"/>
      <c r="EU158" s="58"/>
      <c r="EV158" s="58"/>
      <c r="EW158" s="58"/>
      <c r="EX158" s="58"/>
      <c r="EY158" s="58"/>
      <c r="EZ158" s="58"/>
      <c r="FA158" s="58"/>
      <c r="FB158" s="58"/>
      <c r="FC158" s="58"/>
      <c r="FD158" s="58"/>
      <c r="FE158" s="58"/>
      <c r="FF158" s="58"/>
      <c r="FG158" s="58"/>
      <c r="FH158" s="58"/>
      <c r="FI158" s="58"/>
      <c r="FJ158" s="58"/>
      <c r="FK158" s="58"/>
      <c r="FL158" s="58"/>
      <c r="FM158" s="58"/>
      <c r="FN158" s="58"/>
      <c r="FO158" s="58"/>
      <c r="FP158" s="58"/>
      <c r="FQ158" s="58"/>
      <c r="FR158" s="64">
        <v>15.935526684641331</v>
      </c>
      <c r="FS158" s="59">
        <f t="shared" si="208"/>
        <v>15.935526684641331</v>
      </c>
      <c r="FU158" s="88"/>
    </row>
    <row r="159" spans="2:177" x14ac:dyDescent="0.2">
      <c r="B159" s="203" t="s">
        <v>299</v>
      </c>
      <c r="C159" s="204"/>
      <c r="D159" s="84"/>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84"/>
      <c r="AI159" s="58"/>
      <c r="AJ159" s="58"/>
      <c r="AK159" s="58"/>
      <c r="AL159" s="84"/>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c r="BY159" s="58"/>
      <c r="BZ159" s="58"/>
      <c r="CA159" s="58"/>
      <c r="CB159" s="84"/>
      <c r="CC159" s="84"/>
      <c r="CD159" s="58"/>
      <c r="CE159" s="58"/>
      <c r="CF159" s="58"/>
      <c r="CG159" s="84"/>
      <c r="CH159" s="58"/>
      <c r="CI159" s="58"/>
      <c r="CJ159" s="58"/>
      <c r="CK159" s="58"/>
      <c r="CL159" s="58"/>
      <c r="CM159" s="58"/>
      <c r="CN159" s="58"/>
      <c r="CO159" s="58"/>
      <c r="CP159" s="58"/>
      <c r="CQ159" s="58"/>
      <c r="CR159" s="58"/>
      <c r="CS159" s="84"/>
      <c r="CT159" s="58"/>
      <c r="CU159" s="58"/>
      <c r="CV159" s="84"/>
      <c r="CW159" s="58"/>
      <c r="CX159" s="58"/>
      <c r="CY159" s="58"/>
      <c r="CZ159" s="58"/>
      <c r="DA159" s="58"/>
      <c r="DB159" s="58"/>
      <c r="DC159" s="58"/>
      <c r="DD159" s="58"/>
      <c r="DE159" s="58"/>
      <c r="DF159" s="58"/>
      <c r="DG159" s="58"/>
      <c r="DH159" s="58"/>
      <c r="DI159" s="58"/>
      <c r="DJ159" s="58"/>
      <c r="DK159" s="58"/>
      <c r="DL159" s="58"/>
      <c r="DM159" s="58"/>
      <c r="DN159" s="58"/>
      <c r="DO159" s="58"/>
      <c r="DP159" s="58"/>
      <c r="DQ159" s="58"/>
      <c r="DR159" s="58"/>
      <c r="DS159" s="58"/>
      <c r="DT159" s="58"/>
      <c r="DU159" s="58"/>
      <c r="DV159" s="58"/>
      <c r="DW159" s="58"/>
      <c r="DX159" s="58"/>
      <c r="DY159" s="58"/>
      <c r="DZ159" s="58"/>
      <c r="EA159" s="58"/>
      <c r="EB159" s="58"/>
      <c r="EC159" s="58"/>
      <c r="ED159" s="58"/>
      <c r="EE159" s="58"/>
      <c r="EF159" s="58"/>
      <c r="EG159" s="58"/>
      <c r="EH159" s="58"/>
      <c r="EI159" s="58"/>
      <c r="EJ159" s="58"/>
      <c r="EK159" s="58"/>
      <c r="EL159" s="58"/>
      <c r="EM159" s="58"/>
      <c r="EN159" s="58"/>
      <c r="EO159" s="58"/>
      <c r="EP159" s="58"/>
      <c r="EQ159" s="58"/>
      <c r="ER159" s="58"/>
      <c r="ES159" s="58"/>
      <c r="ET159" s="58"/>
      <c r="EU159" s="58"/>
      <c r="EV159" s="58"/>
      <c r="EW159" s="58"/>
      <c r="EX159" s="58"/>
      <c r="EY159" s="58"/>
      <c r="EZ159" s="58"/>
      <c r="FA159" s="58"/>
      <c r="FB159" s="58"/>
      <c r="FC159" s="58"/>
      <c r="FD159" s="58"/>
      <c r="FE159" s="58"/>
      <c r="FF159" s="58"/>
      <c r="FG159" s="58"/>
      <c r="FH159" s="58"/>
      <c r="FI159" s="58"/>
      <c r="FJ159" s="58"/>
      <c r="FK159" s="58"/>
      <c r="FL159" s="58"/>
      <c r="FM159" s="58"/>
      <c r="FN159" s="58"/>
      <c r="FO159" s="58"/>
      <c r="FP159" s="58"/>
      <c r="FQ159" s="58"/>
      <c r="FR159" s="64">
        <v>28860.82267355021</v>
      </c>
      <c r="FS159" s="64">
        <f t="shared" si="208"/>
        <v>28860.82267355021</v>
      </c>
      <c r="FU159" s="88"/>
    </row>
    <row r="160" spans="2:177" x14ac:dyDescent="0.2">
      <c r="B160" s="191" t="s">
        <v>300</v>
      </c>
      <c r="C160" s="192"/>
      <c r="D160" s="84"/>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84"/>
      <c r="AI160" s="58"/>
      <c r="AJ160" s="58"/>
      <c r="AK160" s="58"/>
      <c r="AL160" s="84"/>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c r="BY160" s="58"/>
      <c r="BZ160" s="58"/>
      <c r="CA160" s="58"/>
      <c r="CB160" s="84"/>
      <c r="CC160" s="84"/>
      <c r="CD160" s="58"/>
      <c r="CE160" s="58"/>
      <c r="CF160" s="58"/>
      <c r="CG160" s="84"/>
      <c r="CH160" s="58"/>
      <c r="CI160" s="58"/>
      <c r="CJ160" s="58"/>
      <c r="CK160" s="58"/>
      <c r="CL160" s="58"/>
      <c r="CM160" s="58"/>
      <c r="CN160" s="58"/>
      <c r="CO160" s="58"/>
      <c r="CP160" s="58"/>
      <c r="CQ160" s="58"/>
      <c r="CR160" s="58"/>
      <c r="CS160" s="84"/>
      <c r="CT160" s="58"/>
      <c r="CU160" s="58"/>
      <c r="CV160" s="84"/>
      <c r="CW160" s="58"/>
      <c r="CX160" s="58"/>
      <c r="CY160" s="58"/>
      <c r="CZ160" s="58"/>
      <c r="DA160" s="58"/>
      <c r="DB160" s="58"/>
      <c r="DC160" s="58"/>
      <c r="DD160" s="58"/>
      <c r="DE160" s="58"/>
      <c r="DF160" s="58"/>
      <c r="DG160" s="58"/>
      <c r="DH160" s="58"/>
      <c r="DI160" s="58"/>
      <c r="DJ160" s="58"/>
      <c r="DK160" s="58"/>
      <c r="DL160" s="58"/>
      <c r="DM160" s="58"/>
      <c r="DN160" s="58"/>
      <c r="DO160" s="58"/>
      <c r="DP160" s="58"/>
      <c r="DQ160" s="58"/>
      <c r="DR160" s="58"/>
      <c r="DS160" s="58"/>
      <c r="DT160" s="58"/>
      <c r="DU160" s="58"/>
      <c r="DV160" s="58"/>
      <c r="DW160" s="58"/>
      <c r="DX160" s="58"/>
      <c r="DY160" s="58"/>
      <c r="DZ160" s="58"/>
      <c r="EA160" s="58"/>
      <c r="EB160" s="58"/>
      <c r="EC160" s="58"/>
      <c r="ED160" s="58"/>
      <c r="EE160" s="58"/>
      <c r="EF160" s="58"/>
      <c r="EG160" s="58"/>
      <c r="EH160" s="58"/>
      <c r="EI160" s="58"/>
      <c r="EJ160" s="58"/>
      <c r="EK160" s="58"/>
      <c r="EL160" s="58"/>
      <c r="EM160" s="58"/>
      <c r="EN160" s="58"/>
      <c r="EO160" s="58"/>
      <c r="EP160" s="58"/>
      <c r="EQ160" s="58"/>
      <c r="ER160" s="58"/>
      <c r="ES160" s="58"/>
      <c r="ET160" s="58"/>
      <c r="EU160" s="58"/>
      <c r="EV160" s="58"/>
      <c r="EW160" s="58"/>
      <c r="EX160" s="58"/>
      <c r="EY160" s="58"/>
      <c r="EZ160" s="58"/>
      <c r="FA160" s="58"/>
      <c r="FB160" s="58"/>
      <c r="FC160" s="58"/>
      <c r="FD160" s="58"/>
      <c r="FE160" s="58"/>
      <c r="FF160" s="58"/>
      <c r="FG160" s="58"/>
      <c r="FH160" s="58"/>
      <c r="FI160" s="58"/>
      <c r="FJ160" s="58"/>
      <c r="FK160" s="58"/>
      <c r="FL160" s="58"/>
      <c r="FM160" s="58"/>
      <c r="FN160" s="58"/>
      <c r="FO160" s="58"/>
      <c r="FP160" s="58"/>
      <c r="FQ160" s="58"/>
      <c r="FR160" s="64">
        <v>818.46510598499992</v>
      </c>
      <c r="FS160" s="59">
        <f t="shared" si="208"/>
        <v>818.46510598499992</v>
      </c>
      <c r="FU160" s="88"/>
    </row>
    <row r="161" spans="2:177" x14ac:dyDescent="0.2">
      <c r="B161" s="191" t="s">
        <v>458</v>
      </c>
      <c r="C161" s="192"/>
      <c r="D161" s="84"/>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84"/>
      <c r="AI161" s="58"/>
      <c r="AJ161" s="58"/>
      <c r="AK161" s="58"/>
      <c r="AL161" s="84"/>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c r="BY161" s="58"/>
      <c r="BZ161" s="58"/>
      <c r="CA161" s="58"/>
      <c r="CB161" s="84"/>
      <c r="CC161" s="84"/>
      <c r="CD161" s="58"/>
      <c r="CE161" s="58"/>
      <c r="CF161" s="58"/>
      <c r="CG161" s="84"/>
      <c r="CH161" s="58"/>
      <c r="CI161" s="58"/>
      <c r="CJ161" s="58"/>
      <c r="CK161" s="58"/>
      <c r="CL161" s="58"/>
      <c r="CM161" s="58"/>
      <c r="CN161" s="58"/>
      <c r="CO161" s="58"/>
      <c r="CP161" s="58"/>
      <c r="CQ161" s="58"/>
      <c r="CR161" s="58"/>
      <c r="CS161" s="84"/>
      <c r="CT161" s="58"/>
      <c r="CU161" s="58"/>
      <c r="CV161" s="84"/>
      <c r="CW161" s="58"/>
      <c r="CX161" s="58"/>
      <c r="CY161" s="58"/>
      <c r="CZ161" s="58"/>
      <c r="DA161" s="58"/>
      <c r="DB161" s="58"/>
      <c r="DC161" s="58"/>
      <c r="DD161" s="58"/>
      <c r="DE161" s="58"/>
      <c r="DF161" s="58"/>
      <c r="DG161" s="58"/>
      <c r="DH161" s="58"/>
      <c r="DI161" s="58"/>
      <c r="DJ161" s="58"/>
      <c r="DK161" s="58"/>
      <c r="DL161" s="58"/>
      <c r="DM161" s="58"/>
      <c r="DN161" s="58"/>
      <c r="DO161" s="58"/>
      <c r="DP161" s="58"/>
      <c r="DQ161" s="58"/>
      <c r="DR161" s="58"/>
      <c r="DS161" s="58"/>
      <c r="DT161" s="58"/>
      <c r="DU161" s="58"/>
      <c r="DV161" s="58"/>
      <c r="DW161" s="58"/>
      <c r="DX161" s="58"/>
      <c r="DY161" s="58"/>
      <c r="DZ161" s="58"/>
      <c r="EA161" s="58"/>
      <c r="EB161" s="58"/>
      <c r="EC161" s="58"/>
      <c r="ED161" s="58"/>
      <c r="EE161" s="58"/>
      <c r="EF161" s="58"/>
      <c r="EG161" s="58"/>
      <c r="EH161" s="58"/>
      <c r="EI161" s="58"/>
      <c r="EJ161" s="58"/>
      <c r="EK161" s="58"/>
      <c r="EL161" s="58"/>
      <c r="EM161" s="58"/>
      <c r="EN161" s="58"/>
      <c r="EO161" s="58"/>
      <c r="EP161" s="58"/>
      <c r="EQ161" s="58"/>
      <c r="ER161" s="58"/>
      <c r="ES161" s="58"/>
      <c r="ET161" s="58"/>
      <c r="EU161" s="58"/>
      <c r="EV161" s="58"/>
      <c r="EW161" s="58"/>
      <c r="EX161" s="58"/>
      <c r="EY161" s="58"/>
      <c r="EZ161" s="58"/>
      <c r="FA161" s="58"/>
      <c r="FB161" s="58"/>
      <c r="FC161" s="58"/>
      <c r="FD161" s="58"/>
      <c r="FE161" s="58"/>
      <c r="FF161" s="58"/>
      <c r="FG161" s="58"/>
      <c r="FH161" s="58"/>
      <c r="FI161" s="58"/>
      <c r="FJ161" s="58"/>
      <c r="FK161" s="58"/>
      <c r="FL161" s="58"/>
      <c r="FM161" s="58"/>
      <c r="FN161" s="58"/>
      <c r="FO161" s="58"/>
      <c r="FP161" s="58"/>
      <c r="FQ161" s="58"/>
      <c r="FR161" s="64">
        <v>27351.262574330249</v>
      </c>
      <c r="FS161" s="59">
        <f t="shared" si="208"/>
        <v>27351.262574330249</v>
      </c>
      <c r="FU161" s="88"/>
    </row>
    <row r="162" spans="2:177" x14ac:dyDescent="0.2">
      <c r="B162" s="191" t="s">
        <v>301</v>
      </c>
      <c r="C162" s="192"/>
      <c r="D162" s="84"/>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84"/>
      <c r="AI162" s="58"/>
      <c r="AJ162" s="58"/>
      <c r="AK162" s="58"/>
      <c r="AL162" s="84"/>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c r="BY162" s="58"/>
      <c r="BZ162" s="58"/>
      <c r="CA162" s="58"/>
      <c r="CB162" s="84"/>
      <c r="CC162" s="84"/>
      <c r="CD162" s="58"/>
      <c r="CE162" s="58"/>
      <c r="CF162" s="58"/>
      <c r="CG162" s="84"/>
      <c r="CH162" s="58"/>
      <c r="CI162" s="58"/>
      <c r="CJ162" s="58"/>
      <c r="CK162" s="58"/>
      <c r="CL162" s="58"/>
      <c r="CM162" s="58"/>
      <c r="CN162" s="58"/>
      <c r="CO162" s="58"/>
      <c r="CP162" s="58"/>
      <c r="CQ162" s="58"/>
      <c r="CR162" s="58"/>
      <c r="CS162" s="84"/>
      <c r="CT162" s="58"/>
      <c r="CU162" s="58"/>
      <c r="CV162" s="84"/>
      <c r="CW162" s="58"/>
      <c r="CX162" s="58"/>
      <c r="CY162" s="58"/>
      <c r="CZ162" s="58"/>
      <c r="DA162" s="58"/>
      <c r="DB162" s="58"/>
      <c r="DC162" s="58"/>
      <c r="DD162" s="58"/>
      <c r="DE162" s="58"/>
      <c r="DF162" s="58"/>
      <c r="DG162" s="58"/>
      <c r="DH162" s="58"/>
      <c r="DI162" s="58"/>
      <c r="DJ162" s="58"/>
      <c r="DK162" s="58"/>
      <c r="DL162" s="58"/>
      <c r="DM162" s="58"/>
      <c r="DN162" s="58"/>
      <c r="DO162" s="58"/>
      <c r="DP162" s="58"/>
      <c r="DQ162" s="58"/>
      <c r="DR162" s="58"/>
      <c r="DS162" s="58"/>
      <c r="DT162" s="58"/>
      <c r="DU162" s="58"/>
      <c r="DV162" s="58"/>
      <c r="DW162" s="58"/>
      <c r="DX162" s="58"/>
      <c r="DY162" s="58"/>
      <c r="DZ162" s="58"/>
      <c r="EA162" s="58"/>
      <c r="EB162" s="58"/>
      <c r="EC162" s="58"/>
      <c r="ED162" s="58"/>
      <c r="EE162" s="58"/>
      <c r="EF162" s="58"/>
      <c r="EG162" s="58"/>
      <c r="EH162" s="58"/>
      <c r="EI162" s="58"/>
      <c r="EJ162" s="58"/>
      <c r="EK162" s="58"/>
      <c r="EL162" s="58"/>
      <c r="EM162" s="58"/>
      <c r="EN162" s="58"/>
      <c r="EO162" s="58"/>
      <c r="EP162" s="58"/>
      <c r="EQ162" s="58"/>
      <c r="ER162" s="58"/>
      <c r="ES162" s="58"/>
      <c r="ET162" s="58"/>
      <c r="EU162" s="58"/>
      <c r="EV162" s="58"/>
      <c r="EW162" s="58"/>
      <c r="EX162" s="58"/>
      <c r="EY162" s="58"/>
      <c r="EZ162" s="58"/>
      <c r="FA162" s="58"/>
      <c r="FB162" s="58"/>
      <c r="FC162" s="58"/>
      <c r="FD162" s="58"/>
      <c r="FE162" s="58"/>
      <c r="FF162" s="58"/>
      <c r="FG162" s="58"/>
      <c r="FH162" s="58"/>
      <c r="FI162" s="58"/>
      <c r="FJ162" s="58"/>
      <c r="FK162" s="58"/>
      <c r="FL162" s="58"/>
      <c r="FM162" s="58"/>
      <c r="FN162" s="58"/>
      <c r="FO162" s="58"/>
      <c r="FP162" s="58"/>
      <c r="FQ162" s="58"/>
      <c r="FR162" s="64">
        <v>691.09499323496107</v>
      </c>
      <c r="FS162" s="59">
        <f t="shared" si="208"/>
        <v>691.09499323496107</v>
      </c>
      <c r="FU162" s="88"/>
    </row>
    <row r="163" spans="2:177" x14ac:dyDescent="0.2">
      <c r="B163" s="187" t="s">
        <v>302</v>
      </c>
      <c r="C163" s="187"/>
      <c r="D163" s="84"/>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84"/>
      <c r="AI163" s="58"/>
      <c r="AJ163" s="58"/>
      <c r="AK163" s="58"/>
      <c r="AL163" s="84"/>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c r="BY163" s="58"/>
      <c r="BZ163" s="58"/>
      <c r="CA163" s="58"/>
      <c r="CB163" s="84"/>
      <c r="CC163" s="84"/>
      <c r="CD163" s="58"/>
      <c r="CE163" s="58"/>
      <c r="CF163" s="58"/>
      <c r="CG163" s="84"/>
      <c r="CH163" s="58"/>
      <c r="CI163" s="58"/>
      <c r="CJ163" s="58"/>
      <c r="CK163" s="58"/>
      <c r="CL163" s="58"/>
      <c r="CM163" s="58"/>
      <c r="CN163" s="58"/>
      <c r="CO163" s="58"/>
      <c r="CP163" s="58"/>
      <c r="CQ163" s="58"/>
      <c r="CR163" s="58"/>
      <c r="CS163" s="84"/>
      <c r="CT163" s="58"/>
      <c r="CU163" s="58"/>
      <c r="CV163" s="84"/>
      <c r="CW163" s="58"/>
      <c r="CX163" s="58"/>
      <c r="CY163" s="58"/>
      <c r="CZ163" s="58"/>
      <c r="DA163" s="58"/>
      <c r="DB163" s="58"/>
      <c r="DC163" s="58"/>
      <c r="DD163" s="58"/>
      <c r="DE163" s="58"/>
      <c r="DF163" s="58"/>
      <c r="DG163" s="58"/>
      <c r="DH163" s="58"/>
      <c r="DI163" s="58"/>
      <c r="DJ163" s="58"/>
      <c r="DK163" s="58"/>
      <c r="DL163" s="58"/>
      <c r="DM163" s="58"/>
      <c r="DN163" s="58"/>
      <c r="DO163" s="58"/>
      <c r="DP163" s="58"/>
      <c r="DQ163" s="58"/>
      <c r="DR163" s="58"/>
      <c r="DS163" s="58"/>
      <c r="DT163" s="58"/>
      <c r="DU163" s="58"/>
      <c r="DV163" s="58"/>
      <c r="DW163" s="58"/>
      <c r="DX163" s="58"/>
      <c r="DY163" s="58"/>
      <c r="DZ163" s="58"/>
      <c r="EA163" s="58"/>
      <c r="EB163" s="58"/>
      <c r="EC163" s="58"/>
      <c r="ED163" s="58"/>
      <c r="EE163" s="58"/>
      <c r="EF163" s="58"/>
      <c r="EG163" s="58"/>
      <c r="EH163" s="58"/>
      <c r="EI163" s="58"/>
      <c r="EJ163" s="58"/>
      <c r="EK163" s="58"/>
      <c r="EL163" s="58"/>
      <c r="EM163" s="58"/>
      <c r="EN163" s="58"/>
      <c r="EO163" s="58"/>
      <c r="EP163" s="58"/>
      <c r="EQ163" s="58"/>
      <c r="ER163" s="58"/>
      <c r="ES163" s="58"/>
      <c r="ET163" s="58"/>
      <c r="EU163" s="58"/>
      <c r="EV163" s="58"/>
      <c r="EW163" s="58"/>
      <c r="EX163" s="58"/>
      <c r="EY163" s="58"/>
      <c r="EZ163" s="58"/>
      <c r="FA163" s="58"/>
      <c r="FB163" s="58"/>
      <c r="FC163" s="58"/>
      <c r="FD163" s="58"/>
      <c r="FE163" s="58"/>
      <c r="FF163" s="58"/>
      <c r="FG163" s="58"/>
      <c r="FH163" s="58"/>
      <c r="FI163" s="58"/>
      <c r="FJ163" s="58"/>
      <c r="FK163" s="58"/>
      <c r="FL163" s="58"/>
      <c r="FM163" s="58"/>
      <c r="FN163" s="58"/>
      <c r="FO163" s="58"/>
      <c r="FP163" s="58"/>
      <c r="FQ163" s="58"/>
      <c r="FR163" s="64">
        <v>163424.12547929201</v>
      </c>
      <c r="FS163" s="85">
        <f t="shared" si="208"/>
        <v>163424.12547929201</v>
      </c>
      <c r="FU163" s="88"/>
    </row>
    <row r="164" spans="2:177" x14ac:dyDescent="0.2">
      <c r="B164" s="202" t="s">
        <v>303</v>
      </c>
      <c r="C164" s="202"/>
      <c r="D164" s="2">
        <f t="shared" ref="D164" si="209">SUM(E164:AG164)</f>
        <v>0</v>
      </c>
      <c r="E164" s="98">
        <f t="shared" ref="E164:BO164" si="210">E165+E166</f>
        <v>0</v>
      </c>
      <c r="F164" s="98">
        <f t="shared" si="210"/>
        <v>0</v>
      </c>
      <c r="G164" s="98">
        <f t="shared" si="210"/>
        <v>0</v>
      </c>
      <c r="H164" s="98">
        <f t="shared" si="210"/>
        <v>0</v>
      </c>
      <c r="I164" s="98">
        <f t="shared" si="210"/>
        <v>0</v>
      </c>
      <c r="J164" s="98">
        <f t="shared" si="210"/>
        <v>0</v>
      </c>
      <c r="K164" s="98">
        <f t="shared" si="210"/>
        <v>0</v>
      </c>
      <c r="L164" s="98">
        <f t="shared" si="210"/>
        <v>0</v>
      </c>
      <c r="M164" s="98">
        <f t="shared" si="210"/>
        <v>0</v>
      </c>
      <c r="N164" s="98">
        <f t="shared" si="210"/>
        <v>0</v>
      </c>
      <c r="O164" s="98">
        <f t="shared" si="210"/>
        <v>0</v>
      </c>
      <c r="P164" s="98">
        <f t="shared" si="210"/>
        <v>0</v>
      </c>
      <c r="Q164" s="98">
        <f t="shared" si="210"/>
        <v>0</v>
      </c>
      <c r="R164" s="98">
        <f t="shared" si="210"/>
        <v>0</v>
      </c>
      <c r="S164" s="98">
        <f t="shared" si="210"/>
        <v>0</v>
      </c>
      <c r="T164" s="98">
        <f t="shared" si="210"/>
        <v>0</v>
      </c>
      <c r="U164" s="98">
        <f t="shared" si="210"/>
        <v>0</v>
      </c>
      <c r="V164" s="98">
        <f t="shared" si="210"/>
        <v>0</v>
      </c>
      <c r="W164" s="98">
        <f t="shared" si="210"/>
        <v>0</v>
      </c>
      <c r="X164" s="98">
        <f t="shared" si="210"/>
        <v>0</v>
      </c>
      <c r="Y164" s="98">
        <f t="shared" si="210"/>
        <v>0</v>
      </c>
      <c r="Z164" s="98">
        <f t="shared" si="210"/>
        <v>0</v>
      </c>
      <c r="AA164" s="98">
        <f t="shared" si="210"/>
        <v>0</v>
      </c>
      <c r="AB164" s="98">
        <f t="shared" si="210"/>
        <v>0</v>
      </c>
      <c r="AC164" s="98">
        <f t="shared" si="210"/>
        <v>0</v>
      </c>
      <c r="AD164" s="98">
        <f t="shared" si="210"/>
        <v>0</v>
      </c>
      <c r="AE164" s="98">
        <f t="shared" si="210"/>
        <v>0</v>
      </c>
      <c r="AF164" s="98">
        <f t="shared" si="210"/>
        <v>0</v>
      </c>
      <c r="AG164" s="98">
        <f t="shared" si="210"/>
        <v>0</v>
      </c>
      <c r="AH164" s="2">
        <f t="shared" si="196"/>
        <v>0</v>
      </c>
      <c r="AI164" s="98">
        <f t="shared" si="210"/>
        <v>0</v>
      </c>
      <c r="AJ164" s="98">
        <f t="shared" si="210"/>
        <v>0</v>
      </c>
      <c r="AK164" s="98">
        <f t="shared" si="210"/>
        <v>0</v>
      </c>
      <c r="AL164" s="2">
        <f t="shared" si="197"/>
        <v>0</v>
      </c>
      <c r="AM164" s="98">
        <f t="shared" si="210"/>
        <v>0</v>
      </c>
      <c r="AN164" s="98">
        <f t="shared" si="210"/>
        <v>0</v>
      </c>
      <c r="AO164" s="98">
        <f t="shared" si="210"/>
        <v>0</v>
      </c>
      <c r="AP164" s="98">
        <f t="shared" si="210"/>
        <v>0</v>
      </c>
      <c r="AQ164" s="98">
        <f t="shared" si="210"/>
        <v>0</v>
      </c>
      <c r="AR164" s="98">
        <f t="shared" si="210"/>
        <v>0</v>
      </c>
      <c r="AS164" s="98">
        <f t="shared" si="210"/>
        <v>0</v>
      </c>
      <c r="AT164" s="98">
        <f t="shared" si="210"/>
        <v>0</v>
      </c>
      <c r="AU164" s="98">
        <f t="shared" si="210"/>
        <v>0</v>
      </c>
      <c r="AV164" s="98">
        <f t="shared" si="210"/>
        <v>0</v>
      </c>
      <c r="AW164" s="98">
        <f t="shared" si="210"/>
        <v>0</v>
      </c>
      <c r="AX164" s="98">
        <f t="shared" si="210"/>
        <v>0</v>
      </c>
      <c r="AY164" s="98">
        <f t="shared" si="210"/>
        <v>0</v>
      </c>
      <c r="AZ164" s="98">
        <f t="shared" si="210"/>
        <v>0</v>
      </c>
      <c r="BA164" s="98">
        <f t="shared" si="210"/>
        <v>0</v>
      </c>
      <c r="BB164" s="98">
        <f t="shared" si="210"/>
        <v>0</v>
      </c>
      <c r="BC164" s="98">
        <f t="shared" si="210"/>
        <v>0</v>
      </c>
      <c r="BD164" s="98">
        <f t="shared" si="210"/>
        <v>0</v>
      </c>
      <c r="BE164" s="98">
        <f t="shared" si="210"/>
        <v>0</v>
      </c>
      <c r="BF164" s="98">
        <f t="shared" si="210"/>
        <v>0</v>
      </c>
      <c r="BG164" s="98">
        <f t="shared" si="210"/>
        <v>0</v>
      </c>
      <c r="BH164" s="98">
        <f t="shared" si="210"/>
        <v>0</v>
      </c>
      <c r="BI164" s="98">
        <f t="shared" si="210"/>
        <v>0</v>
      </c>
      <c r="BJ164" s="98">
        <f t="shared" si="210"/>
        <v>0</v>
      </c>
      <c r="BK164" s="98">
        <f t="shared" si="210"/>
        <v>0</v>
      </c>
      <c r="BL164" s="98">
        <f t="shared" si="210"/>
        <v>0</v>
      </c>
      <c r="BM164" s="98">
        <f t="shared" si="210"/>
        <v>0</v>
      </c>
      <c r="BN164" s="98">
        <f t="shared" si="210"/>
        <v>0</v>
      </c>
      <c r="BO164" s="98">
        <f t="shared" si="210"/>
        <v>0</v>
      </c>
      <c r="BP164" s="98">
        <f t="shared" ref="BP164:CW164" si="211">BP165+BP166</f>
        <v>0</v>
      </c>
      <c r="BQ164" s="98">
        <f t="shared" si="211"/>
        <v>0</v>
      </c>
      <c r="BR164" s="98">
        <f t="shared" si="211"/>
        <v>0</v>
      </c>
      <c r="BS164" s="98">
        <f t="shared" si="211"/>
        <v>0</v>
      </c>
      <c r="BT164" s="98">
        <f t="shared" si="211"/>
        <v>0</v>
      </c>
      <c r="BU164" s="98">
        <f t="shared" si="211"/>
        <v>0</v>
      </c>
      <c r="BV164" s="98">
        <f t="shared" si="211"/>
        <v>0</v>
      </c>
      <c r="BW164" s="98">
        <f t="shared" si="211"/>
        <v>0</v>
      </c>
      <c r="BX164" s="98">
        <f t="shared" si="211"/>
        <v>0</v>
      </c>
      <c r="BY164" s="98">
        <f t="shared" si="211"/>
        <v>0</v>
      </c>
      <c r="BZ164" s="98">
        <f t="shared" si="211"/>
        <v>0</v>
      </c>
      <c r="CA164" s="98">
        <f t="shared" si="211"/>
        <v>0</v>
      </c>
      <c r="CB164" s="2">
        <f t="shared" si="211"/>
        <v>0</v>
      </c>
      <c r="CC164" s="2">
        <f t="shared" si="199"/>
        <v>0</v>
      </c>
      <c r="CD164" s="98">
        <f t="shared" si="211"/>
        <v>0</v>
      </c>
      <c r="CE164" s="98">
        <f t="shared" si="211"/>
        <v>0</v>
      </c>
      <c r="CF164" s="98">
        <f t="shared" si="211"/>
        <v>0</v>
      </c>
      <c r="CG164" s="2">
        <f t="shared" si="200"/>
        <v>0</v>
      </c>
      <c r="CH164" s="98">
        <f t="shared" si="211"/>
        <v>0</v>
      </c>
      <c r="CI164" s="98">
        <f t="shared" si="211"/>
        <v>0</v>
      </c>
      <c r="CJ164" s="98">
        <f t="shared" si="211"/>
        <v>0</v>
      </c>
      <c r="CK164" s="98">
        <f t="shared" si="211"/>
        <v>0</v>
      </c>
      <c r="CL164" s="98">
        <f t="shared" si="211"/>
        <v>0</v>
      </c>
      <c r="CM164" s="98">
        <f t="shared" si="211"/>
        <v>0</v>
      </c>
      <c r="CN164" s="98">
        <f t="shared" si="211"/>
        <v>0</v>
      </c>
      <c r="CO164" s="98">
        <f t="shared" si="211"/>
        <v>0</v>
      </c>
      <c r="CP164" s="98">
        <f t="shared" si="211"/>
        <v>0</v>
      </c>
      <c r="CQ164" s="98">
        <f t="shared" si="211"/>
        <v>0</v>
      </c>
      <c r="CR164" s="98">
        <f t="shared" si="211"/>
        <v>0</v>
      </c>
      <c r="CS164" s="2">
        <f t="shared" si="202"/>
        <v>0</v>
      </c>
      <c r="CT164" s="98">
        <f t="shared" si="211"/>
        <v>0</v>
      </c>
      <c r="CU164" s="98">
        <f t="shared" si="211"/>
        <v>0</v>
      </c>
      <c r="CV164" s="2">
        <f t="shared" si="203"/>
        <v>0</v>
      </c>
      <c r="CW164" s="98">
        <f t="shared" si="211"/>
        <v>0</v>
      </c>
      <c r="CX164" s="98">
        <f t="shared" ref="CX164:FI164" si="212">CX165+CX166</f>
        <v>0</v>
      </c>
      <c r="CY164" s="98">
        <f t="shared" si="212"/>
        <v>0</v>
      </c>
      <c r="CZ164" s="98">
        <f t="shared" si="212"/>
        <v>0</v>
      </c>
      <c r="DA164" s="98">
        <f t="shared" si="212"/>
        <v>0</v>
      </c>
      <c r="DB164" s="98">
        <f t="shared" si="212"/>
        <v>0</v>
      </c>
      <c r="DC164" s="98">
        <f t="shared" si="212"/>
        <v>0</v>
      </c>
      <c r="DD164" s="98">
        <f t="shared" si="212"/>
        <v>0</v>
      </c>
      <c r="DE164" s="98">
        <f t="shared" si="212"/>
        <v>0</v>
      </c>
      <c r="DF164" s="98">
        <f t="shared" si="212"/>
        <v>0</v>
      </c>
      <c r="DG164" s="98">
        <f t="shared" si="212"/>
        <v>0</v>
      </c>
      <c r="DH164" s="98">
        <f t="shared" si="212"/>
        <v>0</v>
      </c>
      <c r="DI164" s="98">
        <f t="shared" si="212"/>
        <v>0</v>
      </c>
      <c r="DJ164" s="98">
        <f t="shared" si="212"/>
        <v>0</v>
      </c>
      <c r="DK164" s="98">
        <f t="shared" si="212"/>
        <v>0</v>
      </c>
      <c r="DL164" s="98">
        <f t="shared" si="212"/>
        <v>0</v>
      </c>
      <c r="DM164" s="98">
        <f t="shared" si="212"/>
        <v>0</v>
      </c>
      <c r="DN164" s="98">
        <f t="shared" si="212"/>
        <v>0</v>
      </c>
      <c r="DO164" s="98">
        <f t="shared" si="212"/>
        <v>0</v>
      </c>
      <c r="DP164" s="98">
        <f t="shared" si="212"/>
        <v>0</v>
      </c>
      <c r="DQ164" s="98">
        <f t="shared" si="212"/>
        <v>0</v>
      </c>
      <c r="DR164" s="98">
        <f t="shared" si="212"/>
        <v>0</v>
      </c>
      <c r="DS164" s="98">
        <f t="shared" si="212"/>
        <v>0</v>
      </c>
      <c r="DT164" s="98">
        <f t="shared" si="212"/>
        <v>0</v>
      </c>
      <c r="DU164" s="98">
        <f t="shared" si="212"/>
        <v>0</v>
      </c>
      <c r="DV164" s="98">
        <f t="shared" si="212"/>
        <v>0</v>
      </c>
      <c r="DW164" s="98">
        <f t="shared" si="212"/>
        <v>0</v>
      </c>
      <c r="DX164" s="98">
        <f t="shared" si="212"/>
        <v>0</v>
      </c>
      <c r="DY164" s="98">
        <f t="shared" si="212"/>
        <v>0</v>
      </c>
      <c r="DZ164" s="98">
        <f t="shared" si="212"/>
        <v>0</v>
      </c>
      <c r="EA164" s="98">
        <f t="shared" si="212"/>
        <v>0</v>
      </c>
      <c r="EB164" s="98">
        <f t="shared" si="212"/>
        <v>0</v>
      </c>
      <c r="EC164" s="98">
        <f t="shared" si="212"/>
        <v>0</v>
      </c>
      <c r="ED164" s="98">
        <f t="shared" si="212"/>
        <v>0</v>
      </c>
      <c r="EE164" s="98">
        <f t="shared" si="212"/>
        <v>0</v>
      </c>
      <c r="EF164" s="98">
        <f t="shared" si="212"/>
        <v>0</v>
      </c>
      <c r="EG164" s="98">
        <f t="shared" si="212"/>
        <v>0</v>
      </c>
      <c r="EH164" s="98">
        <f t="shared" si="212"/>
        <v>0</v>
      </c>
      <c r="EI164" s="98">
        <f t="shared" si="212"/>
        <v>0</v>
      </c>
      <c r="EJ164" s="98">
        <f t="shared" si="212"/>
        <v>0</v>
      </c>
      <c r="EK164" s="98">
        <f t="shared" si="212"/>
        <v>0</v>
      </c>
      <c r="EL164" s="98">
        <f t="shared" si="212"/>
        <v>0</v>
      </c>
      <c r="EM164" s="98">
        <f t="shared" si="212"/>
        <v>0</v>
      </c>
      <c r="EN164" s="98">
        <f t="shared" si="212"/>
        <v>0</v>
      </c>
      <c r="EO164" s="98">
        <f t="shared" si="212"/>
        <v>0</v>
      </c>
      <c r="EP164" s="98">
        <f t="shared" si="212"/>
        <v>0</v>
      </c>
      <c r="EQ164" s="98">
        <f t="shared" si="212"/>
        <v>0</v>
      </c>
      <c r="ER164" s="98">
        <f t="shared" si="212"/>
        <v>0</v>
      </c>
      <c r="ES164" s="98">
        <f t="shared" si="212"/>
        <v>0</v>
      </c>
      <c r="ET164" s="98">
        <f t="shared" si="212"/>
        <v>0</v>
      </c>
      <c r="EU164" s="98">
        <f t="shared" si="212"/>
        <v>0</v>
      </c>
      <c r="EV164" s="98">
        <f t="shared" si="212"/>
        <v>0</v>
      </c>
      <c r="EW164" s="98">
        <f t="shared" si="212"/>
        <v>0</v>
      </c>
      <c r="EX164" s="98">
        <f t="shared" si="212"/>
        <v>0</v>
      </c>
      <c r="EY164" s="98">
        <f t="shared" si="212"/>
        <v>0</v>
      </c>
      <c r="EZ164" s="98">
        <f t="shared" si="212"/>
        <v>0</v>
      </c>
      <c r="FA164" s="98">
        <f t="shared" si="212"/>
        <v>0</v>
      </c>
      <c r="FB164" s="98">
        <f t="shared" si="212"/>
        <v>0</v>
      </c>
      <c r="FC164" s="98">
        <f t="shared" si="212"/>
        <v>0</v>
      </c>
      <c r="FD164" s="98">
        <f t="shared" si="212"/>
        <v>0</v>
      </c>
      <c r="FE164" s="98">
        <f t="shared" si="212"/>
        <v>0</v>
      </c>
      <c r="FF164" s="98">
        <f t="shared" si="212"/>
        <v>0</v>
      </c>
      <c r="FG164" s="98">
        <f t="shared" si="212"/>
        <v>0</v>
      </c>
      <c r="FH164" s="98">
        <f t="shared" si="212"/>
        <v>0</v>
      </c>
      <c r="FI164" s="98">
        <f t="shared" si="212"/>
        <v>0</v>
      </c>
      <c r="FJ164" s="98">
        <f t="shared" ref="FJ164:FO164" si="213">FJ165+FJ166</f>
        <v>0</v>
      </c>
      <c r="FK164" s="98">
        <f t="shared" si="213"/>
        <v>0</v>
      </c>
      <c r="FL164" s="98">
        <f t="shared" si="213"/>
        <v>0</v>
      </c>
      <c r="FM164" s="98">
        <f t="shared" si="213"/>
        <v>0</v>
      </c>
      <c r="FN164" s="98">
        <f t="shared" si="213"/>
        <v>0</v>
      </c>
      <c r="FO164" s="98">
        <f t="shared" si="213"/>
        <v>0</v>
      </c>
      <c r="FP164" s="2">
        <f t="shared" ref="FP164:FR164" si="214">FP165+FP166</f>
        <v>4495.5916631471673</v>
      </c>
      <c r="FQ164" s="2">
        <f t="shared" si="214"/>
        <v>0</v>
      </c>
      <c r="FR164" s="2">
        <f t="shared" si="214"/>
        <v>0</v>
      </c>
      <c r="FS164" s="2">
        <f>FS165+FS166</f>
        <v>4495.5916631471673</v>
      </c>
      <c r="FU164" s="88"/>
    </row>
    <row r="165" spans="2:177" x14ac:dyDescent="0.2">
      <c r="B165" s="187" t="s">
        <v>304</v>
      </c>
      <c r="C165" s="187"/>
      <c r="D165" s="84"/>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84"/>
      <c r="AI165" s="58"/>
      <c r="AJ165" s="58"/>
      <c r="AK165" s="58"/>
      <c r="AL165" s="84"/>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c r="BR165" s="58"/>
      <c r="BS165" s="58"/>
      <c r="BT165" s="58"/>
      <c r="BU165" s="58"/>
      <c r="BV165" s="58"/>
      <c r="BW165" s="58"/>
      <c r="BX165" s="58"/>
      <c r="BY165" s="58"/>
      <c r="BZ165" s="58"/>
      <c r="CA165" s="58"/>
      <c r="CB165" s="84"/>
      <c r="CC165" s="84"/>
      <c r="CD165" s="58"/>
      <c r="CE165" s="58"/>
      <c r="CF165" s="58"/>
      <c r="CG165" s="84"/>
      <c r="CH165" s="58"/>
      <c r="CI165" s="58"/>
      <c r="CJ165" s="58"/>
      <c r="CK165" s="58"/>
      <c r="CL165" s="58"/>
      <c r="CM165" s="58"/>
      <c r="CN165" s="58"/>
      <c r="CO165" s="58"/>
      <c r="CP165" s="58"/>
      <c r="CQ165" s="58"/>
      <c r="CR165" s="58"/>
      <c r="CS165" s="84"/>
      <c r="CT165" s="58"/>
      <c r="CU165" s="58"/>
      <c r="CV165" s="84"/>
      <c r="CW165" s="58"/>
      <c r="CX165" s="58"/>
      <c r="CY165" s="58"/>
      <c r="CZ165" s="58"/>
      <c r="DA165" s="58"/>
      <c r="DB165" s="58"/>
      <c r="DC165" s="58"/>
      <c r="DD165" s="58"/>
      <c r="DE165" s="58"/>
      <c r="DF165" s="58"/>
      <c r="DG165" s="58"/>
      <c r="DH165" s="58"/>
      <c r="DI165" s="58"/>
      <c r="DJ165" s="58"/>
      <c r="DK165" s="58"/>
      <c r="DL165" s="58"/>
      <c r="DM165" s="58"/>
      <c r="DN165" s="58"/>
      <c r="DO165" s="58"/>
      <c r="DP165" s="58"/>
      <c r="DQ165" s="58"/>
      <c r="DR165" s="58"/>
      <c r="DS165" s="58"/>
      <c r="DT165" s="58"/>
      <c r="DU165" s="58"/>
      <c r="DV165" s="58"/>
      <c r="DW165" s="58"/>
      <c r="DX165" s="58"/>
      <c r="DY165" s="58"/>
      <c r="DZ165" s="58"/>
      <c r="EA165" s="58"/>
      <c r="EB165" s="58"/>
      <c r="EC165" s="58"/>
      <c r="ED165" s="58"/>
      <c r="EE165" s="58"/>
      <c r="EF165" s="58"/>
      <c r="EG165" s="58"/>
      <c r="EH165" s="58"/>
      <c r="EI165" s="58"/>
      <c r="EJ165" s="58"/>
      <c r="EK165" s="58"/>
      <c r="EL165" s="58"/>
      <c r="EM165" s="58"/>
      <c r="EN165" s="58"/>
      <c r="EO165" s="58"/>
      <c r="EP165" s="58"/>
      <c r="EQ165" s="58"/>
      <c r="ER165" s="58"/>
      <c r="ES165" s="58"/>
      <c r="ET165" s="58"/>
      <c r="EU165" s="58"/>
      <c r="EV165" s="58"/>
      <c r="EW165" s="58"/>
      <c r="EX165" s="58"/>
      <c r="EY165" s="58"/>
      <c r="EZ165" s="58"/>
      <c r="FA165" s="58"/>
      <c r="FB165" s="58"/>
      <c r="FC165" s="58"/>
      <c r="FD165" s="58"/>
      <c r="FE165" s="58"/>
      <c r="FF165" s="58"/>
      <c r="FG165" s="58"/>
      <c r="FH165" s="58"/>
      <c r="FI165" s="58"/>
      <c r="FJ165" s="58"/>
      <c r="FK165" s="58"/>
      <c r="FL165" s="58"/>
      <c r="FM165" s="58"/>
      <c r="FN165" s="58"/>
      <c r="FO165" s="58"/>
      <c r="FP165" s="83">
        <v>4495.5916631471673</v>
      </c>
      <c r="FQ165" s="58"/>
      <c r="FR165" s="58"/>
      <c r="FS165" s="59">
        <f>+FP165</f>
        <v>4495.5916631471673</v>
      </c>
      <c r="FU165" s="88"/>
    </row>
    <row r="166" spans="2:177" x14ac:dyDescent="0.2">
      <c r="B166" s="187" t="s">
        <v>305</v>
      </c>
      <c r="C166" s="187"/>
      <c r="D166" s="80">
        <f t="shared" ref="D166:D167" si="215">SUM(E166:AG166)</f>
        <v>0</v>
      </c>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0">
        <f t="shared" si="196"/>
        <v>0</v>
      </c>
      <c r="AI166" s="81"/>
      <c r="AJ166" s="81"/>
      <c r="AK166" s="81"/>
      <c r="AL166" s="80">
        <f t="shared" si="197"/>
        <v>0</v>
      </c>
      <c r="AM166" s="81"/>
      <c r="AN166" s="81"/>
      <c r="AO166" s="81"/>
      <c r="AP166" s="81"/>
      <c r="AQ166" s="81"/>
      <c r="AR166" s="81"/>
      <c r="AS166" s="81"/>
      <c r="AT166" s="81"/>
      <c r="AU166" s="81"/>
      <c r="AV166" s="81"/>
      <c r="AW166" s="81"/>
      <c r="AX166" s="81"/>
      <c r="AY166" s="81"/>
      <c r="AZ166" s="81"/>
      <c r="BA166" s="81"/>
      <c r="BB166" s="81"/>
      <c r="BC166" s="81"/>
      <c r="BD166" s="81"/>
      <c r="BE166" s="81"/>
      <c r="BF166" s="81"/>
      <c r="BG166" s="81"/>
      <c r="BH166" s="81"/>
      <c r="BI166" s="81"/>
      <c r="BJ166" s="81"/>
      <c r="BK166" s="81"/>
      <c r="BL166" s="81"/>
      <c r="BM166" s="81"/>
      <c r="BN166" s="81"/>
      <c r="BO166" s="81"/>
      <c r="BP166" s="81"/>
      <c r="BQ166" s="81"/>
      <c r="BR166" s="81"/>
      <c r="BS166" s="81"/>
      <c r="BT166" s="81"/>
      <c r="BU166" s="81"/>
      <c r="BV166" s="81"/>
      <c r="BW166" s="81"/>
      <c r="BX166" s="81"/>
      <c r="BY166" s="81"/>
      <c r="BZ166" s="81"/>
      <c r="CA166" s="81"/>
      <c r="CB166" s="80"/>
      <c r="CC166" s="80">
        <f t="shared" si="199"/>
        <v>0</v>
      </c>
      <c r="CD166" s="81"/>
      <c r="CE166" s="81"/>
      <c r="CF166" s="81"/>
      <c r="CG166" s="80">
        <f t="shared" si="200"/>
        <v>0</v>
      </c>
      <c r="CH166" s="81"/>
      <c r="CI166" s="81"/>
      <c r="CJ166" s="81"/>
      <c r="CK166" s="81"/>
      <c r="CL166" s="81"/>
      <c r="CM166" s="81"/>
      <c r="CN166" s="81"/>
      <c r="CO166" s="81"/>
      <c r="CP166" s="81"/>
      <c r="CQ166" s="81"/>
      <c r="CR166" s="81"/>
      <c r="CS166" s="80">
        <f t="shared" si="202"/>
        <v>0</v>
      </c>
      <c r="CT166" s="81"/>
      <c r="CU166" s="81"/>
      <c r="CV166" s="80">
        <f t="shared" si="203"/>
        <v>0</v>
      </c>
      <c r="CW166" s="81"/>
      <c r="CX166" s="81"/>
      <c r="CY166" s="81"/>
      <c r="CZ166" s="81"/>
      <c r="DA166" s="81"/>
      <c r="DB166" s="81"/>
      <c r="DC166" s="81"/>
      <c r="DD166" s="81"/>
      <c r="DE166" s="81"/>
      <c r="DF166" s="81"/>
      <c r="DG166" s="81"/>
      <c r="DH166" s="81"/>
      <c r="DI166" s="81"/>
      <c r="DJ166" s="81"/>
      <c r="DK166" s="81"/>
      <c r="DL166" s="81"/>
      <c r="DM166" s="81"/>
      <c r="DN166" s="81"/>
      <c r="DO166" s="81"/>
      <c r="DP166" s="81"/>
      <c r="DQ166" s="81"/>
      <c r="DR166" s="81"/>
      <c r="DS166" s="81"/>
      <c r="DT166" s="81"/>
      <c r="DU166" s="81"/>
      <c r="DV166" s="81"/>
      <c r="DW166" s="81"/>
      <c r="DX166" s="81"/>
      <c r="DY166" s="81"/>
      <c r="DZ166" s="81"/>
      <c r="EA166" s="81"/>
      <c r="EB166" s="81"/>
      <c r="EC166" s="81"/>
      <c r="ED166" s="81"/>
      <c r="EE166" s="81"/>
      <c r="EF166" s="81"/>
      <c r="EG166" s="81"/>
      <c r="EH166" s="81"/>
      <c r="EI166" s="81"/>
      <c r="EJ166" s="81"/>
      <c r="EK166" s="81"/>
      <c r="EL166" s="81"/>
      <c r="EM166" s="81"/>
      <c r="EN166" s="81"/>
      <c r="EO166" s="81"/>
      <c r="EP166" s="81"/>
      <c r="EQ166" s="81"/>
      <c r="ER166" s="81"/>
      <c r="ES166" s="81"/>
      <c r="ET166" s="81"/>
      <c r="EU166" s="81"/>
      <c r="EV166" s="81"/>
      <c r="EW166" s="81"/>
      <c r="EX166" s="81"/>
      <c r="EY166" s="81"/>
      <c r="EZ166" s="81"/>
      <c r="FA166" s="81"/>
      <c r="FB166" s="81"/>
      <c r="FC166" s="81"/>
      <c r="FD166" s="81"/>
      <c r="FE166" s="81"/>
      <c r="FF166" s="81"/>
      <c r="FG166" s="81"/>
      <c r="FH166" s="81"/>
      <c r="FI166" s="81"/>
      <c r="FJ166" s="81"/>
      <c r="FK166" s="81"/>
      <c r="FL166" s="81"/>
      <c r="FM166" s="81"/>
      <c r="FN166" s="81"/>
      <c r="FO166" s="81"/>
      <c r="FP166" s="58"/>
      <c r="FQ166" s="58"/>
      <c r="FR166" s="58"/>
      <c r="FS166" s="59"/>
      <c r="FU166" s="88"/>
    </row>
    <row r="167" spans="2:177" x14ac:dyDescent="0.2">
      <c r="B167" s="202" t="s">
        <v>316</v>
      </c>
      <c r="C167" s="202"/>
      <c r="D167" s="2">
        <f t="shared" si="215"/>
        <v>18867.15649871216</v>
      </c>
      <c r="E167" s="98">
        <f>+E82+E98+E152+E164</f>
        <v>26.799974820869156</v>
      </c>
      <c r="F167" s="98">
        <f t="shared" ref="F167:BQ167" si="216">+F82+F98+F152+F164</f>
        <v>2.9428977408930317</v>
      </c>
      <c r="G167" s="98">
        <f t="shared" si="216"/>
        <v>6.8471978351064742</v>
      </c>
      <c r="H167" s="98">
        <f t="shared" si="216"/>
        <v>34.624132763489236</v>
      </c>
      <c r="I167" s="98">
        <f t="shared" si="216"/>
        <v>73.541225505937106</v>
      </c>
      <c r="J167" s="98">
        <f t="shared" si="216"/>
        <v>51.855789040469006</v>
      </c>
      <c r="K167" s="98">
        <f t="shared" si="216"/>
        <v>12.709230783321585</v>
      </c>
      <c r="L167" s="98">
        <f t="shared" si="216"/>
        <v>137.25277783444778</v>
      </c>
      <c r="M167" s="98">
        <f t="shared" si="216"/>
        <v>507.80165084311614</v>
      </c>
      <c r="N167" s="98">
        <f t="shared" si="216"/>
        <v>44.096858375160643</v>
      </c>
      <c r="O167" s="98">
        <f t="shared" si="216"/>
        <v>752.16776778811732</v>
      </c>
      <c r="P167" s="98">
        <f t="shared" si="216"/>
        <v>32.565673747010337</v>
      </c>
      <c r="Q167" s="98">
        <f t="shared" si="216"/>
        <v>210.98208405783487</v>
      </c>
      <c r="R167" s="98">
        <f t="shared" si="216"/>
        <v>438.59964450900071</v>
      </c>
      <c r="S167" s="98">
        <f t="shared" si="216"/>
        <v>8.0813170802256593</v>
      </c>
      <c r="T167" s="98">
        <f t="shared" si="216"/>
        <v>1947.5385097973888</v>
      </c>
      <c r="U167" s="98">
        <f t="shared" si="216"/>
        <v>225.23204593017581</v>
      </c>
      <c r="V167" s="98">
        <f t="shared" si="216"/>
        <v>362.50882251350686</v>
      </c>
      <c r="W167" s="98">
        <f t="shared" si="216"/>
        <v>318.06947212325241</v>
      </c>
      <c r="X167" s="98">
        <f t="shared" si="216"/>
        <v>16.054118516558674</v>
      </c>
      <c r="Y167" s="98">
        <f t="shared" si="216"/>
        <v>190.97624713489682</v>
      </c>
      <c r="Z167" s="98">
        <f t="shared" si="216"/>
        <v>1036.306971033204</v>
      </c>
      <c r="AA167" s="98">
        <f t="shared" si="216"/>
        <v>138.49546370971663</v>
      </c>
      <c r="AB167" s="98">
        <f t="shared" si="216"/>
        <v>167.63467811044191</v>
      </c>
      <c r="AC167" s="98">
        <f t="shared" si="216"/>
        <v>24.773367638553097</v>
      </c>
      <c r="AD167" s="98">
        <f t="shared" si="216"/>
        <v>1512.8023848047062</v>
      </c>
      <c r="AE167" s="98">
        <f t="shared" si="216"/>
        <v>8733.7619219718727</v>
      </c>
      <c r="AF167" s="98">
        <f t="shared" si="216"/>
        <v>1630.7423313295235</v>
      </c>
      <c r="AG167" s="98">
        <f t="shared" si="216"/>
        <v>221.39194137336671</v>
      </c>
      <c r="AH167" s="2">
        <f t="shared" si="196"/>
        <v>1272.5084439057759</v>
      </c>
      <c r="AI167" s="98">
        <f t="shared" si="216"/>
        <v>1227.6189144258533</v>
      </c>
      <c r="AJ167" s="98">
        <f t="shared" si="216"/>
        <v>0.14720332050405482</v>
      </c>
      <c r="AK167" s="98">
        <f t="shared" si="216"/>
        <v>44.74232615941866</v>
      </c>
      <c r="AL167" s="2">
        <f t="shared" si="197"/>
        <v>59207.727970021129</v>
      </c>
      <c r="AM167" s="98">
        <f t="shared" si="216"/>
        <v>1598.5850333397514</v>
      </c>
      <c r="AN167" s="98">
        <f t="shared" si="216"/>
        <v>173.6307642039738</v>
      </c>
      <c r="AO167" s="98">
        <f t="shared" si="216"/>
        <v>1317.6287622079089</v>
      </c>
      <c r="AP167" s="98">
        <f t="shared" si="216"/>
        <v>1994.9787470845401</v>
      </c>
      <c r="AQ167" s="98">
        <f t="shared" si="216"/>
        <v>1414.5645251577969</v>
      </c>
      <c r="AR167" s="98">
        <f t="shared" si="216"/>
        <v>4169.7847612223213</v>
      </c>
      <c r="AS167" s="98">
        <f t="shared" si="216"/>
        <v>643.79338662675855</v>
      </c>
      <c r="AT167" s="98">
        <f t="shared" si="216"/>
        <v>1663.1758658161493</v>
      </c>
      <c r="AU167" s="98">
        <f t="shared" si="216"/>
        <v>23897.602558611867</v>
      </c>
      <c r="AV167" s="98">
        <f t="shared" si="216"/>
        <v>43.639601553156133</v>
      </c>
      <c r="AW167" s="98">
        <f t="shared" si="216"/>
        <v>778.2143417341349</v>
      </c>
      <c r="AX167" s="98">
        <f t="shared" si="216"/>
        <v>138.83833907003282</v>
      </c>
      <c r="AY167" s="98">
        <f t="shared" si="216"/>
        <v>441.14775592217518</v>
      </c>
      <c r="AZ167" s="98">
        <f t="shared" si="216"/>
        <v>403.46162645115703</v>
      </c>
      <c r="BA167" s="98">
        <f t="shared" si="216"/>
        <v>706.72391136296278</v>
      </c>
      <c r="BB167" s="98">
        <f t="shared" si="216"/>
        <v>439.66325103845872</v>
      </c>
      <c r="BC167" s="98">
        <f t="shared" si="216"/>
        <v>262.73237241635184</v>
      </c>
      <c r="BD167" s="98">
        <f t="shared" si="216"/>
        <v>57.847412876705206</v>
      </c>
      <c r="BE167" s="98">
        <f t="shared" si="216"/>
        <v>2.7899417299515155</v>
      </c>
      <c r="BF167" s="98">
        <f t="shared" si="216"/>
        <v>5050.7746105855913</v>
      </c>
      <c r="BG167" s="98">
        <f t="shared" si="216"/>
        <v>833.81633012956308</v>
      </c>
      <c r="BH167" s="98">
        <f t="shared" si="216"/>
        <v>526.58774165506975</v>
      </c>
      <c r="BI167" s="98">
        <f t="shared" si="216"/>
        <v>1219.3884770827813</v>
      </c>
      <c r="BJ167" s="98">
        <f t="shared" si="216"/>
        <v>760.68640786537321</v>
      </c>
      <c r="BK167" s="98">
        <f t="shared" si="216"/>
        <v>68.817678470921408</v>
      </c>
      <c r="BL167" s="98">
        <f t="shared" si="216"/>
        <v>158.55250175740952</v>
      </c>
      <c r="BM167" s="98">
        <f t="shared" si="216"/>
        <v>77.005674740966228</v>
      </c>
      <c r="BN167" s="98">
        <f t="shared" si="216"/>
        <v>474.06201692198744</v>
      </c>
      <c r="BO167" s="98">
        <f t="shared" si="216"/>
        <v>992.33262927981446</v>
      </c>
      <c r="BP167" s="98">
        <f t="shared" si="216"/>
        <v>128.15040218768391</v>
      </c>
      <c r="BQ167" s="98">
        <f t="shared" si="216"/>
        <v>5790.9976319755679</v>
      </c>
      <c r="BR167" s="98">
        <f t="shared" ref="BR167:CW167" si="217">+BR82+BR98+BR152+BR164</f>
        <v>529.12142146387191</v>
      </c>
      <c r="BS167" s="98">
        <f t="shared" si="217"/>
        <v>288.29348062134551</v>
      </c>
      <c r="BT167" s="98">
        <f t="shared" si="217"/>
        <v>6.2052109041329295</v>
      </c>
      <c r="BU167" s="98">
        <f t="shared" si="217"/>
        <v>54.636725451708273</v>
      </c>
      <c r="BV167" s="98">
        <f t="shared" si="217"/>
        <v>274.8399984816383</v>
      </c>
      <c r="BW167" s="98">
        <f t="shared" si="217"/>
        <v>31.397356929224745</v>
      </c>
      <c r="BX167" s="98">
        <f t="shared" si="217"/>
        <v>275.9378999382169</v>
      </c>
      <c r="BY167" s="98">
        <f t="shared" si="217"/>
        <v>704.52370354028778</v>
      </c>
      <c r="BZ167" s="98">
        <f t="shared" si="217"/>
        <v>501.19483960300408</v>
      </c>
      <c r="CA167" s="98">
        <f t="shared" si="217"/>
        <v>311.60227200880962</v>
      </c>
      <c r="CB167" s="2">
        <f t="shared" si="217"/>
        <v>114088.32167659624</v>
      </c>
      <c r="CC167" s="2">
        <f t="shared" si="199"/>
        <v>927.96131382924386</v>
      </c>
      <c r="CD167" s="98">
        <f t="shared" si="217"/>
        <v>494.99072533500754</v>
      </c>
      <c r="CE167" s="98">
        <f t="shared" si="217"/>
        <v>301.02393323996114</v>
      </c>
      <c r="CF167" s="98">
        <f t="shared" si="217"/>
        <v>131.94665525427516</v>
      </c>
      <c r="CG167" s="2">
        <f t="shared" si="200"/>
        <v>8991.9434459136901</v>
      </c>
      <c r="CH167" s="98">
        <f t="shared" si="217"/>
        <v>213.39887054254217</v>
      </c>
      <c r="CI167" s="98">
        <f t="shared" si="217"/>
        <v>13.346973616071995</v>
      </c>
      <c r="CJ167" s="98">
        <f t="shared" si="217"/>
        <v>0.82695554973755525</v>
      </c>
      <c r="CK167" s="98">
        <f t="shared" si="217"/>
        <v>126.27121685031879</v>
      </c>
      <c r="CL167" s="98">
        <f t="shared" si="217"/>
        <v>0</v>
      </c>
      <c r="CM167" s="98">
        <f t="shared" si="217"/>
        <v>2.0267669122043107E-2</v>
      </c>
      <c r="CN167" s="98">
        <f t="shared" si="217"/>
        <v>1807.1420908060657</v>
      </c>
      <c r="CO167" s="98">
        <f t="shared" si="217"/>
        <v>4721.536557899597</v>
      </c>
      <c r="CP167" s="98">
        <f t="shared" si="217"/>
        <v>347.95798712057928</v>
      </c>
      <c r="CQ167" s="98">
        <f t="shared" si="217"/>
        <v>66.967526074597799</v>
      </c>
      <c r="CR167" s="98">
        <f t="shared" si="217"/>
        <v>1694.4749997850586</v>
      </c>
      <c r="CS167" s="2">
        <f t="shared" si="202"/>
        <v>5139.5689498326974</v>
      </c>
      <c r="CT167" s="98">
        <f t="shared" si="217"/>
        <v>4735.1061400900799</v>
      </c>
      <c r="CU167" s="98">
        <f t="shared" si="217"/>
        <v>404.46280974261759</v>
      </c>
      <c r="CV167" s="2">
        <f t="shared" si="203"/>
        <v>19906.253188214348</v>
      </c>
      <c r="CW167" s="98">
        <f t="shared" si="217"/>
        <v>0</v>
      </c>
      <c r="CX167" s="98">
        <f t="shared" ref="CX167:FI167" si="218">+CX82+CX98+CX152+CX164</f>
        <v>59.369792136088698</v>
      </c>
      <c r="CY167" s="98">
        <f t="shared" si="218"/>
        <v>5874.023236275907</v>
      </c>
      <c r="CZ167" s="98">
        <f t="shared" si="218"/>
        <v>4922.1549858495355</v>
      </c>
      <c r="DA167" s="98">
        <f t="shared" si="218"/>
        <v>6732.4253346120713</v>
      </c>
      <c r="DB167" s="98">
        <f t="shared" si="218"/>
        <v>1470.1683597347239</v>
      </c>
      <c r="DC167" s="98">
        <f t="shared" si="218"/>
        <v>105.04501265800177</v>
      </c>
      <c r="DD167" s="98">
        <f t="shared" si="218"/>
        <v>667.97587890652892</v>
      </c>
      <c r="DE167" s="98">
        <f t="shared" si="218"/>
        <v>75.09058804148944</v>
      </c>
      <c r="DF167" s="98">
        <f t="shared" si="218"/>
        <v>5558.6167680294866</v>
      </c>
      <c r="DG167" s="98">
        <f t="shared" si="218"/>
        <v>1849.0181379661171</v>
      </c>
      <c r="DH167" s="98">
        <f t="shared" si="218"/>
        <v>3620.6941935347813</v>
      </c>
      <c r="DI167" s="98">
        <f t="shared" si="218"/>
        <v>88.904436528587851</v>
      </c>
      <c r="DJ167" s="98">
        <f t="shared" si="218"/>
        <v>833.14734966852961</v>
      </c>
      <c r="DK167" s="98">
        <f t="shared" si="218"/>
        <v>599.07445280274032</v>
      </c>
      <c r="DL167" s="98">
        <f t="shared" si="218"/>
        <v>234.07289686578937</v>
      </c>
      <c r="DM167" s="98">
        <f t="shared" si="218"/>
        <v>668.30889773332433</v>
      </c>
      <c r="DN167" s="98">
        <f t="shared" si="218"/>
        <v>12.783225989499543</v>
      </c>
      <c r="DO167" s="98">
        <f t="shared" si="218"/>
        <v>426.27284762694904</v>
      </c>
      <c r="DP167" s="98">
        <f t="shared" si="218"/>
        <v>65.559498366370576</v>
      </c>
      <c r="DQ167" s="98">
        <f t="shared" si="218"/>
        <v>47.69112974121532</v>
      </c>
      <c r="DR167" s="98">
        <f t="shared" si="218"/>
        <v>116.00219600928975</v>
      </c>
      <c r="DS167" s="98">
        <f t="shared" si="218"/>
        <v>491.11762658044108</v>
      </c>
      <c r="DT167" s="98">
        <f t="shared" si="218"/>
        <v>491.11762658044108</v>
      </c>
      <c r="DU167" s="98">
        <f t="shared" si="218"/>
        <v>0</v>
      </c>
      <c r="DV167" s="98">
        <f t="shared" si="218"/>
        <v>1403.7648245494115</v>
      </c>
      <c r="DW167" s="98">
        <f t="shared" si="218"/>
        <v>203.53034951596936</v>
      </c>
      <c r="DX167" s="98">
        <f t="shared" si="218"/>
        <v>115.48066880655091</v>
      </c>
      <c r="DY167" s="98">
        <f t="shared" si="218"/>
        <v>185.78528820761562</v>
      </c>
      <c r="DZ167" s="98">
        <f t="shared" si="218"/>
        <v>329.30522232358641</v>
      </c>
      <c r="EA167" s="98">
        <f t="shared" si="218"/>
        <v>103.81597665996449</v>
      </c>
      <c r="EB167" s="98">
        <f t="shared" si="218"/>
        <v>1.1037970258047609</v>
      </c>
      <c r="EC167" s="98">
        <f t="shared" si="218"/>
        <v>12.381746854857575</v>
      </c>
      <c r="ED167" s="98">
        <f t="shared" si="218"/>
        <v>237.04653234737793</v>
      </c>
      <c r="EE167" s="98">
        <f t="shared" si="218"/>
        <v>181.72301396930703</v>
      </c>
      <c r="EF167" s="98">
        <f t="shared" si="218"/>
        <v>33.592228838377608</v>
      </c>
      <c r="EG167" s="98">
        <f t="shared" si="218"/>
        <v>2044.5871213406472</v>
      </c>
      <c r="EH167" s="98">
        <f t="shared" si="218"/>
        <v>399.72961591864987</v>
      </c>
      <c r="EI167" s="98">
        <f t="shared" si="218"/>
        <v>33.897755620651466</v>
      </c>
      <c r="EJ167" s="98">
        <f t="shared" si="218"/>
        <v>652.62491653799691</v>
      </c>
      <c r="EK167" s="98">
        <f t="shared" si="218"/>
        <v>0.64633680030616469</v>
      </c>
      <c r="EL167" s="98">
        <f t="shared" si="218"/>
        <v>23.220673172639934</v>
      </c>
      <c r="EM167" s="98">
        <f t="shared" si="218"/>
        <v>271.13704864841247</v>
      </c>
      <c r="EN167" s="98">
        <f t="shared" si="218"/>
        <v>128.29276902768657</v>
      </c>
      <c r="EO167" s="98">
        <f t="shared" si="218"/>
        <v>144.46834300075091</v>
      </c>
      <c r="EP167" s="98">
        <f t="shared" si="218"/>
        <v>390.56966261355296</v>
      </c>
      <c r="EQ167" s="98">
        <f t="shared" si="218"/>
        <v>3370.9901693182901</v>
      </c>
      <c r="ER167" s="98">
        <f t="shared" si="218"/>
        <v>1647.6886640924029</v>
      </c>
      <c r="ES167" s="98">
        <f t="shared" si="218"/>
        <v>1713.3965943449959</v>
      </c>
      <c r="ET167" s="98">
        <f t="shared" si="218"/>
        <v>9.904910880891677</v>
      </c>
      <c r="EU167" s="98">
        <f t="shared" si="218"/>
        <v>1112.6107723973823</v>
      </c>
      <c r="EV167" s="98">
        <f t="shared" si="218"/>
        <v>379.74732726917989</v>
      </c>
      <c r="EW167" s="98">
        <f t="shared" si="218"/>
        <v>732.86344512820256</v>
      </c>
      <c r="EX167" s="98">
        <f t="shared" si="218"/>
        <v>2064.4094703675582</v>
      </c>
      <c r="EY167" s="98">
        <f t="shared" si="218"/>
        <v>564.43354199107273</v>
      </c>
      <c r="EZ167" s="98">
        <f t="shared" si="218"/>
        <v>1499.9759283764861</v>
      </c>
      <c r="FA167" s="98">
        <f t="shared" si="218"/>
        <v>700.54129062467246</v>
      </c>
      <c r="FB167" s="98">
        <f t="shared" si="218"/>
        <v>295.64094728082875</v>
      </c>
      <c r="FC167" s="98">
        <f t="shared" si="218"/>
        <v>54.474372314935351</v>
      </c>
      <c r="FD167" s="98">
        <f t="shared" si="218"/>
        <v>82.592585723140417</v>
      </c>
      <c r="FE167" s="98">
        <f t="shared" si="218"/>
        <v>267.83338530576782</v>
      </c>
      <c r="FF167" s="98">
        <f t="shared" si="218"/>
        <v>921.83569511165467</v>
      </c>
      <c r="FG167" s="98">
        <f t="shared" si="218"/>
        <v>20.493846257165902</v>
      </c>
      <c r="FH167" s="98">
        <f t="shared" si="218"/>
        <v>378.9117405320435</v>
      </c>
      <c r="FI167" s="98">
        <f t="shared" si="218"/>
        <v>246.06965759923844</v>
      </c>
      <c r="FJ167" s="98">
        <f t="shared" ref="FJ167:FO167" si="219">+FJ82+FJ98+FJ152+FJ164</f>
        <v>38.680786970258069</v>
      </c>
      <c r="FK167" s="98">
        <f t="shared" si="219"/>
        <v>155.89725559061344</v>
      </c>
      <c r="FL167" s="98">
        <f t="shared" si="219"/>
        <v>7.6406805728210161</v>
      </c>
      <c r="FM167" s="98">
        <f t="shared" si="219"/>
        <v>74.141727589514318</v>
      </c>
      <c r="FN167" s="98">
        <f t="shared" si="219"/>
        <v>0</v>
      </c>
      <c r="FO167" s="98">
        <f t="shared" si="219"/>
        <v>58321.792455302624</v>
      </c>
      <c r="FP167" s="2">
        <f t="shared" ref="FP167:FS167" si="220">+FP82+FP98+FP152+FP164</f>
        <v>911.32859128244536</v>
      </c>
      <c r="FQ167" s="2">
        <f t="shared" si="220"/>
        <v>12411.193337710916</v>
      </c>
      <c r="FR167" s="2">
        <f t="shared" si="220"/>
        <v>207822.02366228774</v>
      </c>
      <c r="FS167" s="2">
        <f t="shared" si="220"/>
        <v>527037.70951933041</v>
      </c>
      <c r="FT167" s="142"/>
      <c r="FU167" s="88"/>
    </row>
    <row r="169" spans="2:177" x14ac:dyDescent="0.2">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c r="BI169" s="87"/>
      <c r="BJ169" s="87"/>
      <c r="BK169" s="87"/>
      <c r="BL169" s="87"/>
      <c r="BM169" s="87"/>
      <c r="BN169" s="87"/>
      <c r="BO169" s="87"/>
      <c r="BP169" s="87"/>
      <c r="BQ169" s="87"/>
      <c r="BR169" s="87"/>
      <c r="BS169" s="87"/>
      <c r="BT169" s="87"/>
      <c r="BU169" s="87"/>
      <c r="BV169" s="87"/>
      <c r="BW169" s="87"/>
      <c r="BX169" s="87"/>
      <c r="BY169" s="87"/>
      <c r="BZ169" s="87"/>
      <c r="CA169" s="87"/>
      <c r="CB169" s="87"/>
      <c r="CC169" s="87"/>
      <c r="CD169" s="87"/>
      <c r="CE169" s="87"/>
      <c r="CF169" s="87"/>
      <c r="CG169" s="87"/>
      <c r="CH169" s="87"/>
      <c r="CI169" s="87"/>
      <c r="CJ169" s="87"/>
      <c r="CK169" s="87"/>
      <c r="CL169" s="87"/>
      <c r="CM169" s="87"/>
      <c r="CN169" s="87"/>
      <c r="CO169" s="87"/>
      <c r="CP169" s="87"/>
      <c r="CQ169" s="87"/>
      <c r="CR169" s="87"/>
      <c r="CS169" s="87"/>
      <c r="CT169" s="87"/>
      <c r="CU169" s="87"/>
      <c r="CV169" s="87"/>
      <c r="CW169" s="87"/>
      <c r="CX169" s="87"/>
      <c r="CY169" s="87"/>
      <c r="CZ169" s="87"/>
      <c r="DA169" s="87"/>
      <c r="DB169" s="87"/>
      <c r="DC169" s="87"/>
      <c r="DD169" s="87"/>
      <c r="DE169" s="87"/>
      <c r="DF169" s="87"/>
      <c r="DG169" s="87"/>
      <c r="DH169" s="87"/>
      <c r="DI169" s="87"/>
      <c r="DJ169" s="87"/>
      <c r="DK169" s="87"/>
      <c r="DL169" s="87"/>
      <c r="DM169" s="87"/>
      <c r="DN169" s="87"/>
      <c r="DO169" s="87"/>
      <c r="DP169" s="87"/>
      <c r="DQ169" s="87"/>
      <c r="DR169" s="87"/>
      <c r="DS169" s="87"/>
      <c r="DT169" s="87"/>
      <c r="DU169" s="87"/>
      <c r="DV169" s="87"/>
      <c r="DW169" s="87"/>
      <c r="DX169" s="87"/>
      <c r="DY169" s="87"/>
      <c r="DZ169" s="87"/>
      <c r="EA169" s="87"/>
      <c r="EB169" s="87"/>
      <c r="EC169" s="87"/>
      <c r="ED169" s="87"/>
      <c r="EE169" s="87"/>
      <c r="EF169" s="87"/>
      <c r="EG169" s="87"/>
      <c r="EH169" s="87"/>
      <c r="EI169" s="87"/>
      <c r="EJ169" s="87"/>
      <c r="EK169" s="87"/>
      <c r="EL169" s="87"/>
      <c r="EM169" s="87"/>
      <c r="EN169" s="87"/>
      <c r="EO169" s="87"/>
      <c r="EP169" s="87"/>
      <c r="EQ169" s="87"/>
      <c r="ER169" s="87"/>
      <c r="ES169" s="87"/>
      <c r="ET169" s="87"/>
      <c r="EU169" s="87"/>
      <c r="EV169" s="87"/>
      <c r="EW169" s="87"/>
      <c r="EX169" s="87"/>
      <c r="EY169" s="87"/>
      <c r="EZ169" s="87"/>
      <c r="FA169" s="87"/>
      <c r="FB169" s="87"/>
      <c r="FC169" s="87"/>
      <c r="FD169" s="87"/>
      <c r="FE169" s="87"/>
      <c r="FF169" s="87"/>
      <c r="FG169" s="87"/>
      <c r="FH169" s="87"/>
      <c r="FI169" s="87"/>
      <c r="FJ169" s="87"/>
      <c r="FK169" s="87"/>
      <c r="FL169" s="87"/>
      <c r="FM169" s="87"/>
      <c r="FN169" s="87"/>
      <c r="FO169" s="87"/>
    </row>
  </sheetData>
  <mergeCells count="43">
    <mergeCell ref="B167:C167"/>
    <mergeCell ref="B161:C161"/>
    <mergeCell ref="B162:C162"/>
    <mergeCell ref="B163:C163"/>
    <mergeCell ref="B164:C164"/>
    <mergeCell ref="B165:C165"/>
    <mergeCell ref="B166:C166"/>
    <mergeCell ref="B160:C160"/>
    <mergeCell ref="FS78:FS81"/>
    <mergeCell ref="B125:C125"/>
    <mergeCell ref="B146:C146"/>
    <mergeCell ref="B152:C152"/>
    <mergeCell ref="B153:C153"/>
    <mergeCell ref="B154:C154"/>
    <mergeCell ref="FR78:FR81"/>
    <mergeCell ref="B155:C155"/>
    <mergeCell ref="B156:C156"/>
    <mergeCell ref="B157:C157"/>
    <mergeCell ref="B158:C158"/>
    <mergeCell ref="B159:C159"/>
    <mergeCell ref="B73:C73"/>
    <mergeCell ref="B78:C81"/>
    <mergeCell ref="FO78:FO81"/>
    <mergeCell ref="FP78:FP81"/>
    <mergeCell ref="FQ78:FQ81"/>
    <mergeCell ref="B72:C72"/>
    <mergeCell ref="B60:C60"/>
    <mergeCell ref="B61:C61"/>
    <mergeCell ref="B62:C62"/>
    <mergeCell ref="B63:C63"/>
    <mergeCell ref="B64:C64"/>
    <mergeCell ref="B65:C65"/>
    <mergeCell ref="B66:C66"/>
    <mergeCell ref="B67:C67"/>
    <mergeCell ref="B68:C68"/>
    <mergeCell ref="B69:C69"/>
    <mergeCell ref="B70:C70"/>
    <mergeCell ref="FS12:FS15"/>
    <mergeCell ref="B12:C15"/>
    <mergeCell ref="FO12:FO15"/>
    <mergeCell ref="FP12:FP15"/>
    <mergeCell ref="FQ12:FQ15"/>
    <mergeCell ref="FR12:FR15"/>
  </mergeCells>
  <pageMargins left="0.7" right="0.7" top="0.75" bottom="0.75" header="0.3" footer="0.3"/>
  <pageSetup paperSize="9" orientation="portrait" horizontalDpi="90" verticalDpi="9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F39"/>
  <sheetViews>
    <sheetView showGridLines="0" zoomScaleNormal="100" workbookViewId="0">
      <selection activeCell="FR25" sqref="FR1:FT1048576"/>
    </sheetView>
  </sheetViews>
  <sheetFormatPr defaultColWidth="11" defaultRowHeight="14.25" outlineLevelCol="1" x14ac:dyDescent="0.2"/>
  <cols>
    <col min="1" max="1" width="2.375" style="120" bestFit="1" customWidth="1"/>
    <col min="2" max="2" width="10.5" style="120" customWidth="1"/>
    <col min="3" max="3" width="34.125" style="122" bestFit="1" customWidth="1"/>
    <col min="4" max="4" width="14.75" style="120" customWidth="1"/>
    <col min="5" max="33" width="14.75" style="120" hidden="1" customWidth="1" outlineLevel="1"/>
    <col min="34" max="34" width="14.75" style="120" customWidth="1" collapsed="1"/>
    <col min="35" max="37" width="14.75" style="120" hidden="1" customWidth="1" outlineLevel="1"/>
    <col min="38" max="38" width="14.75" style="120" customWidth="1" collapsed="1"/>
    <col min="39" max="79" width="14.75" style="120" hidden="1" customWidth="1" outlineLevel="1"/>
    <col min="80" max="80" width="14.75" style="120" customWidth="1" collapsed="1"/>
    <col min="81" max="81" width="24.5" style="120" customWidth="1"/>
    <col min="82" max="84" width="14.75" style="120" hidden="1" customWidth="1" outlineLevel="1"/>
    <col min="85" max="85" width="14.75" style="120" customWidth="1" collapsed="1"/>
    <col min="86" max="96" width="14.75" style="120" hidden="1" customWidth="1" outlineLevel="1"/>
    <col min="97" max="97" width="21.875" style="120" customWidth="1" collapsed="1"/>
    <col min="98" max="99" width="14.75" style="120" hidden="1" customWidth="1" outlineLevel="1"/>
    <col min="100" max="100" width="14.75" style="120" customWidth="1" collapsed="1"/>
    <col min="101" max="109" width="14.75" style="120" hidden="1" customWidth="1" outlineLevel="1"/>
    <col min="110" max="110" width="14.75" style="120" customWidth="1" collapsed="1"/>
    <col min="111" max="113" width="14.75" style="120" hidden="1" customWidth="1" outlineLevel="1"/>
    <col min="114" max="114" width="14.75" style="120" customWidth="1" collapsed="1"/>
    <col min="115" max="116" width="14.75" style="120" hidden="1" customWidth="1" outlineLevel="1"/>
    <col min="117" max="117" width="14.75" style="120" customWidth="1" collapsed="1"/>
    <col min="118" max="122" width="14.75" style="120" hidden="1" customWidth="1" outlineLevel="1"/>
    <col min="123" max="123" width="14.75" style="120" customWidth="1" collapsed="1"/>
    <col min="124" max="125" width="14.75" style="120" hidden="1" customWidth="1" outlineLevel="1"/>
    <col min="126" max="126" width="14.75" style="120" customWidth="1" collapsed="1"/>
    <col min="127" max="136" width="14.75" style="120" hidden="1" customWidth="1" outlineLevel="1"/>
    <col min="137" max="137" width="14.75" style="120" customWidth="1" collapsed="1"/>
    <col min="138" max="146" width="14.75" style="120" hidden="1" customWidth="1" outlineLevel="1"/>
    <col min="147" max="147" width="20.25" style="120" customWidth="1" collapsed="1"/>
    <col min="148" max="150" width="14.75" style="120" hidden="1" customWidth="1" outlineLevel="1"/>
    <col min="151" max="151" width="14.75" style="120" customWidth="1" collapsed="1"/>
    <col min="152" max="153" width="14.75" style="120" hidden="1" customWidth="1" outlineLevel="1"/>
    <col min="154" max="154" width="16.375" style="120" customWidth="1" collapsed="1"/>
    <col min="155" max="156" width="14.75" style="120" hidden="1" customWidth="1" outlineLevel="1"/>
    <col min="157" max="157" width="14.75" style="120" customWidth="1" collapsed="1"/>
    <col min="158" max="161" width="14.75" style="120" customWidth="1" outlineLevel="1"/>
    <col min="162" max="162" width="14.75" style="120" customWidth="1"/>
    <col min="163" max="169" width="14.75" style="120" customWidth="1" outlineLevel="1"/>
    <col min="170" max="170" width="16.25" style="120" customWidth="1"/>
    <col min="171" max="171" width="14.75" style="120" customWidth="1"/>
    <col min="172" max="172" width="17.125" style="120" customWidth="1"/>
    <col min="173" max="173" width="12.625" style="120" bestFit="1" customWidth="1"/>
    <col min="174" max="174" width="17.25" style="120" bestFit="1" customWidth="1"/>
    <col min="175" max="175" width="11" style="120"/>
    <col min="176" max="176" width="14" style="120" customWidth="1"/>
    <col min="177" max="187" width="11" style="120"/>
    <col min="188" max="188" width="13.375" style="120" customWidth="1"/>
    <col min="189" max="16384" width="11" style="120"/>
  </cols>
  <sheetData>
    <row r="1" spans="1:188" x14ac:dyDescent="0.2">
      <c r="A1" s="125" t="s">
        <v>390</v>
      </c>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row>
    <row r="2" spans="1:188" ht="14.25" customHeight="1" x14ac:dyDescent="0.2">
      <c r="A2" s="125" t="s">
        <v>390</v>
      </c>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row>
    <row r="3" spans="1:188" x14ac:dyDescent="0.2">
      <c r="A3" s="125" t="s">
        <v>390</v>
      </c>
      <c r="D3" s="137"/>
      <c r="E3" s="138"/>
      <c r="F3" s="138"/>
      <c r="G3" s="139"/>
      <c r="H3" s="139"/>
      <c r="I3" s="139"/>
      <c r="J3" s="139"/>
      <c r="K3" s="139"/>
      <c r="L3" s="139"/>
      <c r="M3" s="139"/>
      <c r="N3" s="139"/>
      <c r="O3" s="139"/>
      <c r="P3" s="139"/>
      <c r="Q3" s="139"/>
      <c r="R3" s="139"/>
      <c r="S3" s="139"/>
      <c r="T3" s="139"/>
      <c r="U3" s="139"/>
      <c r="V3" s="139"/>
      <c r="W3" s="139"/>
      <c r="X3" s="139"/>
      <c r="Y3" s="138"/>
      <c r="Z3" s="138"/>
      <c r="AA3" s="138"/>
      <c r="AB3" s="138"/>
      <c r="AC3" s="139"/>
      <c r="AD3" s="139"/>
      <c r="AE3" s="139"/>
      <c r="AF3" s="139"/>
      <c r="AG3" s="139"/>
      <c r="AH3" s="137"/>
      <c r="AI3" s="139"/>
      <c r="AJ3" s="139"/>
      <c r="AK3" s="139"/>
      <c r="AL3" s="137"/>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7"/>
      <c r="CD3" s="137"/>
      <c r="CE3" s="139"/>
      <c r="CF3" s="139"/>
      <c r="CG3" s="137"/>
      <c r="CH3" s="137"/>
      <c r="CI3" s="137"/>
      <c r="CJ3" s="137"/>
      <c r="CK3" s="139"/>
      <c r="CL3" s="139"/>
      <c r="CM3" s="139"/>
      <c r="CN3" s="139"/>
      <c r="CO3" s="139"/>
      <c r="CP3" s="139"/>
      <c r="CQ3" s="139"/>
      <c r="CR3" s="139"/>
      <c r="CS3" s="137"/>
      <c r="CT3" s="139"/>
      <c r="CU3" s="139"/>
      <c r="CV3" s="137"/>
      <c r="CW3" s="139"/>
      <c r="CX3" s="139"/>
      <c r="CY3" s="139"/>
      <c r="CZ3" s="139"/>
      <c r="DA3" s="139"/>
      <c r="DB3" s="139"/>
      <c r="DC3" s="139"/>
      <c r="DD3" s="139"/>
      <c r="DE3" s="139"/>
      <c r="DF3" s="137"/>
      <c r="DG3" s="139"/>
      <c r="DH3" s="139"/>
      <c r="DI3" s="139"/>
      <c r="DJ3" s="137"/>
      <c r="DK3" s="139"/>
      <c r="DL3" s="139"/>
      <c r="DM3" s="137"/>
      <c r="DN3" s="139"/>
      <c r="DO3" s="139"/>
      <c r="DP3" s="139"/>
      <c r="DQ3" s="139"/>
      <c r="DR3" s="139"/>
      <c r="DS3" s="137"/>
      <c r="DT3" s="139"/>
      <c r="DU3" s="139"/>
      <c r="DV3" s="137"/>
      <c r="DW3" s="139"/>
      <c r="DX3" s="139"/>
      <c r="DY3" s="139"/>
      <c r="DZ3" s="139"/>
      <c r="EA3" s="139"/>
      <c r="EB3" s="139"/>
      <c r="EC3" s="139"/>
      <c r="ED3" s="139"/>
      <c r="EE3" s="139"/>
      <c r="EF3" s="139"/>
      <c r="EG3" s="137"/>
      <c r="EH3" s="139"/>
      <c r="EI3" s="139"/>
      <c r="EJ3" s="139"/>
      <c r="EK3" s="139"/>
      <c r="EL3" s="139"/>
      <c r="EM3" s="139"/>
      <c r="EN3" s="139"/>
      <c r="EO3" s="139"/>
      <c r="EP3" s="139"/>
      <c r="EQ3" s="137"/>
      <c r="ER3" s="139"/>
      <c r="ES3" s="139"/>
      <c r="ET3" s="139"/>
      <c r="EU3" s="137"/>
      <c r="EV3" s="139"/>
      <c r="EW3" s="139"/>
      <c r="EX3" s="137"/>
      <c r="EY3" s="139"/>
      <c r="EZ3" s="139"/>
      <c r="FA3" s="137"/>
      <c r="FB3" s="137"/>
      <c r="FC3" s="137"/>
      <c r="FD3" s="137"/>
      <c r="FE3" s="137"/>
      <c r="FF3" s="137"/>
      <c r="FG3" s="139"/>
      <c r="FH3" s="139"/>
      <c r="FI3" s="139"/>
      <c r="FJ3" s="139"/>
      <c r="FK3" s="139"/>
      <c r="FL3" s="139"/>
      <c r="FM3" s="139"/>
      <c r="FN3" s="137"/>
      <c r="FO3" s="136"/>
      <c r="FP3" s="136"/>
    </row>
    <row r="4" spans="1:188" x14ac:dyDescent="0.2">
      <c r="A4" s="125" t="s">
        <v>390</v>
      </c>
      <c r="D4" s="137"/>
      <c r="E4" s="138"/>
      <c r="F4" s="138"/>
      <c r="G4" s="139"/>
      <c r="H4" s="139"/>
      <c r="I4" s="139"/>
      <c r="J4" s="139"/>
      <c r="K4" s="139"/>
      <c r="L4" s="139"/>
      <c r="M4" s="139"/>
      <c r="N4" s="139"/>
      <c r="O4" s="139"/>
      <c r="P4" s="139"/>
      <c r="Q4" s="139"/>
      <c r="R4" s="139"/>
      <c r="S4" s="139"/>
      <c r="T4" s="139"/>
      <c r="U4" s="139"/>
      <c r="V4" s="139"/>
      <c r="W4" s="139"/>
      <c r="X4" s="139"/>
      <c r="Y4" s="138"/>
      <c r="Z4" s="138"/>
      <c r="AA4" s="138"/>
      <c r="AB4" s="138"/>
      <c r="AC4" s="139"/>
      <c r="AD4" s="139"/>
      <c r="AE4" s="139"/>
      <c r="AF4" s="139"/>
      <c r="AG4" s="139"/>
      <c r="AH4" s="137"/>
      <c r="AI4" s="139"/>
      <c r="AJ4" s="139"/>
      <c r="AK4" s="139"/>
      <c r="AL4" s="137"/>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c r="CA4" s="139"/>
      <c r="CB4" s="139"/>
      <c r="CC4" s="137"/>
      <c r="CD4" s="137"/>
      <c r="CE4" s="139"/>
      <c r="CF4" s="139"/>
      <c r="CG4" s="137"/>
      <c r="CH4" s="137"/>
      <c r="CI4" s="137"/>
      <c r="CJ4" s="137"/>
      <c r="CK4" s="139"/>
      <c r="CL4" s="139"/>
      <c r="CM4" s="139"/>
      <c r="CN4" s="139"/>
      <c r="CO4" s="139"/>
      <c r="CP4" s="139"/>
      <c r="CQ4" s="139"/>
      <c r="CR4" s="139"/>
      <c r="CS4" s="137"/>
      <c r="CT4" s="139"/>
      <c r="CU4" s="139"/>
      <c r="CV4" s="137"/>
      <c r="CW4" s="139"/>
      <c r="CX4" s="139"/>
      <c r="CY4" s="139"/>
      <c r="CZ4" s="139"/>
      <c r="DA4" s="139"/>
      <c r="DB4" s="139"/>
      <c r="DC4" s="139"/>
      <c r="DD4" s="139"/>
      <c r="DE4" s="139"/>
      <c r="DF4" s="137"/>
      <c r="DG4" s="139"/>
      <c r="DH4" s="139"/>
      <c r="DI4" s="139"/>
      <c r="DJ4" s="137"/>
      <c r="DK4" s="139"/>
      <c r="DL4" s="139"/>
      <c r="DM4" s="137"/>
      <c r="DN4" s="139"/>
      <c r="DO4" s="139"/>
      <c r="DP4" s="139"/>
      <c r="DQ4" s="139"/>
      <c r="DR4" s="139"/>
      <c r="DS4" s="137"/>
      <c r="DT4" s="139"/>
      <c r="DU4" s="139"/>
      <c r="DV4" s="137"/>
      <c r="DW4" s="139"/>
      <c r="DX4" s="139"/>
      <c r="DY4" s="139"/>
      <c r="DZ4" s="139"/>
      <c r="EA4" s="139"/>
      <c r="EB4" s="139"/>
      <c r="EC4" s="139"/>
      <c r="ED4" s="139"/>
      <c r="EE4" s="139"/>
      <c r="EF4" s="139"/>
      <c r="EG4" s="137"/>
      <c r="EH4" s="139"/>
      <c r="EI4" s="139"/>
      <c r="EJ4" s="139"/>
      <c r="EK4" s="139"/>
      <c r="EL4" s="139"/>
      <c r="EM4" s="139"/>
      <c r="EN4" s="139"/>
      <c r="EO4" s="139"/>
      <c r="EP4" s="139"/>
      <c r="EQ4" s="137"/>
      <c r="ER4" s="139"/>
      <c r="ES4" s="139"/>
      <c r="ET4" s="139"/>
      <c r="EU4" s="137"/>
      <c r="EV4" s="139"/>
      <c r="EW4" s="139"/>
      <c r="EX4" s="137"/>
      <c r="EY4" s="139"/>
      <c r="EZ4" s="139"/>
      <c r="FA4" s="137"/>
      <c r="FB4" s="137"/>
      <c r="FC4" s="137"/>
      <c r="FD4" s="137"/>
      <c r="FE4" s="137"/>
      <c r="FF4" s="137"/>
      <c r="FG4" s="139"/>
      <c r="FH4" s="139"/>
      <c r="FI4" s="139"/>
      <c r="FJ4" s="139"/>
      <c r="FK4" s="139"/>
      <c r="FL4" s="139"/>
      <c r="FM4" s="139"/>
      <c r="FN4" s="137"/>
      <c r="FO4" s="136"/>
      <c r="FP4" s="136"/>
    </row>
    <row r="5" spans="1:188" x14ac:dyDescent="0.2">
      <c r="A5" s="125" t="s">
        <v>390</v>
      </c>
      <c r="B5"/>
      <c r="C5" s="109"/>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7"/>
      <c r="CL5" s="137"/>
      <c r="CM5" s="137"/>
      <c r="CN5" s="137"/>
      <c r="CO5" s="137"/>
      <c r="CP5" s="137"/>
      <c r="CQ5" s="137"/>
      <c r="CR5" s="137"/>
      <c r="CS5" s="136"/>
      <c r="CT5" s="137"/>
      <c r="CU5" s="137"/>
      <c r="CV5" s="136"/>
      <c r="CW5" s="137"/>
      <c r="CX5" s="137"/>
      <c r="CY5" s="137"/>
      <c r="CZ5" s="137"/>
      <c r="DA5" s="137"/>
      <c r="DB5" s="137"/>
      <c r="DC5" s="137"/>
      <c r="DD5" s="137"/>
      <c r="DE5" s="137"/>
      <c r="DF5" s="136"/>
      <c r="DG5" s="137"/>
      <c r="DH5" s="137"/>
      <c r="DI5" s="137"/>
      <c r="DJ5" s="136"/>
      <c r="DK5" s="137"/>
      <c r="DL5" s="137"/>
      <c r="DM5" s="136"/>
      <c r="DN5" s="137"/>
      <c r="DO5" s="137"/>
      <c r="DP5" s="137"/>
      <c r="DQ5" s="137"/>
      <c r="DR5" s="137"/>
      <c r="DS5" s="137"/>
      <c r="DT5" s="136"/>
      <c r="DU5" s="136"/>
      <c r="DV5" s="137"/>
      <c r="DW5" s="137"/>
      <c r="DX5" s="137"/>
      <c r="DY5" s="137"/>
      <c r="DZ5" s="137"/>
      <c r="EA5" s="137"/>
      <c r="EB5" s="137"/>
      <c r="EC5" s="137"/>
      <c r="ED5" s="137"/>
      <c r="EE5" s="137"/>
      <c r="EF5" s="137"/>
      <c r="EG5" s="137"/>
      <c r="EH5" s="137"/>
      <c r="EI5" s="137"/>
      <c r="EJ5" s="137"/>
      <c r="EK5" s="137"/>
      <c r="EL5" s="137"/>
      <c r="EM5" s="137"/>
      <c r="EN5" s="137"/>
      <c r="EO5" s="137"/>
      <c r="EP5" s="137"/>
      <c r="EQ5" s="137"/>
      <c r="ER5" s="137"/>
      <c r="ES5" s="137"/>
      <c r="ET5" s="137"/>
      <c r="EU5" s="137"/>
      <c r="EV5" s="137"/>
      <c r="EW5" s="137"/>
      <c r="EX5" s="137"/>
      <c r="EY5" s="137"/>
      <c r="EZ5" s="137"/>
      <c r="FA5" s="137"/>
      <c r="FB5" s="137"/>
      <c r="FC5" s="137"/>
      <c r="FD5" s="137"/>
      <c r="FE5" s="137"/>
      <c r="FF5" s="137"/>
      <c r="FG5" s="137"/>
      <c r="FH5" s="137"/>
      <c r="FI5" s="137"/>
      <c r="FJ5" s="137"/>
      <c r="FK5" s="137"/>
      <c r="FL5" s="137"/>
      <c r="FM5" s="137"/>
      <c r="FN5" s="137"/>
      <c r="FO5" s="136"/>
      <c r="FP5" s="136"/>
    </row>
    <row r="6" spans="1:188" x14ac:dyDescent="0.2">
      <c r="A6" s="125" t="s">
        <v>390</v>
      </c>
      <c r="B6"/>
      <c r="C6" s="109"/>
      <c r="D6" s="140"/>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row>
    <row r="7" spans="1:188" s="128" customFormat="1" ht="18.75" customHeight="1" x14ac:dyDescent="0.2">
      <c r="B7" s="129"/>
      <c r="C7" s="130"/>
      <c r="D7" s="131"/>
      <c r="E7" s="131"/>
      <c r="F7" s="131"/>
      <c r="G7" s="131"/>
      <c r="H7" s="131"/>
      <c r="I7" s="131"/>
      <c r="J7" s="131"/>
      <c r="K7" s="131"/>
      <c r="L7" s="131"/>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31"/>
      <c r="FO7" s="141"/>
      <c r="FP7" s="141"/>
    </row>
    <row r="8" spans="1:188" s="128" customFormat="1" ht="23.25" x14ac:dyDescent="0.4">
      <c r="B8" s="126" t="s">
        <v>533</v>
      </c>
      <c r="C8" s="132"/>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41"/>
      <c r="FP8" s="141"/>
    </row>
    <row r="9" spans="1:188" ht="20.25" x14ac:dyDescent="0.3">
      <c r="B9" s="126" t="s">
        <v>682</v>
      </c>
      <c r="D9" s="54"/>
      <c r="E9" s="54"/>
      <c r="F9" s="54"/>
      <c r="G9" s="133"/>
      <c r="H9" s="54"/>
      <c r="I9" s="54"/>
      <c r="J9" s="54"/>
      <c r="K9" s="54"/>
      <c r="L9" s="135"/>
      <c r="M9" s="54"/>
      <c r="N9" s="54"/>
      <c r="O9" s="54"/>
      <c r="P9" s="54"/>
      <c r="Q9" s="54"/>
      <c r="R9" s="54"/>
      <c r="S9" s="54"/>
      <c r="T9" s="54"/>
      <c r="U9" s="54"/>
      <c r="V9" s="54"/>
      <c r="W9" s="54"/>
      <c r="X9" s="54"/>
      <c r="Y9" s="54"/>
      <c r="Z9" s="54"/>
      <c r="AA9" s="111"/>
      <c r="AB9" s="54"/>
      <c r="AC9" s="54"/>
      <c r="AD9" s="54"/>
      <c r="AE9" s="111"/>
      <c r="AF9" s="111"/>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135"/>
      <c r="DR9" s="135"/>
      <c r="DS9" s="135"/>
      <c r="DT9" s="135"/>
      <c r="DU9" s="135"/>
      <c r="DV9" s="135"/>
      <c r="DW9" s="135"/>
      <c r="DX9" s="135"/>
      <c r="DY9" s="135"/>
      <c r="DZ9" s="135"/>
      <c r="EA9" s="135"/>
      <c r="EB9" s="135"/>
      <c r="EC9" s="135"/>
      <c r="ED9" s="135"/>
      <c r="EE9" s="135"/>
      <c r="EF9" s="135"/>
      <c r="EG9" s="135"/>
      <c r="EH9" s="135"/>
      <c r="EI9" s="135"/>
      <c r="EJ9" s="135"/>
      <c r="EK9" s="135"/>
      <c r="EL9" s="135"/>
      <c r="EM9" s="135"/>
      <c r="EN9" s="135"/>
      <c r="EO9" s="135"/>
      <c r="EP9" s="135"/>
      <c r="EQ9" s="135"/>
      <c r="ER9" s="135"/>
      <c r="ES9" s="135"/>
      <c r="ET9" s="135"/>
      <c r="EU9" s="135"/>
      <c r="EV9" s="135"/>
      <c r="EW9" s="135"/>
      <c r="EX9" s="135"/>
      <c r="EY9" s="135"/>
      <c r="EZ9" s="135"/>
      <c r="FA9" s="135"/>
      <c r="FB9" s="135"/>
      <c r="FC9" s="135"/>
      <c r="FD9" s="135"/>
      <c r="FE9" s="135"/>
      <c r="FF9" s="135"/>
      <c r="FG9" s="135"/>
      <c r="FH9" s="135"/>
      <c r="FI9" s="135"/>
      <c r="FJ9" s="135"/>
      <c r="FK9" s="135"/>
      <c r="FL9" s="135"/>
      <c r="FM9" s="135"/>
      <c r="FN9" s="135"/>
      <c r="FO9" s="135"/>
      <c r="FP9" s="135"/>
    </row>
    <row r="10" spans="1:188" ht="23.25" x14ac:dyDescent="0.4">
      <c r="B10" s="126" t="s">
        <v>534</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135"/>
      <c r="FP10" s="135"/>
    </row>
    <row r="11" spans="1:188" ht="20.25" x14ac:dyDescent="0.3">
      <c r="B11" s="124"/>
      <c r="C11" s="121"/>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row>
    <row r="12" spans="1:188" s="150" customFormat="1" ht="15.75" customHeight="1" x14ac:dyDescent="0.2">
      <c r="B12" s="180" t="s">
        <v>455</v>
      </c>
      <c r="C12" s="199"/>
      <c r="D12" s="148" t="s">
        <v>379</v>
      </c>
      <c r="E12" s="148" t="s">
        <v>379</v>
      </c>
      <c r="F12" s="148" t="s">
        <v>379</v>
      </c>
      <c r="G12" s="148" t="s">
        <v>379</v>
      </c>
      <c r="H12" s="148" t="s">
        <v>379</v>
      </c>
      <c r="I12" s="148" t="s">
        <v>379</v>
      </c>
      <c r="J12" s="148" t="s">
        <v>379</v>
      </c>
      <c r="K12" s="148" t="s">
        <v>379</v>
      </c>
      <c r="L12" s="148" t="s">
        <v>379</v>
      </c>
      <c r="M12" s="148" t="s">
        <v>379</v>
      </c>
      <c r="N12" s="148" t="s">
        <v>379</v>
      </c>
      <c r="O12" s="148" t="s">
        <v>379</v>
      </c>
      <c r="P12" s="148" t="s">
        <v>379</v>
      </c>
      <c r="Q12" s="148" t="s">
        <v>379</v>
      </c>
      <c r="R12" s="148" t="s">
        <v>379</v>
      </c>
      <c r="S12" s="148" t="s">
        <v>379</v>
      </c>
      <c r="T12" s="148" t="s">
        <v>379</v>
      </c>
      <c r="U12" s="148" t="s">
        <v>379</v>
      </c>
      <c r="V12" s="148" t="s">
        <v>379</v>
      </c>
      <c r="W12" s="148" t="s">
        <v>379</v>
      </c>
      <c r="X12" s="148" t="s">
        <v>379</v>
      </c>
      <c r="Y12" s="148" t="s">
        <v>379</v>
      </c>
      <c r="Z12" s="148" t="s">
        <v>379</v>
      </c>
      <c r="AA12" s="148" t="s">
        <v>379</v>
      </c>
      <c r="AB12" s="148" t="s">
        <v>379</v>
      </c>
      <c r="AC12" s="148" t="s">
        <v>379</v>
      </c>
      <c r="AD12" s="148" t="s">
        <v>379</v>
      </c>
      <c r="AE12" s="148" t="s">
        <v>379</v>
      </c>
      <c r="AF12" s="148" t="s">
        <v>379</v>
      </c>
      <c r="AG12" s="148" t="s">
        <v>379</v>
      </c>
      <c r="AH12" s="148" t="s">
        <v>380</v>
      </c>
      <c r="AI12" s="148" t="s">
        <v>380</v>
      </c>
      <c r="AJ12" s="148" t="s">
        <v>380</v>
      </c>
      <c r="AK12" s="148" t="s">
        <v>380</v>
      </c>
      <c r="AL12" s="148" t="s">
        <v>381</v>
      </c>
      <c r="AM12" s="148" t="s">
        <v>381</v>
      </c>
      <c r="AN12" s="148" t="s">
        <v>381</v>
      </c>
      <c r="AO12" s="148" t="s">
        <v>381</v>
      </c>
      <c r="AP12" s="148" t="s">
        <v>381</v>
      </c>
      <c r="AQ12" s="148" t="s">
        <v>381</v>
      </c>
      <c r="AR12" s="148" t="s">
        <v>381</v>
      </c>
      <c r="AS12" s="148" t="s">
        <v>381</v>
      </c>
      <c r="AT12" s="148" t="s">
        <v>381</v>
      </c>
      <c r="AU12" s="148" t="s">
        <v>381</v>
      </c>
      <c r="AV12" s="148" t="s">
        <v>381</v>
      </c>
      <c r="AW12" s="148" t="s">
        <v>381</v>
      </c>
      <c r="AX12" s="148" t="s">
        <v>381</v>
      </c>
      <c r="AY12" s="148" t="s">
        <v>381</v>
      </c>
      <c r="AZ12" s="148" t="s">
        <v>381</v>
      </c>
      <c r="BA12" s="148" t="s">
        <v>381</v>
      </c>
      <c r="BB12" s="148" t="s">
        <v>381</v>
      </c>
      <c r="BC12" s="148" t="s">
        <v>381</v>
      </c>
      <c r="BD12" s="148" t="s">
        <v>381</v>
      </c>
      <c r="BE12" s="148" t="s">
        <v>381</v>
      </c>
      <c r="BF12" s="148" t="s">
        <v>381</v>
      </c>
      <c r="BG12" s="148" t="s">
        <v>381</v>
      </c>
      <c r="BH12" s="148" t="s">
        <v>381</v>
      </c>
      <c r="BI12" s="148" t="s">
        <v>381</v>
      </c>
      <c r="BJ12" s="148" t="s">
        <v>381</v>
      </c>
      <c r="BK12" s="148" t="s">
        <v>381</v>
      </c>
      <c r="BL12" s="148" t="s">
        <v>381</v>
      </c>
      <c r="BM12" s="148" t="s">
        <v>381</v>
      </c>
      <c r="BN12" s="148" t="s">
        <v>381</v>
      </c>
      <c r="BO12" s="148" t="s">
        <v>381</v>
      </c>
      <c r="BP12" s="148" t="s">
        <v>381</v>
      </c>
      <c r="BQ12" s="148" t="s">
        <v>381</v>
      </c>
      <c r="BR12" s="148" t="s">
        <v>381</v>
      </c>
      <c r="BS12" s="148" t="s">
        <v>381</v>
      </c>
      <c r="BT12" s="148" t="s">
        <v>381</v>
      </c>
      <c r="BU12" s="148" t="s">
        <v>381</v>
      </c>
      <c r="BV12" s="148" t="s">
        <v>381</v>
      </c>
      <c r="BW12" s="148" t="s">
        <v>381</v>
      </c>
      <c r="BX12" s="148" t="s">
        <v>381</v>
      </c>
      <c r="BY12" s="148" t="s">
        <v>381</v>
      </c>
      <c r="BZ12" s="148" t="s">
        <v>381</v>
      </c>
      <c r="CA12" s="148" t="s">
        <v>381</v>
      </c>
      <c r="CB12" s="148" t="s">
        <v>382</v>
      </c>
      <c r="CC12" s="148" t="s">
        <v>383</v>
      </c>
      <c r="CD12" s="148" t="s">
        <v>383</v>
      </c>
      <c r="CE12" s="148" t="s">
        <v>383</v>
      </c>
      <c r="CF12" s="148" t="s">
        <v>383</v>
      </c>
      <c r="CG12" s="148" t="s">
        <v>384</v>
      </c>
      <c r="CH12" s="148" t="s">
        <v>384</v>
      </c>
      <c r="CI12" s="148" t="s">
        <v>384</v>
      </c>
      <c r="CJ12" s="148" t="s">
        <v>384</v>
      </c>
      <c r="CK12" s="148" t="s">
        <v>384</v>
      </c>
      <c r="CL12" s="148" t="s">
        <v>384</v>
      </c>
      <c r="CM12" s="148" t="s">
        <v>384</v>
      </c>
      <c r="CN12" s="148" t="s">
        <v>384</v>
      </c>
      <c r="CO12" s="148" t="s">
        <v>384</v>
      </c>
      <c r="CP12" s="148" t="s">
        <v>384</v>
      </c>
      <c r="CQ12" s="148" t="s">
        <v>384</v>
      </c>
      <c r="CR12" s="148" t="s">
        <v>384</v>
      </c>
      <c r="CS12" s="148" t="s">
        <v>370</v>
      </c>
      <c r="CT12" s="148" t="s">
        <v>370</v>
      </c>
      <c r="CU12" s="148" t="s">
        <v>370</v>
      </c>
      <c r="CV12" s="148" t="s">
        <v>385</v>
      </c>
      <c r="CW12" s="148" t="s">
        <v>385</v>
      </c>
      <c r="CX12" s="158" t="s">
        <v>385</v>
      </c>
      <c r="CY12" s="148" t="s">
        <v>385</v>
      </c>
      <c r="CZ12" s="148" t="s">
        <v>385</v>
      </c>
      <c r="DA12" s="148" t="s">
        <v>385</v>
      </c>
      <c r="DB12" s="148" t="s">
        <v>385</v>
      </c>
      <c r="DC12" s="148" t="s">
        <v>385</v>
      </c>
      <c r="DD12" s="148" t="s">
        <v>385</v>
      </c>
      <c r="DE12" s="148" t="s">
        <v>385</v>
      </c>
      <c r="DF12" s="148" t="s">
        <v>386</v>
      </c>
      <c r="DG12" s="148" t="s">
        <v>386</v>
      </c>
      <c r="DH12" s="148" t="s">
        <v>386</v>
      </c>
      <c r="DI12" s="148" t="s">
        <v>386</v>
      </c>
      <c r="DJ12" s="148" t="s">
        <v>387</v>
      </c>
      <c r="DK12" s="148" t="s">
        <v>387</v>
      </c>
      <c r="DL12" s="148" t="s">
        <v>387</v>
      </c>
      <c r="DM12" s="148" t="s">
        <v>388</v>
      </c>
      <c r="DN12" s="148" t="s">
        <v>388</v>
      </c>
      <c r="DO12" s="148" t="s">
        <v>388</v>
      </c>
      <c r="DP12" s="148" t="s">
        <v>388</v>
      </c>
      <c r="DQ12" s="148" t="s">
        <v>388</v>
      </c>
      <c r="DR12" s="148" t="s">
        <v>388</v>
      </c>
      <c r="DS12" s="148" t="s">
        <v>389</v>
      </c>
      <c r="DT12" s="148" t="s">
        <v>389</v>
      </c>
      <c r="DU12" s="148" t="s">
        <v>389</v>
      </c>
      <c r="DV12" s="148" t="s">
        <v>390</v>
      </c>
      <c r="DW12" s="148" t="s">
        <v>390</v>
      </c>
      <c r="DX12" s="148" t="s">
        <v>390</v>
      </c>
      <c r="DY12" s="148" t="s">
        <v>390</v>
      </c>
      <c r="DZ12" s="148" t="s">
        <v>390</v>
      </c>
      <c r="EA12" s="148" t="s">
        <v>390</v>
      </c>
      <c r="EB12" s="148" t="s">
        <v>390</v>
      </c>
      <c r="EC12" s="148" t="s">
        <v>390</v>
      </c>
      <c r="ED12" s="148" t="s">
        <v>390</v>
      </c>
      <c r="EE12" s="148" t="s">
        <v>390</v>
      </c>
      <c r="EF12" s="148" t="s">
        <v>390</v>
      </c>
      <c r="EG12" s="148" t="s">
        <v>391</v>
      </c>
      <c r="EH12" s="148" t="s">
        <v>391</v>
      </c>
      <c r="EI12" s="148" t="s">
        <v>391</v>
      </c>
      <c r="EJ12" s="148" t="s">
        <v>391</v>
      </c>
      <c r="EK12" s="148" t="s">
        <v>391</v>
      </c>
      <c r="EL12" s="148" t="s">
        <v>391</v>
      </c>
      <c r="EM12" s="148" t="s">
        <v>391</v>
      </c>
      <c r="EN12" s="148" t="s">
        <v>391</v>
      </c>
      <c r="EO12" s="148" t="s">
        <v>391</v>
      </c>
      <c r="EP12" s="148" t="s">
        <v>391</v>
      </c>
      <c r="EQ12" s="148" t="s">
        <v>392</v>
      </c>
      <c r="ER12" s="148" t="s">
        <v>392</v>
      </c>
      <c r="ES12" s="148" t="s">
        <v>392</v>
      </c>
      <c r="ET12" s="148" t="s">
        <v>392</v>
      </c>
      <c r="EU12" s="148" t="s">
        <v>326</v>
      </c>
      <c r="EV12" s="148" t="s">
        <v>326</v>
      </c>
      <c r="EW12" s="148" t="s">
        <v>326</v>
      </c>
      <c r="EX12" s="148" t="s">
        <v>393</v>
      </c>
      <c r="EY12" s="148" t="s">
        <v>393</v>
      </c>
      <c r="EZ12" s="148" t="s">
        <v>393</v>
      </c>
      <c r="FA12" s="148" t="s">
        <v>329</v>
      </c>
      <c r="FB12" s="148" t="s">
        <v>329</v>
      </c>
      <c r="FC12" s="148" t="s">
        <v>329</v>
      </c>
      <c r="FD12" s="148" t="s">
        <v>329</v>
      </c>
      <c r="FE12" s="148" t="s">
        <v>329</v>
      </c>
      <c r="FF12" s="148" t="s">
        <v>394</v>
      </c>
      <c r="FG12" s="148" t="s">
        <v>394</v>
      </c>
      <c r="FH12" s="148" t="s">
        <v>394</v>
      </c>
      <c r="FI12" s="148" t="s">
        <v>394</v>
      </c>
      <c r="FJ12" s="148" t="s">
        <v>394</v>
      </c>
      <c r="FK12" s="148" t="s">
        <v>394</v>
      </c>
      <c r="FL12" s="148" t="s">
        <v>394</v>
      </c>
      <c r="FM12" s="148" t="s">
        <v>394</v>
      </c>
      <c r="FN12" s="148" t="s">
        <v>395</v>
      </c>
      <c r="FO12" s="181" t="s">
        <v>668</v>
      </c>
      <c r="FP12" s="179" t="s">
        <v>452</v>
      </c>
      <c r="FR12" s="121"/>
      <c r="FS12" s="121"/>
      <c r="FT12" s="121"/>
      <c r="FU12" s="121"/>
      <c r="FV12" s="121"/>
      <c r="FW12" s="121"/>
      <c r="FX12" s="121"/>
      <c r="FY12" s="121"/>
      <c r="FZ12" s="121"/>
      <c r="GA12" s="121"/>
      <c r="GB12" s="121"/>
      <c r="GC12" s="121"/>
      <c r="GD12" s="121"/>
      <c r="GE12" s="121"/>
      <c r="GF12" s="121"/>
    </row>
    <row r="13" spans="1:188" s="55" customFormat="1" ht="51.75" customHeight="1" x14ac:dyDescent="0.2">
      <c r="B13" s="180"/>
      <c r="C13" s="199"/>
      <c r="D13" s="104" t="s">
        <v>371</v>
      </c>
      <c r="E13" s="160" t="s">
        <v>119</v>
      </c>
      <c r="F13" s="160" t="s">
        <v>120</v>
      </c>
      <c r="G13" s="160" t="s">
        <v>121</v>
      </c>
      <c r="H13" s="160" t="s">
        <v>122</v>
      </c>
      <c r="I13" s="160" t="s">
        <v>123</v>
      </c>
      <c r="J13" s="160" t="s">
        <v>124</v>
      </c>
      <c r="K13" s="160" t="s">
        <v>125</v>
      </c>
      <c r="L13" s="160" t="s">
        <v>126</v>
      </c>
      <c r="M13" s="160" t="s">
        <v>535</v>
      </c>
      <c r="N13" s="160" t="s">
        <v>536</v>
      </c>
      <c r="O13" s="160" t="s">
        <v>127</v>
      </c>
      <c r="P13" s="160" t="s">
        <v>128</v>
      </c>
      <c r="Q13" s="160" t="s">
        <v>129</v>
      </c>
      <c r="R13" s="160" t="s">
        <v>130</v>
      </c>
      <c r="S13" s="160" t="s">
        <v>131</v>
      </c>
      <c r="T13" s="160" t="s">
        <v>132</v>
      </c>
      <c r="U13" s="160" t="s">
        <v>133</v>
      </c>
      <c r="V13" s="160" t="s">
        <v>134</v>
      </c>
      <c r="W13" s="160" t="s">
        <v>135</v>
      </c>
      <c r="X13" s="160" t="s">
        <v>136</v>
      </c>
      <c r="Y13" s="160" t="s">
        <v>137</v>
      </c>
      <c r="Z13" s="160" t="s">
        <v>138</v>
      </c>
      <c r="AA13" s="160" t="s">
        <v>139</v>
      </c>
      <c r="AB13" s="160" t="s">
        <v>140</v>
      </c>
      <c r="AC13" s="160" t="s">
        <v>141</v>
      </c>
      <c r="AD13" s="160" t="s">
        <v>142</v>
      </c>
      <c r="AE13" s="160" t="s">
        <v>143</v>
      </c>
      <c r="AF13" s="160" t="s">
        <v>144</v>
      </c>
      <c r="AG13" s="160" t="s">
        <v>145</v>
      </c>
      <c r="AH13" s="104" t="s">
        <v>396</v>
      </c>
      <c r="AI13" s="160" t="s">
        <v>146</v>
      </c>
      <c r="AJ13" s="160" t="s">
        <v>147</v>
      </c>
      <c r="AK13" s="160" t="s">
        <v>148</v>
      </c>
      <c r="AL13" s="104" t="s">
        <v>397</v>
      </c>
      <c r="AM13" s="160" t="s">
        <v>153</v>
      </c>
      <c r="AN13" s="160" t="s">
        <v>154</v>
      </c>
      <c r="AO13" s="160" t="s">
        <v>155</v>
      </c>
      <c r="AP13" s="160" t="s">
        <v>156</v>
      </c>
      <c r="AQ13" s="160" t="s">
        <v>157</v>
      </c>
      <c r="AR13" s="160" t="s">
        <v>149</v>
      </c>
      <c r="AS13" s="160" t="s">
        <v>158</v>
      </c>
      <c r="AT13" s="160" t="s">
        <v>159</v>
      </c>
      <c r="AU13" s="160" t="s">
        <v>150</v>
      </c>
      <c r="AV13" s="160" t="s">
        <v>160</v>
      </c>
      <c r="AW13" s="160" t="s">
        <v>151</v>
      </c>
      <c r="AX13" s="160" t="s">
        <v>152</v>
      </c>
      <c r="AY13" s="160" t="s">
        <v>161</v>
      </c>
      <c r="AZ13" s="160" t="s">
        <v>162</v>
      </c>
      <c r="BA13" s="160" t="s">
        <v>163</v>
      </c>
      <c r="BB13" s="160" t="s">
        <v>164</v>
      </c>
      <c r="BC13" s="160" t="s">
        <v>165</v>
      </c>
      <c r="BD13" s="160" t="s">
        <v>166</v>
      </c>
      <c r="BE13" s="160" t="s">
        <v>167</v>
      </c>
      <c r="BF13" s="160" t="s">
        <v>168</v>
      </c>
      <c r="BG13" s="160" t="s">
        <v>176</v>
      </c>
      <c r="BH13" s="160" t="s">
        <v>177</v>
      </c>
      <c r="BI13" s="160" t="s">
        <v>537</v>
      </c>
      <c r="BJ13" s="160" t="s">
        <v>170</v>
      </c>
      <c r="BK13" s="160" t="s">
        <v>171</v>
      </c>
      <c r="BL13" s="160" t="s">
        <v>172</v>
      </c>
      <c r="BM13" s="160" t="s">
        <v>173</v>
      </c>
      <c r="BN13" s="160" t="s">
        <v>174</v>
      </c>
      <c r="BO13" s="160" t="s">
        <v>178</v>
      </c>
      <c r="BP13" s="160" t="s">
        <v>179</v>
      </c>
      <c r="BQ13" s="160" t="s">
        <v>175</v>
      </c>
      <c r="BR13" s="160" t="s">
        <v>180</v>
      </c>
      <c r="BS13" s="160" t="s">
        <v>181</v>
      </c>
      <c r="BT13" s="160" t="s">
        <v>182</v>
      </c>
      <c r="BU13" s="160" t="s">
        <v>183</v>
      </c>
      <c r="BV13" s="160" t="s">
        <v>184</v>
      </c>
      <c r="BW13" s="160" t="s">
        <v>185</v>
      </c>
      <c r="BX13" s="160" t="s">
        <v>169</v>
      </c>
      <c r="BY13" s="160" t="s">
        <v>186</v>
      </c>
      <c r="BZ13" s="160" t="s">
        <v>187</v>
      </c>
      <c r="CA13" s="160" t="s">
        <v>188</v>
      </c>
      <c r="CB13" s="104" t="s">
        <v>189</v>
      </c>
      <c r="CC13" s="104" t="s">
        <v>399</v>
      </c>
      <c r="CD13" s="160" t="s">
        <v>538</v>
      </c>
      <c r="CE13" s="160" t="s">
        <v>539</v>
      </c>
      <c r="CF13" s="160" t="s">
        <v>540</v>
      </c>
      <c r="CG13" s="104" t="s">
        <v>400</v>
      </c>
      <c r="CH13" s="160" t="s">
        <v>541</v>
      </c>
      <c r="CI13" s="160" t="s">
        <v>541</v>
      </c>
      <c r="CJ13" s="160" t="s">
        <v>541</v>
      </c>
      <c r="CK13" s="160" t="s">
        <v>542</v>
      </c>
      <c r="CL13" s="160" t="s">
        <v>542</v>
      </c>
      <c r="CM13" s="160" t="s">
        <v>542</v>
      </c>
      <c r="CN13" s="160" t="s">
        <v>190</v>
      </c>
      <c r="CO13" s="160" t="s">
        <v>190</v>
      </c>
      <c r="CP13" s="160" t="s">
        <v>191</v>
      </c>
      <c r="CQ13" s="160" t="s">
        <v>191</v>
      </c>
      <c r="CR13" s="160" t="s">
        <v>192</v>
      </c>
      <c r="CS13" s="104" t="s">
        <v>401</v>
      </c>
      <c r="CT13" s="160" t="s">
        <v>193</v>
      </c>
      <c r="CU13" s="160" t="s">
        <v>194</v>
      </c>
      <c r="CV13" s="104" t="s">
        <v>402</v>
      </c>
      <c r="CW13" s="160" t="s">
        <v>195</v>
      </c>
      <c r="CX13" s="160" t="s">
        <v>195</v>
      </c>
      <c r="CY13" s="160" t="s">
        <v>196</v>
      </c>
      <c r="CZ13" s="160" t="s">
        <v>197</v>
      </c>
      <c r="DA13" s="160" t="s">
        <v>543</v>
      </c>
      <c r="DB13" s="160" t="s">
        <v>544</v>
      </c>
      <c r="DC13" s="160" t="s">
        <v>199</v>
      </c>
      <c r="DD13" s="160" t="s">
        <v>545</v>
      </c>
      <c r="DE13" s="160" t="s">
        <v>198</v>
      </c>
      <c r="DF13" s="104" t="s">
        <v>403</v>
      </c>
      <c r="DG13" s="160" t="s">
        <v>200</v>
      </c>
      <c r="DH13" s="160" t="s">
        <v>201</v>
      </c>
      <c r="DI13" s="160" t="s">
        <v>203</v>
      </c>
      <c r="DJ13" s="104" t="s">
        <v>404</v>
      </c>
      <c r="DK13" s="160" t="s">
        <v>202</v>
      </c>
      <c r="DL13" s="160" t="s">
        <v>204</v>
      </c>
      <c r="DM13" s="104" t="s">
        <v>405</v>
      </c>
      <c r="DN13" s="160" t="s">
        <v>546</v>
      </c>
      <c r="DO13" s="160" t="s">
        <v>547</v>
      </c>
      <c r="DP13" s="160" t="s">
        <v>205</v>
      </c>
      <c r="DQ13" s="160" t="s">
        <v>206</v>
      </c>
      <c r="DR13" s="160" t="s">
        <v>207</v>
      </c>
      <c r="DS13" s="104" t="s">
        <v>208</v>
      </c>
      <c r="DT13" s="160" t="s">
        <v>548</v>
      </c>
      <c r="DU13" s="160" t="s">
        <v>548</v>
      </c>
      <c r="DV13" s="104" t="s">
        <v>406</v>
      </c>
      <c r="DW13" s="160" t="s">
        <v>209</v>
      </c>
      <c r="DX13" s="160" t="s">
        <v>210</v>
      </c>
      <c r="DY13" s="160" t="s">
        <v>549</v>
      </c>
      <c r="DZ13" s="160" t="s">
        <v>211</v>
      </c>
      <c r="EA13" s="160" t="s">
        <v>212</v>
      </c>
      <c r="EB13" s="160" t="s">
        <v>212</v>
      </c>
      <c r="EC13" s="160" t="s">
        <v>212</v>
      </c>
      <c r="ED13" s="160" t="s">
        <v>213</v>
      </c>
      <c r="EE13" s="160" t="s">
        <v>214</v>
      </c>
      <c r="EF13" s="160" t="s">
        <v>215</v>
      </c>
      <c r="EG13" s="104" t="s">
        <v>407</v>
      </c>
      <c r="EH13" s="160" t="s">
        <v>550</v>
      </c>
      <c r="EI13" s="160" t="s">
        <v>551</v>
      </c>
      <c r="EJ13" s="160" t="s">
        <v>552</v>
      </c>
      <c r="EK13" s="160" t="s">
        <v>553</v>
      </c>
      <c r="EL13" s="160" t="s">
        <v>216</v>
      </c>
      <c r="EM13" s="160" t="s">
        <v>217</v>
      </c>
      <c r="EN13" s="160" t="s">
        <v>218</v>
      </c>
      <c r="EO13" s="160" t="s">
        <v>219</v>
      </c>
      <c r="EP13" s="160" t="s">
        <v>220</v>
      </c>
      <c r="EQ13" s="104" t="s">
        <v>408</v>
      </c>
      <c r="ER13" s="160" t="s">
        <v>221</v>
      </c>
      <c r="ES13" s="160" t="s">
        <v>222</v>
      </c>
      <c r="ET13" s="160" t="s">
        <v>223</v>
      </c>
      <c r="EU13" s="104" t="s">
        <v>224</v>
      </c>
      <c r="EV13" s="160" t="s">
        <v>224</v>
      </c>
      <c r="EW13" s="160" t="s">
        <v>224</v>
      </c>
      <c r="EX13" s="104" t="s">
        <v>225</v>
      </c>
      <c r="EY13" s="160" t="s">
        <v>225</v>
      </c>
      <c r="EZ13" s="160" t="s">
        <v>225</v>
      </c>
      <c r="FA13" s="104" t="s">
        <v>226</v>
      </c>
      <c r="FB13" s="160" t="s">
        <v>554</v>
      </c>
      <c r="FC13" s="160" t="s">
        <v>555</v>
      </c>
      <c r="FD13" s="160" t="s">
        <v>556</v>
      </c>
      <c r="FE13" s="160" t="s">
        <v>557</v>
      </c>
      <c r="FF13" s="104" t="s">
        <v>409</v>
      </c>
      <c r="FG13" s="160" t="s">
        <v>227</v>
      </c>
      <c r="FH13" s="160" t="s">
        <v>227</v>
      </c>
      <c r="FI13" s="160" t="s">
        <v>228</v>
      </c>
      <c r="FJ13" s="160" t="s">
        <v>229</v>
      </c>
      <c r="FK13" s="160" t="s">
        <v>230</v>
      </c>
      <c r="FL13" s="160" t="s">
        <v>231</v>
      </c>
      <c r="FM13" s="160" t="s">
        <v>232</v>
      </c>
      <c r="FN13" s="104" t="s">
        <v>233</v>
      </c>
      <c r="FO13" s="181"/>
      <c r="FP13" s="179"/>
      <c r="FQ13" s="161"/>
    </row>
    <row r="14" spans="1:188" s="152" customFormat="1" ht="18" customHeight="1" x14ac:dyDescent="0.2">
      <c r="B14" s="180"/>
      <c r="C14" s="199"/>
      <c r="D14" s="149" t="s">
        <v>411</v>
      </c>
      <c r="E14" s="134" t="s">
        <v>235</v>
      </c>
      <c r="F14" s="134" t="s">
        <v>235</v>
      </c>
      <c r="G14" s="149" t="s">
        <v>235</v>
      </c>
      <c r="H14" s="149" t="s">
        <v>236</v>
      </c>
      <c r="I14" s="149" t="s">
        <v>237</v>
      </c>
      <c r="J14" s="149" t="s">
        <v>237</v>
      </c>
      <c r="K14" s="149" t="s">
        <v>237</v>
      </c>
      <c r="L14" s="149" t="s">
        <v>237</v>
      </c>
      <c r="M14" s="149" t="s">
        <v>237</v>
      </c>
      <c r="N14" s="149" t="s">
        <v>237</v>
      </c>
      <c r="O14" s="149" t="s">
        <v>238</v>
      </c>
      <c r="P14" s="149" t="s">
        <v>239</v>
      </c>
      <c r="Q14" s="149" t="s">
        <v>240</v>
      </c>
      <c r="R14" s="149" t="s">
        <v>241</v>
      </c>
      <c r="S14" s="149" t="s">
        <v>241</v>
      </c>
      <c r="T14" s="149" t="s">
        <v>241</v>
      </c>
      <c r="U14" s="149" t="s">
        <v>657</v>
      </c>
      <c r="V14" s="149" t="s">
        <v>658</v>
      </c>
      <c r="W14" s="149" t="s">
        <v>659</v>
      </c>
      <c r="X14" s="149" t="s">
        <v>660</v>
      </c>
      <c r="Y14" s="134" t="s">
        <v>661</v>
      </c>
      <c r="Z14" s="134" t="s">
        <v>662</v>
      </c>
      <c r="AA14" s="134" t="s">
        <v>663</v>
      </c>
      <c r="AB14" s="134" t="s">
        <v>664</v>
      </c>
      <c r="AC14" s="149" t="s">
        <v>242</v>
      </c>
      <c r="AD14" s="149" t="s">
        <v>243</v>
      </c>
      <c r="AE14" s="149" t="s">
        <v>665</v>
      </c>
      <c r="AF14" s="149" t="s">
        <v>666</v>
      </c>
      <c r="AG14" s="149" t="s">
        <v>667</v>
      </c>
      <c r="AH14" s="149" t="s">
        <v>412</v>
      </c>
      <c r="AI14" s="149" t="s">
        <v>453</v>
      </c>
      <c r="AJ14" s="149" t="s">
        <v>454</v>
      </c>
      <c r="AK14" s="149" t="s">
        <v>244</v>
      </c>
      <c r="AL14" s="149" t="s">
        <v>413</v>
      </c>
      <c r="AM14" s="149">
        <v>1010</v>
      </c>
      <c r="AN14" s="149">
        <v>1020</v>
      </c>
      <c r="AO14" s="149">
        <v>1030</v>
      </c>
      <c r="AP14" s="149">
        <v>1040</v>
      </c>
      <c r="AQ14" s="149">
        <v>1050</v>
      </c>
      <c r="AR14" s="149">
        <v>1061</v>
      </c>
      <c r="AS14" s="149" t="s">
        <v>558</v>
      </c>
      <c r="AT14" s="149">
        <v>1071</v>
      </c>
      <c r="AU14" s="149">
        <v>1072</v>
      </c>
      <c r="AV14" s="149">
        <v>1073</v>
      </c>
      <c r="AW14" s="149">
        <v>1079</v>
      </c>
      <c r="AX14" s="149">
        <v>1079</v>
      </c>
      <c r="AY14" s="149" t="s">
        <v>559</v>
      </c>
      <c r="AZ14" s="149">
        <v>1080</v>
      </c>
      <c r="BA14" s="149" t="s">
        <v>560</v>
      </c>
      <c r="BB14" s="149" t="s">
        <v>561</v>
      </c>
      <c r="BC14" s="149" t="s">
        <v>562</v>
      </c>
      <c r="BD14" s="149" t="s">
        <v>563</v>
      </c>
      <c r="BE14" s="149">
        <v>1520</v>
      </c>
      <c r="BF14" s="149" t="s">
        <v>564</v>
      </c>
      <c r="BG14" s="149" t="s">
        <v>565</v>
      </c>
      <c r="BH14" s="149" t="s">
        <v>566</v>
      </c>
      <c r="BI14" s="149" t="s">
        <v>567</v>
      </c>
      <c r="BJ14" s="149" t="s">
        <v>245</v>
      </c>
      <c r="BK14" s="149">
        <v>2022</v>
      </c>
      <c r="BL14" s="149">
        <v>2023</v>
      </c>
      <c r="BM14" s="149">
        <v>2100</v>
      </c>
      <c r="BN14" s="149" t="s">
        <v>568</v>
      </c>
      <c r="BO14" s="149">
        <v>2310</v>
      </c>
      <c r="BP14" s="149" t="s">
        <v>569</v>
      </c>
      <c r="BQ14" s="149" t="s">
        <v>570</v>
      </c>
      <c r="BR14" s="149" t="s">
        <v>571</v>
      </c>
      <c r="BS14" s="149" t="s">
        <v>572</v>
      </c>
      <c r="BT14" s="149" t="s">
        <v>573</v>
      </c>
      <c r="BU14" s="149" t="s">
        <v>574</v>
      </c>
      <c r="BV14" s="149" t="s">
        <v>575</v>
      </c>
      <c r="BW14" s="149" t="s">
        <v>576</v>
      </c>
      <c r="BX14" s="149">
        <v>3100</v>
      </c>
      <c r="BY14" s="149">
        <v>3250</v>
      </c>
      <c r="BZ14" s="149" t="s">
        <v>577</v>
      </c>
      <c r="CA14" s="149" t="s">
        <v>578</v>
      </c>
      <c r="CB14" s="149" t="s">
        <v>579</v>
      </c>
      <c r="CC14" s="149" t="s">
        <v>414</v>
      </c>
      <c r="CD14" s="149">
        <v>3600</v>
      </c>
      <c r="CE14" s="149">
        <v>3700</v>
      </c>
      <c r="CF14" s="149" t="s">
        <v>580</v>
      </c>
      <c r="CG14" s="149" t="s">
        <v>415</v>
      </c>
      <c r="CH14" s="149">
        <v>4100</v>
      </c>
      <c r="CI14" s="149">
        <v>4100</v>
      </c>
      <c r="CJ14" s="149">
        <v>4100</v>
      </c>
      <c r="CK14" s="149">
        <v>4100</v>
      </c>
      <c r="CL14" s="149">
        <v>4100</v>
      </c>
      <c r="CM14" s="149">
        <v>4100</v>
      </c>
      <c r="CN14" s="149">
        <v>4210</v>
      </c>
      <c r="CO14" s="149">
        <v>4210</v>
      </c>
      <c r="CP14" s="149" t="s">
        <v>581</v>
      </c>
      <c r="CQ14" s="149" t="s">
        <v>581</v>
      </c>
      <c r="CR14" s="149" t="s">
        <v>582</v>
      </c>
      <c r="CS14" s="149" t="s">
        <v>416</v>
      </c>
      <c r="CT14" s="149" t="s">
        <v>583</v>
      </c>
      <c r="CU14" s="149">
        <v>4520</v>
      </c>
      <c r="CV14" s="149" t="s">
        <v>417</v>
      </c>
      <c r="CW14" s="149" t="s">
        <v>584</v>
      </c>
      <c r="CX14" s="159" t="s">
        <v>584</v>
      </c>
      <c r="CY14" s="149" t="s">
        <v>585</v>
      </c>
      <c r="CZ14" s="149">
        <v>4922</v>
      </c>
      <c r="DA14" s="149" t="s">
        <v>586</v>
      </c>
      <c r="DB14" s="149" t="s">
        <v>587</v>
      </c>
      <c r="DC14" s="149">
        <v>5210</v>
      </c>
      <c r="DD14" s="149" t="s">
        <v>588</v>
      </c>
      <c r="DE14" s="149" t="s">
        <v>589</v>
      </c>
      <c r="DF14" s="149" t="s">
        <v>418</v>
      </c>
      <c r="DG14" s="149" t="s">
        <v>590</v>
      </c>
      <c r="DH14" s="149" t="s">
        <v>591</v>
      </c>
      <c r="DI14" s="149" t="s">
        <v>592</v>
      </c>
      <c r="DJ14" s="149" t="s">
        <v>419</v>
      </c>
      <c r="DK14" s="149" t="s">
        <v>593</v>
      </c>
      <c r="DL14" s="149" t="s">
        <v>594</v>
      </c>
      <c r="DM14" s="149" t="s">
        <v>420</v>
      </c>
      <c r="DN14" s="149">
        <v>6411</v>
      </c>
      <c r="DO14" s="149">
        <v>6419</v>
      </c>
      <c r="DP14" s="149" t="s">
        <v>595</v>
      </c>
      <c r="DQ14" s="149" t="s">
        <v>596</v>
      </c>
      <c r="DR14" s="149" t="s">
        <v>597</v>
      </c>
      <c r="DS14" s="149" t="s">
        <v>421</v>
      </c>
      <c r="DT14" s="149" t="s">
        <v>598</v>
      </c>
      <c r="DU14" s="149" t="s">
        <v>598</v>
      </c>
      <c r="DV14" s="149" t="s">
        <v>422</v>
      </c>
      <c r="DW14" s="149">
        <v>6910</v>
      </c>
      <c r="DX14" s="149">
        <v>6920</v>
      </c>
      <c r="DY14" s="149" t="s">
        <v>599</v>
      </c>
      <c r="DZ14" s="149" t="s">
        <v>600</v>
      </c>
      <c r="EA14" s="149" t="s">
        <v>601</v>
      </c>
      <c r="EB14" s="149" t="s">
        <v>601</v>
      </c>
      <c r="EC14" s="149" t="s">
        <v>601</v>
      </c>
      <c r="ED14" s="149" t="s">
        <v>602</v>
      </c>
      <c r="EE14" s="149" t="s">
        <v>603</v>
      </c>
      <c r="EF14" s="149">
        <v>7500</v>
      </c>
      <c r="EG14" s="149" t="s">
        <v>423</v>
      </c>
      <c r="EH14" s="149">
        <v>7710</v>
      </c>
      <c r="EI14" s="149" t="s">
        <v>604</v>
      </c>
      <c r="EJ14" s="149">
        <v>7730</v>
      </c>
      <c r="EK14" s="149">
        <v>7740</v>
      </c>
      <c r="EL14" s="149" t="s">
        <v>246</v>
      </c>
      <c r="EM14" s="149" t="s">
        <v>247</v>
      </c>
      <c r="EN14" s="149" t="s">
        <v>248</v>
      </c>
      <c r="EO14" s="149" t="s">
        <v>249</v>
      </c>
      <c r="EP14" s="149" t="s">
        <v>250</v>
      </c>
      <c r="EQ14" s="149" t="s">
        <v>424</v>
      </c>
      <c r="ER14" s="149" t="s">
        <v>251</v>
      </c>
      <c r="ES14" s="149" t="s">
        <v>252</v>
      </c>
      <c r="ET14" s="149">
        <v>8430</v>
      </c>
      <c r="EU14" s="149" t="s">
        <v>425</v>
      </c>
      <c r="EV14" s="149" t="s">
        <v>253</v>
      </c>
      <c r="EW14" s="149" t="s">
        <v>253</v>
      </c>
      <c r="EX14" s="149" t="s">
        <v>426</v>
      </c>
      <c r="EY14" s="149" t="s">
        <v>254</v>
      </c>
      <c r="EZ14" s="149" t="s">
        <v>254</v>
      </c>
      <c r="FA14" s="149" t="s">
        <v>605</v>
      </c>
      <c r="FB14" s="149">
        <v>9000</v>
      </c>
      <c r="FC14" s="149" t="s">
        <v>606</v>
      </c>
      <c r="FD14" s="149">
        <v>9200</v>
      </c>
      <c r="FE14" s="149" t="s">
        <v>607</v>
      </c>
      <c r="FF14" s="149" t="s">
        <v>427</v>
      </c>
      <c r="FG14" s="149" t="s">
        <v>255</v>
      </c>
      <c r="FH14" s="149" t="s">
        <v>255</v>
      </c>
      <c r="FI14" s="149" t="s">
        <v>608</v>
      </c>
      <c r="FJ14" s="149">
        <v>9601</v>
      </c>
      <c r="FK14" s="149">
        <v>9602</v>
      </c>
      <c r="FL14" s="149">
        <v>9603</v>
      </c>
      <c r="FM14" s="149">
        <v>9609</v>
      </c>
      <c r="FN14" s="149">
        <v>9700</v>
      </c>
      <c r="FO14" s="181"/>
      <c r="FP14" s="179"/>
      <c r="FQ14" s="150"/>
      <c r="FR14" s="151"/>
    </row>
    <row r="15" spans="1:188" s="153" customFormat="1" ht="16.5" customHeight="1" x14ac:dyDescent="0.2">
      <c r="B15" s="180"/>
      <c r="C15" s="199"/>
      <c r="D15" s="148" t="s">
        <v>428</v>
      </c>
      <c r="E15" s="148" t="s">
        <v>0</v>
      </c>
      <c r="F15" s="148" t="s">
        <v>1</v>
      </c>
      <c r="G15" s="148" t="s">
        <v>2</v>
      </c>
      <c r="H15" s="148" t="s">
        <v>3</v>
      </c>
      <c r="I15" s="148" t="s">
        <v>4</v>
      </c>
      <c r="J15" s="148" t="s">
        <v>5</v>
      </c>
      <c r="K15" s="148" t="s">
        <v>6</v>
      </c>
      <c r="L15" s="148" t="s">
        <v>7</v>
      </c>
      <c r="M15" s="148" t="s">
        <v>8</v>
      </c>
      <c r="N15" s="148" t="s">
        <v>9</v>
      </c>
      <c r="O15" s="148" t="s">
        <v>10</v>
      </c>
      <c r="P15" s="148" t="s">
        <v>11</v>
      </c>
      <c r="Q15" s="148" t="s">
        <v>12</v>
      </c>
      <c r="R15" s="148" t="s">
        <v>13</v>
      </c>
      <c r="S15" s="148" t="s">
        <v>14</v>
      </c>
      <c r="T15" s="148" t="s">
        <v>15</v>
      </c>
      <c r="U15" s="148" t="s">
        <v>16</v>
      </c>
      <c r="V15" s="148" t="s">
        <v>17</v>
      </c>
      <c r="W15" s="148" t="s">
        <v>18</v>
      </c>
      <c r="X15" s="148" t="s">
        <v>19</v>
      </c>
      <c r="Y15" s="148" t="s">
        <v>20</v>
      </c>
      <c r="Z15" s="148" t="s">
        <v>21</v>
      </c>
      <c r="AA15" s="148" t="s">
        <v>22</v>
      </c>
      <c r="AB15" s="148" t="s">
        <v>23</v>
      </c>
      <c r="AC15" s="148" t="s">
        <v>24</v>
      </c>
      <c r="AD15" s="148" t="s">
        <v>25</v>
      </c>
      <c r="AE15" s="148" t="s">
        <v>26</v>
      </c>
      <c r="AF15" s="148" t="s">
        <v>27</v>
      </c>
      <c r="AG15" s="148" t="s">
        <v>28</v>
      </c>
      <c r="AH15" s="148" t="s">
        <v>429</v>
      </c>
      <c r="AI15" s="148" t="s">
        <v>29</v>
      </c>
      <c r="AJ15" s="148" t="s">
        <v>30</v>
      </c>
      <c r="AK15" s="148" t="s">
        <v>31</v>
      </c>
      <c r="AL15" s="148" t="s">
        <v>609</v>
      </c>
      <c r="AM15" s="148" t="s">
        <v>36</v>
      </c>
      <c r="AN15" s="148" t="s">
        <v>37</v>
      </c>
      <c r="AO15" s="148" t="s">
        <v>38</v>
      </c>
      <c r="AP15" s="148" t="s">
        <v>39</v>
      </c>
      <c r="AQ15" s="148" t="s">
        <v>40</v>
      </c>
      <c r="AR15" s="148" t="s">
        <v>32</v>
      </c>
      <c r="AS15" s="148" t="s">
        <v>41</v>
      </c>
      <c r="AT15" s="148" t="s">
        <v>42</v>
      </c>
      <c r="AU15" s="148" t="s">
        <v>33</v>
      </c>
      <c r="AV15" s="148" t="s">
        <v>43</v>
      </c>
      <c r="AW15" s="148" t="s">
        <v>34</v>
      </c>
      <c r="AX15" s="148" t="s">
        <v>35</v>
      </c>
      <c r="AY15" s="148" t="s">
        <v>44</v>
      </c>
      <c r="AZ15" s="148" t="s">
        <v>45</v>
      </c>
      <c r="BA15" s="148" t="s">
        <v>46</v>
      </c>
      <c r="BB15" s="148" t="s">
        <v>47</v>
      </c>
      <c r="BC15" s="148" t="s">
        <v>48</v>
      </c>
      <c r="BD15" s="148" t="s">
        <v>49</v>
      </c>
      <c r="BE15" s="148" t="s">
        <v>50</v>
      </c>
      <c r="BF15" s="148" t="s">
        <v>51</v>
      </c>
      <c r="BG15" s="148" t="s">
        <v>57</v>
      </c>
      <c r="BH15" s="148" t="s">
        <v>58</v>
      </c>
      <c r="BI15" s="148" t="s">
        <v>610</v>
      </c>
      <c r="BJ15" s="148" t="s">
        <v>611</v>
      </c>
      <c r="BK15" s="148" t="s">
        <v>53</v>
      </c>
      <c r="BL15" s="148" t="s">
        <v>54</v>
      </c>
      <c r="BM15" s="148" t="s">
        <v>612</v>
      </c>
      <c r="BN15" s="148" t="s">
        <v>55</v>
      </c>
      <c r="BO15" s="148" t="s">
        <v>613</v>
      </c>
      <c r="BP15" s="148" t="s">
        <v>59</v>
      </c>
      <c r="BQ15" s="148" t="s">
        <v>60</v>
      </c>
      <c r="BR15" s="148" t="s">
        <v>56</v>
      </c>
      <c r="BS15" s="148" t="s">
        <v>61</v>
      </c>
      <c r="BT15" s="148" t="s">
        <v>62</v>
      </c>
      <c r="BU15" s="148" t="s">
        <v>63</v>
      </c>
      <c r="BV15" s="148" t="s">
        <v>64</v>
      </c>
      <c r="BW15" s="148" t="s">
        <v>614</v>
      </c>
      <c r="BX15" s="148" t="s">
        <v>615</v>
      </c>
      <c r="BY15" s="148" t="s">
        <v>52</v>
      </c>
      <c r="BZ15" s="148" t="s">
        <v>65</v>
      </c>
      <c r="CA15" s="148" t="s">
        <v>66</v>
      </c>
      <c r="CB15" s="148" t="s">
        <v>67</v>
      </c>
      <c r="CC15" s="148" t="s">
        <v>616</v>
      </c>
      <c r="CD15" s="148" t="s">
        <v>68</v>
      </c>
      <c r="CE15" s="148" t="s">
        <v>69</v>
      </c>
      <c r="CF15" s="148" t="s">
        <v>70</v>
      </c>
      <c r="CG15" s="148" t="s">
        <v>617</v>
      </c>
      <c r="CH15" s="148" t="s">
        <v>71</v>
      </c>
      <c r="CI15" s="148" t="s">
        <v>73</v>
      </c>
      <c r="CJ15" s="148" t="s">
        <v>72</v>
      </c>
      <c r="CK15" s="149" t="s">
        <v>74</v>
      </c>
      <c r="CL15" s="149" t="s">
        <v>618</v>
      </c>
      <c r="CM15" s="149" t="s">
        <v>75</v>
      </c>
      <c r="CN15" s="149" t="s">
        <v>76</v>
      </c>
      <c r="CO15" s="149" t="s">
        <v>77</v>
      </c>
      <c r="CP15" s="149" t="s">
        <v>619</v>
      </c>
      <c r="CQ15" s="149" t="s">
        <v>620</v>
      </c>
      <c r="CR15" s="149" t="s">
        <v>78</v>
      </c>
      <c r="CS15" s="148" t="s">
        <v>621</v>
      </c>
      <c r="CT15" s="149" t="s">
        <v>79</v>
      </c>
      <c r="CU15" s="149" t="s">
        <v>80</v>
      </c>
      <c r="CV15" s="148" t="s">
        <v>622</v>
      </c>
      <c r="CW15" s="149" t="s">
        <v>81</v>
      </c>
      <c r="CX15" s="159" t="s">
        <v>681</v>
      </c>
      <c r="CY15" s="149" t="s">
        <v>82</v>
      </c>
      <c r="CZ15" s="149" t="s">
        <v>83</v>
      </c>
      <c r="DA15" s="149" t="s">
        <v>85</v>
      </c>
      <c r="DB15" s="149" t="s">
        <v>86</v>
      </c>
      <c r="DC15" s="149" t="s">
        <v>87</v>
      </c>
      <c r="DD15" s="149" t="s">
        <v>84</v>
      </c>
      <c r="DE15" s="149" t="s">
        <v>88</v>
      </c>
      <c r="DF15" s="148" t="s">
        <v>623</v>
      </c>
      <c r="DG15" s="149" t="s">
        <v>89</v>
      </c>
      <c r="DH15" s="149" t="s">
        <v>91</v>
      </c>
      <c r="DI15" s="149" t="s">
        <v>90</v>
      </c>
      <c r="DJ15" s="148" t="s">
        <v>624</v>
      </c>
      <c r="DK15" s="149" t="s">
        <v>92</v>
      </c>
      <c r="DL15" s="149" t="s">
        <v>93</v>
      </c>
      <c r="DM15" s="148" t="s">
        <v>625</v>
      </c>
      <c r="DN15" s="149" t="s">
        <v>94</v>
      </c>
      <c r="DO15" s="149" t="s">
        <v>95</v>
      </c>
      <c r="DP15" s="149" t="s">
        <v>96</v>
      </c>
      <c r="DQ15" s="149" t="s">
        <v>626</v>
      </c>
      <c r="DR15" s="149" t="s">
        <v>97</v>
      </c>
      <c r="DS15" s="149" t="s">
        <v>627</v>
      </c>
      <c r="DT15" s="148" t="s">
        <v>628</v>
      </c>
      <c r="DU15" s="148" t="s">
        <v>629</v>
      </c>
      <c r="DV15" s="149" t="s">
        <v>630</v>
      </c>
      <c r="DW15" s="149" t="s">
        <v>98</v>
      </c>
      <c r="DX15" s="149" t="s">
        <v>99</v>
      </c>
      <c r="DY15" s="149" t="s">
        <v>631</v>
      </c>
      <c r="DZ15" s="149" t="s">
        <v>100</v>
      </c>
      <c r="EA15" s="149" t="s">
        <v>632</v>
      </c>
      <c r="EB15" s="149" t="s">
        <v>633</v>
      </c>
      <c r="EC15" s="149" t="s">
        <v>634</v>
      </c>
      <c r="ED15" s="149" t="s">
        <v>101</v>
      </c>
      <c r="EE15" s="149" t="s">
        <v>102</v>
      </c>
      <c r="EF15" s="149" t="s">
        <v>103</v>
      </c>
      <c r="EG15" s="149" t="s">
        <v>635</v>
      </c>
      <c r="EH15" s="149" t="s">
        <v>104</v>
      </c>
      <c r="EI15" s="149" t="s">
        <v>105</v>
      </c>
      <c r="EJ15" s="149" t="s">
        <v>106</v>
      </c>
      <c r="EK15" s="149" t="s">
        <v>107</v>
      </c>
      <c r="EL15" s="149" t="s">
        <v>108</v>
      </c>
      <c r="EM15" s="149" t="s">
        <v>109</v>
      </c>
      <c r="EN15" s="149" t="s">
        <v>110</v>
      </c>
      <c r="EO15" s="149" t="s">
        <v>636</v>
      </c>
      <c r="EP15" s="149" t="s">
        <v>637</v>
      </c>
      <c r="EQ15" s="149" t="s">
        <v>638</v>
      </c>
      <c r="ER15" s="149" t="s">
        <v>111</v>
      </c>
      <c r="ES15" s="149" t="s">
        <v>639</v>
      </c>
      <c r="ET15" s="149" t="s">
        <v>112</v>
      </c>
      <c r="EU15" s="149" t="s">
        <v>640</v>
      </c>
      <c r="EV15" s="149" t="s">
        <v>641</v>
      </c>
      <c r="EW15" s="149" t="s">
        <v>642</v>
      </c>
      <c r="EX15" s="149" t="s">
        <v>643</v>
      </c>
      <c r="EY15" s="149" t="s">
        <v>644</v>
      </c>
      <c r="EZ15" s="149" t="s">
        <v>645</v>
      </c>
      <c r="FA15" s="149" t="s">
        <v>646</v>
      </c>
      <c r="FB15" s="149" t="s">
        <v>113</v>
      </c>
      <c r="FC15" s="149" t="s">
        <v>114</v>
      </c>
      <c r="FD15" s="149" t="s">
        <v>115</v>
      </c>
      <c r="FE15" s="149" t="s">
        <v>647</v>
      </c>
      <c r="FF15" s="149" t="s">
        <v>648</v>
      </c>
      <c r="FG15" s="149" t="s">
        <v>649</v>
      </c>
      <c r="FH15" s="149" t="s">
        <v>650</v>
      </c>
      <c r="FI15" s="149" t="s">
        <v>651</v>
      </c>
      <c r="FJ15" s="149" t="s">
        <v>652</v>
      </c>
      <c r="FK15" s="149" t="s">
        <v>653</v>
      </c>
      <c r="FL15" s="149" t="s">
        <v>654</v>
      </c>
      <c r="FM15" s="149" t="s">
        <v>655</v>
      </c>
      <c r="FN15" s="149" t="s">
        <v>656</v>
      </c>
      <c r="FO15" s="182"/>
      <c r="FP15" s="179"/>
      <c r="FQ15" s="150"/>
      <c r="FR15" s="162"/>
    </row>
    <row r="16" spans="1:188" s="154" customFormat="1" x14ac:dyDescent="0.2">
      <c r="B16" s="155" t="s">
        <v>431</v>
      </c>
      <c r="C16" s="155" t="s">
        <v>260</v>
      </c>
      <c r="D16" s="156">
        <f t="shared" ref="D16" si="0">SUM(E16:AG16)</f>
        <v>0</v>
      </c>
      <c r="E16" s="156">
        <v>0</v>
      </c>
      <c r="F16" s="156">
        <v>0</v>
      </c>
      <c r="G16" s="156">
        <v>0</v>
      </c>
      <c r="H16" s="156">
        <v>0</v>
      </c>
      <c r="I16" s="156">
        <v>0</v>
      </c>
      <c r="J16" s="156">
        <v>0</v>
      </c>
      <c r="K16" s="156">
        <v>0</v>
      </c>
      <c r="L16" s="156">
        <v>0</v>
      </c>
      <c r="M16" s="156">
        <v>0</v>
      </c>
      <c r="N16" s="156">
        <v>0</v>
      </c>
      <c r="O16" s="156">
        <v>0</v>
      </c>
      <c r="P16" s="156">
        <v>0</v>
      </c>
      <c r="Q16" s="156">
        <v>0</v>
      </c>
      <c r="R16" s="156">
        <v>0</v>
      </c>
      <c r="S16" s="156">
        <v>0</v>
      </c>
      <c r="T16" s="156">
        <v>0</v>
      </c>
      <c r="U16" s="156">
        <v>0</v>
      </c>
      <c r="V16" s="156">
        <v>0</v>
      </c>
      <c r="W16" s="156">
        <v>0</v>
      </c>
      <c r="X16" s="156">
        <v>0</v>
      </c>
      <c r="Y16" s="156">
        <v>0</v>
      </c>
      <c r="Z16" s="156">
        <v>0</v>
      </c>
      <c r="AA16" s="156">
        <v>0</v>
      </c>
      <c r="AB16" s="156">
        <v>0</v>
      </c>
      <c r="AC16" s="156">
        <v>0</v>
      </c>
      <c r="AD16" s="156">
        <v>0</v>
      </c>
      <c r="AE16" s="156">
        <v>0</v>
      </c>
      <c r="AF16" s="156">
        <v>0</v>
      </c>
      <c r="AG16" s="156">
        <v>0</v>
      </c>
      <c r="AH16" s="156">
        <f t="shared" ref="AH16" si="1">SUM(AI16:AK16)</f>
        <v>0</v>
      </c>
      <c r="AI16" s="156">
        <v>0</v>
      </c>
      <c r="AJ16" s="156">
        <v>0</v>
      </c>
      <c r="AK16" s="156">
        <v>0</v>
      </c>
      <c r="AL16" s="156">
        <f t="shared" ref="AL16" si="2">SUM(AM16:CA16)</f>
        <v>1327423.7793404057</v>
      </c>
      <c r="AM16" s="156">
        <v>0</v>
      </c>
      <c r="AN16" s="156">
        <v>0</v>
      </c>
      <c r="AO16" s="156">
        <v>0</v>
      </c>
      <c r="AP16" s="156">
        <v>0</v>
      </c>
      <c r="AQ16" s="156">
        <v>0</v>
      </c>
      <c r="AR16" s="156">
        <v>0</v>
      </c>
      <c r="AS16" s="156">
        <v>0</v>
      </c>
      <c r="AT16" s="156">
        <v>0</v>
      </c>
      <c r="AU16" s="156">
        <v>0</v>
      </c>
      <c r="AV16" s="156">
        <v>0</v>
      </c>
      <c r="AW16" s="156">
        <v>0</v>
      </c>
      <c r="AX16" s="156">
        <v>0</v>
      </c>
      <c r="AY16" s="156">
        <v>0</v>
      </c>
      <c r="AZ16" s="156">
        <v>0</v>
      </c>
      <c r="BA16" s="156">
        <v>0</v>
      </c>
      <c r="BB16" s="156">
        <v>0</v>
      </c>
      <c r="BC16" s="156">
        <v>0</v>
      </c>
      <c r="BD16" s="156">
        <v>0</v>
      </c>
      <c r="BE16" s="156">
        <v>0</v>
      </c>
      <c r="BF16" s="156">
        <v>0</v>
      </c>
      <c r="BG16" s="156">
        <v>0</v>
      </c>
      <c r="BH16" s="156">
        <v>0</v>
      </c>
      <c r="BI16" s="156">
        <v>0</v>
      </c>
      <c r="BJ16" s="156">
        <v>0</v>
      </c>
      <c r="BK16" s="156">
        <v>0</v>
      </c>
      <c r="BL16" s="156">
        <v>0</v>
      </c>
      <c r="BM16" s="156">
        <v>0</v>
      </c>
      <c r="BN16" s="156">
        <v>0</v>
      </c>
      <c r="BO16" s="156">
        <v>0</v>
      </c>
      <c r="BP16" s="156">
        <v>0</v>
      </c>
      <c r="BQ16" s="156">
        <v>1327423.7793404057</v>
      </c>
      <c r="BR16" s="156">
        <v>0</v>
      </c>
      <c r="BS16" s="156">
        <v>0</v>
      </c>
      <c r="BT16" s="156">
        <v>0</v>
      </c>
      <c r="BU16" s="156">
        <v>0</v>
      </c>
      <c r="BV16" s="156">
        <v>0</v>
      </c>
      <c r="BW16" s="156">
        <v>0</v>
      </c>
      <c r="BX16" s="156">
        <v>0</v>
      </c>
      <c r="BY16" s="156">
        <v>0</v>
      </c>
      <c r="BZ16" s="156">
        <v>0</v>
      </c>
      <c r="CA16" s="156">
        <v>0</v>
      </c>
      <c r="CB16" s="156">
        <v>0</v>
      </c>
      <c r="CC16" s="156">
        <f t="shared" ref="CC16" si="3">SUM(CD16:CF16)</f>
        <v>0</v>
      </c>
      <c r="CD16" s="156">
        <v>0</v>
      </c>
      <c r="CE16" s="156">
        <v>0</v>
      </c>
      <c r="CF16" s="156">
        <v>0</v>
      </c>
      <c r="CG16" s="156">
        <f t="shared" ref="CG16" si="4">SUM(CH16:CR16)</f>
        <v>0</v>
      </c>
      <c r="CH16" s="156">
        <v>0</v>
      </c>
      <c r="CI16" s="156">
        <v>0</v>
      </c>
      <c r="CJ16" s="156">
        <v>0</v>
      </c>
      <c r="CK16" s="156">
        <v>0</v>
      </c>
      <c r="CL16" s="156">
        <v>0</v>
      </c>
      <c r="CM16" s="156">
        <v>0</v>
      </c>
      <c r="CN16" s="156">
        <v>0</v>
      </c>
      <c r="CO16" s="156">
        <v>0</v>
      </c>
      <c r="CP16" s="156">
        <v>0</v>
      </c>
      <c r="CQ16" s="156">
        <v>0</v>
      </c>
      <c r="CR16" s="156">
        <v>0</v>
      </c>
      <c r="CS16" s="156">
        <f t="shared" ref="CS16" si="5">SUM(CT16:CU16)</f>
        <v>0</v>
      </c>
      <c r="CT16" s="156">
        <v>0</v>
      </c>
      <c r="CU16" s="156">
        <v>0</v>
      </c>
      <c r="CV16" s="156">
        <f t="shared" ref="CV16" si="6">SUM(CW16:DE16)</f>
        <v>0</v>
      </c>
      <c r="CW16" s="156">
        <v>0</v>
      </c>
      <c r="CX16" s="156">
        <v>0</v>
      </c>
      <c r="CY16" s="156">
        <v>0</v>
      </c>
      <c r="CZ16" s="156">
        <v>0</v>
      </c>
      <c r="DA16" s="156">
        <v>0</v>
      </c>
      <c r="DB16" s="156">
        <v>0</v>
      </c>
      <c r="DC16" s="156">
        <v>0</v>
      </c>
      <c r="DD16" s="156">
        <v>0</v>
      </c>
      <c r="DE16" s="156">
        <v>0</v>
      </c>
      <c r="DF16" s="156">
        <f t="shared" ref="DF16" si="7">SUM(DG16:DI16)</f>
        <v>0</v>
      </c>
      <c r="DG16" s="156">
        <v>0</v>
      </c>
      <c r="DH16" s="156">
        <v>0</v>
      </c>
      <c r="DI16" s="156">
        <v>0</v>
      </c>
      <c r="DJ16" s="156">
        <f t="shared" ref="DJ16" si="8">SUM(DK16:DL16)</f>
        <v>0</v>
      </c>
      <c r="DK16" s="156">
        <v>0</v>
      </c>
      <c r="DL16" s="156">
        <v>0</v>
      </c>
      <c r="DM16" s="156">
        <f t="shared" ref="DM16" si="9">SUM(DN16:DR16)</f>
        <v>0</v>
      </c>
      <c r="DN16" s="156">
        <v>0</v>
      </c>
      <c r="DO16" s="156">
        <v>0</v>
      </c>
      <c r="DP16" s="156">
        <v>0</v>
      </c>
      <c r="DQ16" s="156">
        <v>0</v>
      </c>
      <c r="DR16" s="156">
        <v>0</v>
      </c>
      <c r="DS16" s="156">
        <f t="shared" ref="DS16" si="10">SUM(DT16:DU16)</f>
        <v>0</v>
      </c>
      <c r="DT16" s="156">
        <v>0</v>
      </c>
      <c r="DU16" s="156">
        <v>0</v>
      </c>
      <c r="DV16" s="156">
        <f t="shared" ref="DV16" si="11">SUM(DW16:EF16)</f>
        <v>0</v>
      </c>
      <c r="DW16" s="156">
        <v>0</v>
      </c>
      <c r="DX16" s="156">
        <v>0</v>
      </c>
      <c r="DY16" s="156">
        <v>0</v>
      </c>
      <c r="DZ16" s="156">
        <v>0</v>
      </c>
      <c r="EA16" s="156">
        <v>0</v>
      </c>
      <c r="EB16" s="156">
        <v>0</v>
      </c>
      <c r="EC16" s="156">
        <v>0</v>
      </c>
      <c r="ED16" s="156">
        <v>0</v>
      </c>
      <c r="EE16" s="156">
        <v>0</v>
      </c>
      <c r="EF16" s="156">
        <v>0</v>
      </c>
      <c r="EG16" s="156">
        <f t="shared" ref="EG16" si="12">SUM(EH16:EP16)</f>
        <v>0</v>
      </c>
      <c r="EH16" s="156">
        <v>0</v>
      </c>
      <c r="EI16" s="156">
        <v>0</v>
      </c>
      <c r="EJ16" s="156">
        <v>0</v>
      </c>
      <c r="EK16" s="156">
        <v>0</v>
      </c>
      <c r="EL16" s="156">
        <v>0</v>
      </c>
      <c r="EM16" s="156">
        <v>0</v>
      </c>
      <c r="EN16" s="156">
        <v>0</v>
      </c>
      <c r="EO16" s="156">
        <v>0</v>
      </c>
      <c r="EP16" s="156">
        <v>0</v>
      </c>
      <c r="EQ16" s="156">
        <f t="shared" ref="EQ16" si="13">SUM(ER16:ET16)</f>
        <v>0</v>
      </c>
      <c r="ER16" s="156">
        <v>0</v>
      </c>
      <c r="ES16" s="156">
        <v>0</v>
      </c>
      <c r="ET16" s="156">
        <v>0</v>
      </c>
      <c r="EU16" s="156">
        <f t="shared" ref="EU16" si="14">SUM(EV16:EW16)</f>
        <v>0</v>
      </c>
      <c r="EV16" s="156">
        <v>0</v>
      </c>
      <c r="EW16" s="156">
        <v>0</v>
      </c>
      <c r="EX16" s="156">
        <f t="shared" ref="EX16" si="15">SUM(EY16:EZ16)</f>
        <v>0</v>
      </c>
      <c r="EY16" s="156">
        <v>0</v>
      </c>
      <c r="EZ16" s="156">
        <v>0</v>
      </c>
      <c r="FA16" s="156">
        <f t="shared" ref="FA16" si="16">SUM(FB16:FE16)</f>
        <v>0</v>
      </c>
      <c r="FB16" s="156">
        <v>0</v>
      </c>
      <c r="FC16" s="156">
        <v>0</v>
      </c>
      <c r="FD16" s="156">
        <v>0</v>
      </c>
      <c r="FE16" s="156">
        <v>0</v>
      </c>
      <c r="FF16" s="156">
        <f t="shared" ref="FF16" si="17">SUM(FG16:FM16)</f>
        <v>0</v>
      </c>
      <c r="FG16" s="156">
        <v>0</v>
      </c>
      <c r="FH16" s="156">
        <v>0</v>
      </c>
      <c r="FI16" s="156">
        <v>0</v>
      </c>
      <c r="FJ16" s="156">
        <v>0</v>
      </c>
      <c r="FK16" s="156">
        <v>0</v>
      </c>
      <c r="FL16" s="156">
        <v>0</v>
      </c>
      <c r="FM16" s="156">
        <v>0</v>
      </c>
      <c r="FN16" s="156">
        <v>0</v>
      </c>
      <c r="FO16" s="156">
        <v>0</v>
      </c>
      <c r="FP16" s="156">
        <f>D16+AH16+AL16+CB16+CC16+CG16+CS16+CV16+DF16+DJ16+DM16+DS16+DV16+EG16+EQ16+EU16+EX16+FA16+FF16+FN16+FO16</f>
        <v>1327423.7793404057</v>
      </c>
      <c r="FR16" s="163"/>
      <c r="FT16" s="164"/>
    </row>
    <row r="17" spans="2:176" s="154" customFormat="1" x14ac:dyDescent="0.2">
      <c r="B17" s="155" t="s">
        <v>432</v>
      </c>
      <c r="C17" s="155" t="s">
        <v>261</v>
      </c>
      <c r="D17" s="156">
        <f t="shared" ref="D17:D34" si="18">SUM(E17:AG17)</f>
        <v>7489765.0725838738</v>
      </c>
      <c r="E17" s="156">
        <v>0</v>
      </c>
      <c r="F17" s="156">
        <v>0</v>
      </c>
      <c r="G17" s="156">
        <v>0</v>
      </c>
      <c r="H17" s="156">
        <v>0</v>
      </c>
      <c r="I17" s="156">
        <v>0</v>
      </c>
      <c r="J17" s="156">
        <v>0</v>
      </c>
      <c r="K17" s="156">
        <v>0</v>
      </c>
      <c r="L17" s="156">
        <v>0</v>
      </c>
      <c r="M17" s="156">
        <v>0</v>
      </c>
      <c r="N17" s="156">
        <v>0</v>
      </c>
      <c r="O17" s="156">
        <v>0</v>
      </c>
      <c r="P17" s="156">
        <v>0</v>
      </c>
      <c r="Q17" s="156">
        <v>0</v>
      </c>
      <c r="R17" s="156">
        <v>0</v>
      </c>
      <c r="S17" s="156">
        <v>0</v>
      </c>
      <c r="T17" s="156">
        <v>0</v>
      </c>
      <c r="U17" s="156">
        <v>0</v>
      </c>
      <c r="V17" s="156">
        <v>0</v>
      </c>
      <c r="W17" s="156">
        <v>0</v>
      </c>
      <c r="X17" s="156">
        <v>0</v>
      </c>
      <c r="Y17" s="156">
        <v>0</v>
      </c>
      <c r="Z17" s="156">
        <v>0</v>
      </c>
      <c r="AA17" s="156">
        <v>0</v>
      </c>
      <c r="AB17" s="156">
        <v>0</v>
      </c>
      <c r="AC17" s="156">
        <v>0</v>
      </c>
      <c r="AD17" s="156">
        <v>0</v>
      </c>
      <c r="AE17" s="156">
        <v>7489765.0725838738</v>
      </c>
      <c r="AF17" s="156">
        <v>0</v>
      </c>
      <c r="AG17" s="156">
        <v>0</v>
      </c>
      <c r="AH17" s="156">
        <f t="shared" ref="AH17:AH34" si="19">SUM(AI17:AK17)</f>
        <v>0</v>
      </c>
      <c r="AI17" s="156">
        <v>0</v>
      </c>
      <c r="AJ17" s="156">
        <v>0</v>
      </c>
      <c r="AK17" s="156">
        <v>0</v>
      </c>
      <c r="AL17" s="156">
        <f t="shared" ref="AL17:AL34" si="20">SUM(AM17:CA17)</f>
        <v>557477483.37437212</v>
      </c>
      <c r="AM17" s="156">
        <v>8206026.6048495397</v>
      </c>
      <c r="AN17" s="156">
        <v>1092864.8897849682</v>
      </c>
      <c r="AO17" s="156">
        <v>3708740.3575866953</v>
      </c>
      <c r="AP17" s="156">
        <v>2061098.1134326267</v>
      </c>
      <c r="AQ17" s="156">
        <v>5277239.9212183841</v>
      </c>
      <c r="AR17" s="156">
        <v>910093.34495694691</v>
      </c>
      <c r="AS17" s="156">
        <v>2444333.0960762119</v>
      </c>
      <c r="AT17" s="156">
        <v>4020604.2691076337</v>
      </c>
      <c r="AU17" s="156">
        <v>1981549.2664130188</v>
      </c>
      <c r="AV17" s="156">
        <v>275294.29588083667</v>
      </c>
      <c r="AW17" s="156">
        <v>1651711.2911362865</v>
      </c>
      <c r="AX17" s="156">
        <v>637260.26579677942</v>
      </c>
      <c r="AY17" s="156">
        <v>4587411.4225086672</v>
      </c>
      <c r="AZ17" s="156">
        <v>1446698.3608346756</v>
      </c>
      <c r="BA17" s="156">
        <v>3158708.2925074445</v>
      </c>
      <c r="BB17" s="156">
        <v>0</v>
      </c>
      <c r="BC17" s="156">
        <v>0</v>
      </c>
      <c r="BD17" s="156">
        <v>0</v>
      </c>
      <c r="BE17" s="156">
        <v>0</v>
      </c>
      <c r="BF17" s="156">
        <v>449183498.5191527</v>
      </c>
      <c r="BG17" s="156">
        <v>25880571.269765444</v>
      </c>
      <c r="BH17" s="156">
        <v>19458877.823841546</v>
      </c>
      <c r="BI17" s="156">
        <v>0</v>
      </c>
      <c r="BJ17" s="156">
        <v>0</v>
      </c>
      <c r="BK17" s="156">
        <v>0</v>
      </c>
      <c r="BL17" s="156">
        <v>0</v>
      </c>
      <c r="BM17" s="156">
        <v>0</v>
      </c>
      <c r="BN17" s="156">
        <v>0</v>
      </c>
      <c r="BO17" s="156">
        <v>245915.71253978196</v>
      </c>
      <c r="BP17" s="156">
        <v>231324.46317638835</v>
      </c>
      <c r="BQ17" s="156">
        <v>1870355.7509060081</v>
      </c>
      <c r="BR17" s="156">
        <v>605857.12122456904</v>
      </c>
      <c r="BS17" s="156">
        <v>1249959.6854733429</v>
      </c>
      <c r="BT17" s="156">
        <v>114921.94815967689</v>
      </c>
      <c r="BU17" s="156">
        <v>320292.61469219881</v>
      </c>
      <c r="BV17" s="156">
        <v>1447479.0297168524</v>
      </c>
      <c r="BW17" s="156">
        <v>162560.16433446622</v>
      </c>
      <c r="BX17" s="156">
        <v>851157.43665092951</v>
      </c>
      <c r="BY17" s="156">
        <v>11684874.692661075</v>
      </c>
      <c r="BZ17" s="156">
        <v>983922.41648689611</v>
      </c>
      <c r="CA17" s="156">
        <v>1726280.9334997449</v>
      </c>
      <c r="CB17" s="156">
        <v>0</v>
      </c>
      <c r="CC17" s="156">
        <f t="shared" ref="CC17:CC34" si="21">SUM(CD17:CF17)</f>
        <v>0</v>
      </c>
      <c r="CD17" s="156">
        <v>0</v>
      </c>
      <c r="CE17" s="156">
        <v>0</v>
      </c>
      <c r="CF17" s="156">
        <v>0</v>
      </c>
      <c r="CG17" s="156">
        <f t="shared" ref="CG17:CG34" si="22">SUM(CH17:CR17)</f>
        <v>0</v>
      </c>
      <c r="CH17" s="156">
        <v>0</v>
      </c>
      <c r="CI17" s="156">
        <v>0</v>
      </c>
      <c r="CJ17" s="156">
        <v>0</v>
      </c>
      <c r="CK17" s="156">
        <v>0</v>
      </c>
      <c r="CL17" s="156">
        <v>0</v>
      </c>
      <c r="CM17" s="156">
        <v>0</v>
      </c>
      <c r="CN17" s="156">
        <v>0</v>
      </c>
      <c r="CO17" s="156">
        <v>0</v>
      </c>
      <c r="CP17" s="156">
        <v>0</v>
      </c>
      <c r="CQ17" s="156">
        <v>0</v>
      </c>
      <c r="CR17" s="156">
        <v>0</v>
      </c>
      <c r="CS17" s="156">
        <f t="shared" ref="CS17:CS34" si="23">SUM(CT17:CU17)</f>
        <v>0</v>
      </c>
      <c r="CT17" s="156">
        <v>0</v>
      </c>
      <c r="CU17" s="156">
        <v>0</v>
      </c>
      <c r="CV17" s="156">
        <f t="shared" ref="CV17:CV34" si="24">SUM(CW17:DE17)</f>
        <v>0</v>
      </c>
      <c r="CW17" s="156">
        <v>0</v>
      </c>
      <c r="CX17" s="156">
        <v>0</v>
      </c>
      <c r="CY17" s="156">
        <v>0</v>
      </c>
      <c r="CZ17" s="156">
        <v>0</v>
      </c>
      <c r="DA17" s="156">
        <v>0</v>
      </c>
      <c r="DB17" s="156">
        <v>0</v>
      </c>
      <c r="DC17" s="156">
        <v>0</v>
      </c>
      <c r="DD17" s="156">
        <v>0</v>
      </c>
      <c r="DE17" s="156">
        <v>0</v>
      </c>
      <c r="DF17" s="156">
        <f t="shared" ref="DF17:DF34" si="25">SUM(DG17:DI17)</f>
        <v>131286403.47130959</v>
      </c>
      <c r="DG17" s="156">
        <v>49744012.476315588</v>
      </c>
      <c r="DH17" s="156">
        <v>81542390.994994</v>
      </c>
      <c r="DI17" s="156">
        <v>0</v>
      </c>
      <c r="DJ17" s="156">
        <f t="shared" ref="DJ17:DJ34" si="26">SUM(DK17:DL17)</f>
        <v>0</v>
      </c>
      <c r="DK17" s="156">
        <v>0</v>
      </c>
      <c r="DL17" s="156">
        <v>0</v>
      </c>
      <c r="DM17" s="156">
        <f t="shared" ref="DM17:DM34" si="27">SUM(DN17:DR17)</f>
        <v>0</v>
      </c>
      <c r="DN17" s="156">
        <v>0</v>
      </c>
      <c r="DO17" s="156">
        <v>0</v>
      </c>
      <c r="DP17" s="156">
        <v>0</v>
      </c>
      <c r="DQ17" s="156">
        <v>0</v>
      </c>
      <c r="DR17" s="156">
        <v>0</v>
      </c>
      <c r="DS17" s="156">
        <f t="shared" ref="DS17:DS34" si="28">SUM(DT17:DU17)</f>
        <v>0</v>
      </c>
      <c r="DT17" s="156">
        <v>0</v>
      </c>
      <c r="DU17" s="156">
        <v>0</v>
      </c>
      <c r="DV17" s="156">
        <f t="shared" ref="DV17:DV34" si="29">SUM(DW17:EF17)</f>
        <v>0</v>
      </c>
      <c r="DW17" s="156">
        <v>0</v>
      </c>
      <c r="DX17" s="156">
        <v>0</v>
      </c>
      <c r="DY17" s="156">
        <v>0</v>
      </c>
      <c r="DZ17" s="156">
        <v>0</v>
      </c>
      <c r="EA17" s="156">
        <v>0</v>
      </c>
      <c r="EB17" s="156">
        <v>0</v>
      </c>
      <c r="EC17" s="156">
        <v>0</v>
      </c>
      <c r="ED17" s="156">
        <v>0</v>
      </c>
      <c r="EE17" s="156">
        <v>0</v>
      </c>
      <c r="EF17" s="156">
        <v>0</v>
      </c>
      <c r="EG17" s="156">
        <f t="shared" ref="EG17:EG34" si="30">SUM(EH17:EP17)</f>
        <v>0</v>
      </c>
      <c r="EH17" s="156">
        <v>0</v>
      </c>
      <c r="EI17" s="156">
        <v>0</v>
      </c>
      <c r="EJ17" s="156">
        <v>0</v>
      </c>
      <c r="EK17" s="156">
        <v>0</v>
      </c>
      <c r="EL17" s="156">
        <v>0</v>
      </c>
      <c r="EM17" s="156">
        <v>0</v>
      </c>
      <c r="EN17" s="156">
        <v>0</v>
      </c>
      <c r="EO17" s="156">
        <v>0</v>
      </c>
      <c r="EP17" s="156">
        <v>0</v>
      </c>
      <c r="EQ17" s="156">
        <f t="shared" ref="EQ17:EQ34" si="31">SUM(ER17:ET17)</f>
        <v>0</v>
      </c>
      <c r="ER17" s="156">
        <v>0</v>
      </c>
      <c r="ES17" s="156">
        <v>0</v>
      </c>
      <c r="ET17" s="156">
        <v>0</v>
      </c>
      <c r="EU17" s="156">
        <f t="shared" ref="EU17:EU34" si="32">SUM(EV17:EW17)</f>
        <v>0</v>
      </c>
      <c r="EV17" s="156">
        <v>0</v>
      </c>
      <c r="EW17" s="156">
        <v>0</v>
      </c>
      <c r="EX17" s="156">
        <f t="shared" ref="EX17:EX34" si="33">SUM(EY17:EZ17)</f>
        <v>0</v>
      </c>
      <c r="EY17" s="156">
        <v>0</v>
      </c>
      <c r="EZ17" s="156">
        <v>0</v>
      </c>
      <c r="FA17" s="156">
        <f t="shared" ref="FA17:FA34" si="34">SUM(FB17:FE17)</f>
        <v>0</v>
      </c>
      <c r="FB17" s="156">
        <v>0</v>
      </c>
      <c r="FC17" s="156">
        <v>0</v>
      </c>
      <c r="FD17" s="156">
        <v>0</v>
      </c>
      <c r="FE17" s="156">
        <v>0</v>
      </c>
      <c r="FF17" s="156">
        <f t="shared" ref="FF17:FF34" si="35">SUM(FG17:FM17)</f>
        <v>0</v>
      </c>
      <c r="FG17" s="156">
        <v>0</v>
      </c>
      <c r="FH17" s="156">
        <v>0</v>
      </c>
      <c r="FI17" s="156">
        <v>0</v>
      </c>
      <c r="FJ17" s="156">
        <v>0</v>
      </c>
      <c r="FK17" s="156">
        <v>0</v>
      </c>
      <c r="FL17" s="156">
        <v>0</v>
      </c>
      <c r="FM17" s="156">
        <v>0</v>
      </c>
      <c r="FN17" s="156">
        <v>0</v>
      </c>
      <c r="FO17" s="156">
        <v>274827341.23933554</v>
      </c>
      <c r="FP17" s="156">
        <f t="shared" ref="FP17:FP34" si="36">D17+AH17+AL17+CB17+CC17+CG17+CS17+CV17+DF17+DJ17+DM17+DS17+DV17+EG17+EQ17+EU17+EX17+FA17+FF17+FN17+FO17</f>
        <v>971080993.15760112</v>
      </c>
      <c r="FR17" s="163"/>
      <c r="FT17" s="164"/>
    </row>
    <row r="18" spans="2:176" s="154" customFormat="1" x14ac:dyDescent="0.2">
      <c r="B18" s="155" t="s">
        <v>434</v>
      </c>
      <c r="C18" s="155" t="s">
        <v>267</v>
      </c>
      <c r="D18" s="156">
        <f t="shared" si="18"/>
        <v>0</v>
      </c>
      <c r="E18" s="156">
        <v>0</v>
      </c>
      <c r="F18" s="156">
        <v>0</v>
      </c>
      <c r="G18" s="156">
        <v>0</v>
      </c>
      <c r="H18" s="156">
        <v>0</v>
      </c>
      <c r="I18" s="156">
        <v>0</v>
      </c>
      <c r="J18" s="156">
        <v>0</v>
      </c>
      <c r="K18" s="156">
        <v>0</v>
      </c>
      <c r="L18" s="156">
        <v>0</v>
      </c>
      <c r="M18" s="156">
        <v>0</v>
      </c>
      <c r="N18" s="156">
        <v>0</v>
      </c>
      <c r="O18" s="156">
        <v>0</v>
      </c>
      <c r="P18" s="156">
        <v>0</v>
      </c>
      <c r="Q18" s="156">
        <v>0</v>
      </c>
      <c r="R18" s="156">
        <v>0</v>
      </c>
      <c r="S18" s="156">
        <v>0</v>
      </c>
      <c r="T18" s="156">
        <v>0</v>
      </c>
      <c r="U18" s="156">
        <v>0</v>
      </c>
      <c r="V18" s="156">
        <v>0</v>
      </c>
      <c r="W18" s="156">
        <v>0</v>
      </c>
      <c r="X18" s="156">
        <v>0</v>
      </c>
      <c r="Y18" s="156">
        <v>0</v>
      </c>
      <c r="Z18" s="156">
        <v>0</v>
      </c>
      <c r="AA18" s="156">
        <v>0</v>
      </c>
      <c r="AB18" s="156">
        <v>0</v>
      </c>
      <c r="AC18" s="156">
        <v>0</v>
      </c>
      <c r="AD18" s="156">
        <v>0</v>
      </c>
      <c r="AE18" s="156">
        <v>0</v>
      </c>
      <c r="AF18" s="156">
        <v>0</v>
      </c>
      <c r="AG18" s="156">
        <v>0</v>
      </c>
      <c r="AH18" s="156">
        <f t="shared" si="19"/>
        <v>0</v>
      </c>
      <c r="AI18" s="156">
        <v>0</v>
      </c>
      <c r="AJ18" s="156">
        <v>0</v>
      </c>
      <c r="AK18" s="156">
        <v>0</v>
      </c>
      <c r="AL18" s="156">
        <f t="shared" si="20"/>
        <v>1126681013.1459072</v>
      </c>
      <c r="AM18" s="156">
        <v>0</v>
      </c>
      <c r="AN18" s="156">
        <v>0</v>
      </c>
      <c r="AO18" s="156">
        <v>0</v>
      </c>
      <c r="AP18" s="156">
        <v>0</v>
      </c>
      <c r="AQ18" s="156">
        <v>0</v>
      </c>
      <c r="AR18" s="156">
        <v>0</v>
      </c>
      <c r="AS18" s="156">
        <v>0</v>
      </c>
      <c r="AT18" s="156">
        <v>0</v>
      </c>
      <c r="AU18" s="156">
        <v>1126681013.1459072</v>
      </c>
      <c r="AV18" s="156">
        <v>0</v>
      </c>
      <c r="AW18" s="156">
        <v>0</v>
      </c>
      <c r="AX18" s="156">
        <v>0</v>
      </c>
      <c r="AY18" s="156">
        <v>0</v>
      </c>
      <c r="AZ18" s="156">
        <v>0</v>
      </c>
      <c r="BA18" s="156">
        <v>0</v>
      </c>
      <c r="BB18" s="156">
        <v>0</v>
      </c>
      <c r="BC18" s="156">
        <v>0</v>
      </c>
      <c r="BD18" s="156">
        <v>0</v>
      </c>
      <c r="BE18" s="156">
        <v>0</v>
      </c>
      <c r="BF18" s="156">
        <v>0</v>
      </c>
      <c r="BG18" s="156">
        <v>0</v>
      </c>
      <c r="BH18" s="156">
        <v>0</v>
      </c>
      <c r="BI18" s="156">
        <v>0</v>
      </c>
      <c r="BJ18" s="156">
        <v>0</v>
      </c>
      <c r="BK18" s="156">
        <v>0</v>
      </c>
      <c r="BL18" s="156">
        <v>0</v>
      </c>
      <c r="BM18" s="156">
        <v>0</v>
      </c>
      <c r="BN18" s="156">
        <v>0</v>
      </c>
      <c r="BO18" s="156">
        <v>0</v>
      </c>
      <c r="BP18" s="156">
        <v>0</v>
      </c>
      <c r="BQ18" s="156">
        <v>0</v>
      </c>
      <c r="BR18" s="156">
        <v>0</v>
      </c>
      <c r="BS18" s="156">
        <v>0</v>
      </c>
      <c r="BT18" s="156">
        <v>0</v>
      </c>
      <c r="BU18" s="156">
        <v>0</v>
      </c>
      <c r="BV18" s="156">
        <v>0</v>
      </c>
      <c r="BW18" s="156">
        <v>0</v>
      </c>
      <c r="BX18" s="156">
        <v>0</v>
      </c>
      <c r="BY18" s="156">
        <v>0</v>
      </c>
      <c r="BZ18" s="156">
        <v>0</v>
      </c>
      <c r="CA18" s="156">
        <v>0</v>
      </c>
      <c r="CB18" s="156">
        <v>0</v>
      </c>
      <c r="CC18" s="156">
        <f t="shared" si="21"/>
        <v>0</v>
      </c>
      <c r="CD18" s="156">
        <v>0</v>
      </c>
      <c r="CE18" s="156">
        <v>0</v>
      </c>
      <c r="CF18" s="156">
        <v>0</v>
      </c>
      <c r="CG18" s="156">
        <f t="shared" si="22"/>
        <v>0</v>
      </c>
      <c r="CH18" s="156">
        <v>0</v>
      </c>
      <c r="CI18" s="156">
        <v>0</v>
      </c>
      <c r="CJ18" s="156">
        <v>0</v>
      </c>
      <c r="CK18" s="156">
        <v>0</v>
      </c>
      <c r="CL18" s="156">
        <v>0</v>
      </c>
      <c r="CM18" s="156">
        <v>0</v>
      </c>
      <c r="CN18" s="156">
        <v>0</v>
      </c>
      <c r="CO18" s="156">
        <v>0</v>
      </c>
      <c r="CP18" s="156">
        <v>0</v>
      </c>
      <c r="CQ18" s="156">
        <v>0</v>
      </c>
      <c r="CR18" s="156">
        <v>0</v>
      </c>
      <c r="CS18" s="156">
        <f t="shared" si="23"/>
        <v>0</v>
      </c>
      <c r="CT18" s="156">
        <v>0</v>
      </c>
      <c r="CU18" s="156">
        <v>0</v>
      </c>
      <c r="CV18" s="156">
        <f t="shared" si="24"/>
        <v>0</v>
      </c>
      <c r="CW18" s="156">
        <v>0</v>
      </c>
      <c r="CX18" s="156">
        <v>0</v>
      </c>
      <c r="CY18" s="156">
        <v>0</v>
      </c>
      <c r="CZ18" s="156">
        <v>0</v>
      </c>
      <c r="DA18" s="156">
        <v>0</v>
      </c>
      <c r="DB18" s="156">
        <v>0</v>
      </c>
      <c r="DC18" s="156">
        <v>0</v>
      </c>
      <c r="DD18" s="156">
        <v>0</v>
      </c>
      <c r="DE18" s="156">
        <v>0</v>
      </c>
      <c r="DF18" s="156">
        <f t="shared" si="25"/>
        <v>0</v>
      </c>
      <c r="DG18" s="156">
        <v>0</v>
      </c>
      <c r="DH18" s="156">
        <v>0</v>
      </c>
      <c r="DI18" s="156">
        <v>0</v>
      </c>
      <c r="DJ18" s="156">
        <f t="shared" si="26"/>
        <v>0</v>
      </c>
      <c r="DK18" s="156">
        <v>0</v>
      </c>
      <c r="DL18" s="156">
        <v>0</v>
      </c>
      <c r="DM18" s="156">
        <f t="shared" si="27"/>
        <v>0</v>
      </c>
      <c r="DN18" s="156">
        <v>0</v>
      </c>
      <c r="DO18" s="156">
        <v>0</v>
      </c>
      <c r="DP18" s="156">
        <v>0</v>
      </c>
      <c r="DQ18" s="156">
        <v>0</v>
      </c>
      <c r="DR18" s="156">
        <v>0</v>
      </c>
      <c r="DS18" s="156">
        <f t="shared" si="28"/>
        <v>0</v>
      </c>
      <c r="DT18" s="156">
        <v>0</v>
      </c>
      <c r="DU18" s="156">
        <v>0</v>
      </c>
      <c r="DV18" s="156">
        <f t="shared" si="29"/>
        <v>0</v>
      </c>
      <c r="DW18" s="156">
        <v>0</v>
      </c>
      <c r="DX18" s="156">
        <v>0</v>
      </c>
      <c r="DY18" s="156">
        <v>0</v>
      </c>
      <c r="DZ18" s="156">
        <v>0</v>
      </c>
      <c r="EA18" s="156">
        <v>0</v>
      </c>
      <c r="EB18" s="156">
        <v>0</v>
      </c>
      <c r="EC18" s="156">
        <v>0</v>
      </c>
      <c r="ED18" s="156">
        <v>0</v>
      </c>
      <c r="EE18" s="156">
        <v>0</v>
      </c>
      <c r="EF18" s="156">
        <v>0</v>
      </c>
      <c r="EG18" s="156">
        <f t="shared" si="30"/>
        <v>0</v>
      </c>
      <c r="EH18" s="156">
        <v>0</v>
      </c>
      <c r="EI18" s="156">
        <v>0</v>
      </c>
      <c r="EJ18" s="156">
        <v>0</v>
      </c>
      <c r="EK18" s="156">
        <v>0</v>
      </c>
      <c r="EL18" s="156">
        <v>0</v>
      </c>
      <c r="EM18" s="156">
        <v>0</v>
      </c>
      <c r="EN18" s="156">
        <v>0</v>
      </c>
      <c r="EO18" s="156">
        <v>0</v>
      </c>
      <c r="EP18" s="156">
        <v>0</v>
      </c>
      <c r="EQ18" s="156">
        <f t="shared" si="31"/>
        <v>0</v>
      </c>
      <c r="ER18" s="156">
        <v>0</v>
      </c>
      <c r="ES18" s="156">
        <v>0</v>
      </c>
      <c r="ET18" s="156">
        <v>0</v>
      </c>
      <c r="EU18" s="156">
        <f t="shared" si="32"/>
        <v>0</v>
      </c>
      <c r="EV18" s="156">
        <v>0</v>
      </c>
      <c r="EW18" s="156">
        <v>0</v>
      </c>
      <c r="EX18" s="156">
        <f t="shared" si="33"/>
        <v>0</v>
      </c>
      <c r="EY18" s="156">
        <v>0</v>
      </c>
      <c r="EZ18" s="156">
        <v>0</v>
      </c>
      <c r="FA18" s="156">
        <f t="shared" si="34"/>
        <v>0</v>
      </c>
      <c r="FB18" s="156">
        <v>0</v>
      </c>
      <c r="FC18" s="156">
        <v>0</v>
      </c>
      <c r="FD18" s="156">
        <v>0</v>
      </c>
      <c r="FE18" s="156">
        <v>0</v>
      </c>
      <c r="FF18" s="156">
        <f t="shared" si="35"/>
        <v>0</v>
      </c>
      <c r="FG18" s="156">
        <v>0</v>
      </c>
      <c r="FH18" s="156">
        <v>0</v>
      </c>
      <c r="FI18" s="156">
        <v>0</v>
      </c>
      <c r="FJ18" s="156">
        <v>0</v>
      </c>
      <c r="FK18" s="156">
        <v>0</v>
      </c>
      <c r="FL18" s="156">
        <v>0</v>
      </c>
      <c r="FM18" s="156">
        <v>0</v>
      </c>
      <c r="FN18" s="156">
        <v>0</v>
      </c>
      <c r="FO18" s="156">
        <v>0</v>
      </c>
      <c r="FP18" s="156">
        <f t="shared" si="36"/>
        <v>1126681013.1459072</v>
      </c>
      <c r="FR18" s="163"/>
      <c r="FT18" s="164"/>
    </row>
    <row r="19" spans="2:176" s="154" customFormat="1" x14ac:dyDescent="0.2">
      <c r="B19" s="155" t="s">
        <v>435</v>
      </c>
      <c r="C19" s="155" t="s">
        <v>268</v>
      </c>
      <c r="D19" s="156">
        <f t="shared" si="18"/>
        <v>0</v>
      </c>
      <c r="E19" s="156">
        <v>0</v>
      </c>
      <c r="F19" s="156">
        <v>0</v>
      </c>
      <c r="G19" s="156">
        <v>0</v>
      </c>
      <c r="H19" s="156">
        <v>0</v>
      </c>
      <c r="I19" s="156">
        <v>0</v>
      </c>
      <c r="J19" s="156">
        <v>0</v>
      </c>
      <c r="K19" s="156">
        <v>0</v>
      </c>
      <c r="L19" s="156">
        <v>0</v>
      </c>
      <c r="M19" s="156">
        <v>0</v>
      </c>
      <c r="N19" s="156">
        <v>0</v>
      </c>
      <c r="O19" s="156">
        <v>0</v>
      </c>
      <c r="P19" s="156">
        <v>0</v>
      </c>
      <c r="Q19" s="156">
        <v>0</v>
      </c>
      <c r="R19" s="156">
        <v>0</v>
      </c>
      <c r="S19" s="156">
        <v>0</v>
      </c>
      <c r="T19" s="156">
        <v>0</v>
      </c>
      <c r="U19" s="156">
        <v>0</v>
      </c>
      <c r="V19" s="156">
        <v>0</v>
      </c>
      <c r="W19" s="156">
        <v>0</v>
      </c>
      <c r="X19" s="156">
        <v>0</v>
      </c>
      <c r="Y19" s="156">
        <v>0</v>
      </c>
      <c r="Z19" s="156">
        <v>0</v>
      </c>
      <c r="AA19" s="156">
        <v>0</v>
      </c>
      <c r="AB19" s="156">
        <v>0</v>
      </c>
      <c r="AC19" s="156">
        <v>0</v>
      </c>
      <c r="AD19" s="156">
        <v>0</v>
      </c>
      <c r="AE19" s="156">
        <v>0</v>
      </c>
      <c r="AF19" s="156">
        <v>0</v>
      </c>
      <c r="AG19" s="156">
        <v>0</v>
      </c>
      <c r="AH19" s="156">
        <f t="shared" si="19"/>
        <v>0</v>
      </c>
      <c r="AI19" s="156">
        <v>0</v>
      </c>
      <c r="AJ19" s="156">
        <v>0</v>
      </c>
      <c r="AK19" s="156">
        <v>0</v>
      </c>
      <c r="AL19" s="156">
        <f t="shared" si="20"/>
        <v>34755207.760059878</v>
      </c>
      <c r="AM19" s="156">
        <v>0</v>
      </c>
      <c r="AN19" s="156">
        <v>0</v>
      </c>
      <c r="AO19" s="156">
        <v>0</v>
      </c>
      <c r="AP19" s="156">
        <v>0</v>
      </c>
      <c r="AQ19" s="156">
        <v>0</v>
      </c>
      <c r="AR19" s="156">
        <v>0</v>
      </c>
      <c r="AS19" s="156">
        <v>0</v>
      </c>
      <c r="AT19" s="156">
        <v>0</v>
      </c>
      <c r="AU19" s="156">
        <v>0</v>
      </c>
      <c r="AV19" s="156">
        <v>0</v>
      </c>
      <c r="AW19" s="156">
        <v>34755207.760059878</v>
      </c>
      <c r="AX19" s="156">
        <v>0</v>
      </c>
      <c r="AY19" s="156">
        <v>0</v>
      </c>
      <c r="AZ19" s="156">
        <v>0</v>
      </c>
      <c r="BA19" s="156">
        <v>0</v>
      </c>
      <c r="BB19" s="156">
        <v>0</v>
      </c>
      <c r="BC19" s="156">
        <v>0</v>
      </c>
      <c r="BD19" s="156">
        <v>0</v>
      </c>
      <c r="BE19" s="156">
        <v>0</v>
      </c>
      <c r="BF19" s="156">
        <v>0</v>
      </c>
      <c r="BG19" s="156">
        <v>0</v>
      </c>
      <c r="BH19" s="156">
        <v>0</v>
      </c>
      <c r="BI19" s="156">
        <v>0</v>
      </c>
      <c r="BJ19" s="156">
        <v>0</v>
      </c>
      <c r="BK19" s="156">
        <v>0</v>
      </c>
      <c r="BL19" s="156">
        <v>0</v>
      </c>
      <c r="BM19" s="156">
        <v>0</v>
      </c>
      <c r="BN19" s="156">
        <v>0</v>
      </c>
      <c r="BO19" s="156">
        <v>0</v>
      </c>
      <c r="BP19" s="156">
        <v>0</v>
      </c>
      <c r="BQ19" s="156">
        <v>0</v>
      </c>
      <c r="BR19" s="156">
        <v>0</v>
      </c>
      <c r="BS19" s="156">
        <v>0</v>
      </c>
      <c r="BT19" s="156">
        <v>0</v>
      </c>
      <c r="BU19" s="156">
        <v>0</v>
      </c>
      <c r="BV19" s="156">
        <v>0</v>
      </c>
      <c r="BW19" s="156">
        <v>0</v>
      </c>
      <c r="BX19" s="156">
        <v>0</v>
      </c>
      <c r="BY19" s="156">
        <v>0</v>
      </c>
      <c r="BZ19" s="156">
        <v>0</v>
      </c>
      <c r="CA19" s="156">
        <v>0</v>
      </c>
      <c r="CB19" s="156">
        <v>0</v>
      </c>
      <c r="CC19" s="156">
        <f t="shared" si="21"/>
        <v>0</v>
      </c>
      <c r="CD19" s="156">
        <v>0</v>
      </c>
      <c r="CE19" s="156">
        <v>0</v>
      </c>
      <c r="CF19" s="156">
        <v>0</v>
      </c>
      <c r="CG19" s="156">
        <f t="shared" si="22"/>
        <v>0</v>
      </c>
      <c r="CH19" s="156">
        <v>0</v>
      </c>
      <c r="CI19" s="156">
        <v>0</v>
      </c>
      <c r="CJ19" s="156">
        <v>0</v>
      </c>
      <c r="CK19" s="156">
        <v>0</v>
      </c>
      <c r="CL19" s="156">
        <v>0</v>
      </c>
      <c r="CM19" s="156">
        <v>0</v>
      </c>
      <c r="CN19" s="156">
        <v>0</v>
      </c>
      <c r="CO19" s="156">
        <v>0</v>
      </c>
      <c r="CP19" s="156">
        <v>0</v>
      </c>
      <c r="CQ19" s="156">
        <v>0</v>
      </c>
      <c r="CR19" s="156">
        <v>0</v>
      </c>
      <c r="CS19" s="156">
        <f t="shared" si="23"/>
        <v>0</v>
      </c>
      <c r="CT19" s="156">
        <v>0</v>
      </c>
      <c r="CU19" s="156">
        <v>0</v>
      </c>
      <c r="CV19" s="156">
        <f t="shared" si="24"/>
        <v>0</v>
      </c>
      <c r="CW19" s="156">
        <v>0</v>
      </c>
      <c r="CX19" s="156">
        <v>0</v>
      </c>
      <c r="CY19" s="156">
        <v>0</v>
      </c>
      <c r="CZ19" s="156">
        <v>0</v>
      </c>
      <c r="DA19" s="156">
        <v>0</v>
      </c>
      <c r="DB19" s="156">
        <v>0</v>
      </c>
      <c r="DC19" s="156">
        <v>0</v>
      </c>
      <c r="DD19" s="156">
        <v>0</v>
      </c>
      <c r="DE19" s="156">
        <v>0</v>
      </c>
      <c r="DF19" s="156">
        <f t="shared" si="25"/>
        <v>0</v>
      </c>
      <c r="DG19" s="156">
        <v>0</v>
      </c>
      <c r="DH19" s="156">
        <v>0</v>
      </c>
      <c r="DI19" s="156">
        <v>0</v>
      </c>
      <c r="DJ19" s="156">
        <f t="shared" si="26"/>
        <v>0</v>
      </c>
      <c r="DK19" s="156">
        <v>0</v>
      </c>
      <c r="DL19" s="156">
        <v>0</v>
      </c>
      <c r="DM19" s="156">
        <f t="shared" si="27"/>
        <v>0</v>
      </c>
      <c r="DN19" s="156">
        <v>0</v>
      </c>
      <c r="DO19" s="156">
        <v>0</v>
      </c>
      <c r="DP19" s="156">
        <v>0</v>
      </c>
      <c r="DQ19" s="156">
        <v>0</v>
      </c>
      <c r="DR19" s="156">
        <v>0</v>
      </c>
      <c r="DS19" s="156">
        <f t="shared" si="28"/>
        <v>0</v>
      </c>
      <c r="DT19" s="156">
        <v>0</v>
      </c>
      <c r="DU19" s="156">
        <v>0</v>
      </c>
      <c r="DV19" s="156">
        <f t="shared" si="29"/>
        <v>0</v>
      </c>
      <c r="DW19" s="156">
        <v>0</v>
      </c>
      <c r="DX19" s="156">
        <v>0</v>
      </c>
      <c r="DY19" s="156">
        <v>0</v>
      </c>
      <c r="DZ19" s="156">
        <v>0</v>
      </c>
      <c r="EA19" s="156">
        <v>0</v>
      </c>
      <c r="EB19" s="156">
        <v>0</v>
      </c>
      <c r="EC19" s="156">
        <v>0</v>
      </c>
      <c r="ED19" s="156">
        <v>0</v>
      </c>
      <c r="EE19" s="156">
        <v>0</v>
      </c>
      <c r="EF19" s="156">
        <v>0</v>
      </c>
      <c r="EG19" s="156">
        <f t="shared" si="30"/>
        <v>0</v>
      </c>
      <c r="EH19" s="156">
        <v>0</v>
      </c>
      <c r="EI19" s="156">
        <v>0</v>
      </c>
      <c r="EJ19" s="156">
        <v>0</v>
      </c>
      <c r="EK19" s="156">
        <v>0</v>
      </c>
      <c r="EL19" s="156">
        <v>0</v>
      </c>
      <c r="EM19" s="156">
        <v>0</v>
      </c>
      <c r="EN19" s="156">
        <v>0</v>
      </c>
      <c r="EO19" s="156">
        <v>0</v>
      </c>
      <c r="EP19" s="156">
        <v>0</v>
      </c>
      <c r="EQ19" s="156">
        <f t="shared" si="31"/>
        <v>0</v>
      </c>
      <c r="ER19" s="156">
        <v>0</v>
      </c>
      <c r="ES19" s="156">
        <v>0</v>
      </c>
      <c r="ET19" s="156">
        <v>0</v>
      </c>
      <c r="EU19" s="156">
        <f t="shared" si="32"/>
        <v>0</v>
      </c>
      <c r="EV19" s="156">
        <v>0</v>
      </c>
      <c r="EW19" s="156">
        <v>0</v>
      </c>
      <c r="EX19" s="156">
        <f t="shared" si="33"/>
        <v>0</v>
      </c>
      <c r="EY19" s="156">
        <v>0</v>
      </c>
      <c r="EZ19" s="156">
        <v>0</v>
      </c>
      <c r="FA19" s="156">
        <f t="shared" si="34"/>
        <v>0</v>
      </c>
      <c r="FB19" s="156">
        <v>0</v>
      </c>
      <c r="FC19" s="156">
        <v>0</v>
      </c>
      <c r="FD19" s="156">
        <v>0</v>
      </c>
      <c r="FE19" s="156">
        <v>0</v>
      </c>
      <c r="FF19" s="156">
        <f t="shared" si="35"/>
        <v>0</v>
      </c>
      <c r="FG19" s="156">
        <v>0</v>
      </c>
      <c r="FH19" s="156">
        <v>0</v>
      </c>
      <c r="FI19" s="156">
        <v>0</v>
      </c>
      <c r="FJ19" s="156">
        <v>0</v>
      </c>
      <c r="FK19" s="156">
        <v>0</v>
      </c>
      <c r="FL19" s="156">
        <v>0</v>
      </c>
      <c r="FM19" s="156">
        <v>0</v>
      </c>
      <c r="FN19" s="156">
        <v>0</v>
      </c>
      <c r="FO19" s="156">
        <v>0</v>
      </c>
      <c r="FP19" s="156">
        <f t="shared" si="36"/>
        <v>34755207.760059878</v>
      </c>
      <c r="FR19" s="163"/>
      <c r="FT19" s="164"/>
    </row>
    <row r="20" spans="2:176" s="154" customFormat="1" x14ac:dyDescent="0.2">
      <c r="B20" s="155" t="s">
        <v>435</v>
      </c>
      <c r="C20" s="155" t="s">
        <v>269</v>
      </c>
      <c r="D20" s="156">
        <f t="shared" si="18"/>
        <v>11839267.440000001</v>
      </c>
      <c r="E20" s="156">
        <v>0</v>
      </c>
      <c r="F20" s="156">
        <v>0</v>
      </c>
      <c r="G20" s="156">
        <v>0</v>
      </c>
      <c r="H20" s="156">
        <v>0</v>
      </c>
      <c r="I20" s="156">
        <v>0</v>
      </c>
      <c r="J20" s="156">
        <v>0</v>
      </c>
      <c r="K20" s="156">
        <v>0</v>
      </c>
      <c r="L20" s="156">
        <v>0</v>
      </c>
      <c r="M20" s="156">
        <v>0</v>
      </c>
      <c r="N20" s="156">
        <v>0</v>
      </c>
      <c r="O20" s="156">
        <v>0</v>
      </c>
      <c r="P20" s="156">
        <v>0</v>
      </c>
      <c r="Q20" s="156">
        <v>0</v>
      </c>
      <c r="R20" s="156">
        <v>0</v>
      </c>
      <c r="S20" s="156">
        <v>0</v>
      </c>
      <c r="T20" s="156">
        <v>0</v>
      </c>
      <c r="U20" s="156">
        <v>11839267.440000001</v>
      </c>
      <c r="V20" s="156">
        <v>0</v>
      </c>
      <c r="W20" s="156">
        <v>0</v>
      </c>
      <c r="X20" s="156">
        <v>0</v>
      </c>
      <c r="Y20" s="156">
        <v>0</v>
      </c>
      <c r="Z20" s="156">
        <v>0</v>
      </c>
      <c r="AA20" s="156">
        <v>0</v>
      </c>
      <c r="AB20" s="156">
        <v>0</v>
      </c>
      <c r="AC20" s="156">
        <v>0</v>
      </c>
      <c r="AD20" s="156">
        <v>0</v>
      </c>
      <c r="AE20" s="156">
        <v>0</v>
      </c>
      <c r="AF20" s="156">
        <v>0</v>
      </c>
      <c r="AG20" s="156">
        <v>0</v>
      </c>
      <c r="AH20" s="156">
        <f t="shared" si="19"/>
        <v>0</v>
      </c>
      <c r="AI20" s="156">
        <v>0</v>
      </c>
      <c r="AJ20" s="156">
        <v>0</v>
      </c>
      <c r="AK20" s="156">
        <v>0</v>
      </c>
      <c r="AL20" s="156">
        <f t="shared" si="20"/>
        <v>331403990.25122696</v>
      </c>
      <c r="AM20" s="156">
        <v>0</v>
      </c>
      <c r="AN20" s="156">
        <v>0</v>
      </c>
      <c r="AO20" s="156">
        <v>0</v>
      </c>
      <c r="AP20" s="156">
        <v>165913132.55999997</v>
      </c>
      <c r="AQ20" s="156">
        <v>0</v>
      </c>
      <c r="AR20" s="156">
        <v>64194844.414988026</v>
      </c>
      <c r="AS20" s="156">
        <v>0</v>
      </c>
      <c r="AT20" s="156">
        <v>0</v>
      </c>
      <c r="AU20" s="156">
        <v>0</v>
      </c>
      <c r="AV20" s="156">
        <v>0</v>
      </c>
      <c r="AW20" s="156">
        <v>0</v>
      </c>
      <c r="AX20" s="156">
        <v>0</v>
      </c>
      <c r="AY20" s="156">
        <v>0</v>
      </c>
      <c r="AZ20" s="156">
        <v>0</v>
      </c>
      <c r="BA20" s="156">
        <v>0</v>
      </c>
      <c r="BB20" s="156">
        <v>0</v>
      </c>
      <c r="BC20" s="156">
        <v>0</v>
      </c>
      <c r="BD20" s="156">
        <v>0</v>
      </c>
      <c r="BE20" s="156">
        <v>0</v>
      </c>
      <c r="BF20" s="156">
        <v>71430538.01787813</v>
      </c>
      <c r="BG20" s="156">
        <v>0</v>
      </c>
      <c r="BH20" s="156">
        <v>0</v>
      </c>
      <c r="BI20" s="156">
        <v>0</v>
      </c>
      <c r="BJ20" s="156">
        <v>0</v>
      </c>
      <c r="BK20" s="156">
        <v>0</v>
      </c>
      <c r="BL20" s="156">
        <v>0</v>
      </c>
      <c r="BM20" s="156">
        <v>0</v>
      </c>
      <c r="BN20" s="156">
        <v>0</v>
      </c>
      <c r="BO20" s="156">
        <v>0</v>
      </c>
      <c r="BP20" s="156">
        <v>0</v>
      </c>
      <c r="BQ20" s="156">
        <v>29865475.258360863</v>
      </c>
      <c r="BR20" s="156">
        <v>0</v>
      </c>
      <c r="BS20" s="156">
        <v>0</v>
      </c>
      <c r="BT20" s="156">
        <v>0</v>
      </c>
      <c r="BU20" s="156">
        <v>0</v>
      </c>
      <c r="BV20" s="156">
        <v>0</v>
      </c>
      <c r="BW20" s="156">
        <v>0</v>
      </c>
      <c r="BX20" s="156">
        <v>0</v>
      </c>
      <c r="BY20" s="156">
        <v>0</v>
      </c>
      <c r="BZ20" s="156">
        <v>0</v>
      </c>
      <c r="CA20" s="156">
        <v>0</v>
      </c>
      <c r="CB20" s="156">
        <v>0</v>
      </c>
      <c r="CC20" s="156">
        <f t="shared" si="21"/>
        <v>0</v>
      </c>
      <c r="CD20" s="156">
        <v>0</v>
      </c>
      <c r="CE20" s="156">
        <v>0</v>
      </c>
      <c r="CF20" s="156">
        <v>0</v>
      </c>
      <c r="CG20" s="156">
        <f t="shared" si="22"/>
        <v>0</v>
      </c>
      <c r="CH20" s="156">
        <v>0</v>
      </c>
      <c r="CI20" s="156">
        <v>0</v>
      </c>
      <c r="CJ20" s="156">
        <v>0</v>
      </c>
      <c r="CK20" s="156">
        <v>0</v>
      </c>
      <c r="CL20" s="156">
        <v>0</v>
      </c>
      <c r="CM20" s="156">
        <v>0</v>
      </c>
      <c r="CN20" s="156">
        <v>0</v>
      </c>
      <c r="CO20" s="156">
        <v>0</v>
      </c>
      <c r="CP20" s="156">
        <v>0</v>
      </c>
      <c r="CQ20" s="156">
        <v>0</v>
      </c>
      <c r="CR20" s="156">
        <v>0</v>
      </c>
      <c r="CS20" s="156">
        <f t="shared" si="23"/>
        <v>0</v>
      </c>
      <c r="CT20" s="156">
        <v>0</v>
      </c>
      <c r="CU20" s="156">
        <v>0</v>
      </c>
      <c r="CV20" s="156">
        <f t="shared" si="24"/>
        <v>0</v>
      </c>
      <c r="CW20" s="156">
        <v>0</v>
      </c>
      <c r="CX20" s="156">
        <v>0</v>
      </c>
      <c r="CY20" s="156">
        <v>0</v>
      </c>
      <c r="CZ20" s="156">
        <v>0</v>
      </c>
      <c r="DA20" s="156">
        <v>0</v>
      </c>
      <c r="DB20" s="156">
        <v>0</v>
      </c>
      <c r="DC20" s="156">
        <v>0</v>
      </c>
      <c r="DD20" s="156">
        <v>0</v>
      </c>
      <c r="DE20" s="156">
        <v>0</v>
      </c>
      <c r="DF20" s="156">
        <f t="shared" si="25"/>
        <v>0</v>
      </c>
      <c r="DG20" s="156">
        <v>0</v>
      </c>
      <c r="DH20" s="156">
        <v>0</v>
      </c>
      <c r="DI20" s="156">
        <v>0</v>
      </c>
      <c r="DJ20" s="156">
        <f t="shared" si="26"/>
        <v>0</v>
      </c>
      <c r="DK20" s="156">
        <v>0</v>
      </c>
      <c r="DL20" s="156">
        <v>0</v>
      </c>
      <c r="DM20" s="156">
        <f t="shared" si="27"/>
        <v>0</v>
      </c>
      <c r="DN20" s="156">
        <v>0</v>
      </c>
      <c r="DO20" s="156">
        <v>0</v>
      </c>
      <c r="DP20" s="156">
        <v>0</v>
      </c>
      <c r="DQ20" s="156">
        <v>0</v>
      </c>
      <c r="DR20" s="156">
        <v>0</v>
      </c>
      <c r="DS20" s="156">
        <f t="shared" si="28"/>
        <v>0</v>
      </c>
      <c r="DT20" s="156">
        <v>0</v>
      </c>
      <c r="DU20" s="156">
        <v>0</v>
      </c>
      <c r="DV20" s="156">
        <f t="shared" si="29"/>
        <v>0</v>
      </c>
      <c r="DW20" s="156">
        <v>0</v>
      </c>
      <c r="DX20" s="156">
        <v>0</v>
      </c>
      <c r="DY20" s="156">
        <v>0</v>
      </c>
      <c r="DZ20" s="156">
        <v>0</v>
      </c>
      <c r="EA20" s="156">
        <v>0</v>
      </c>
      <c r="EB20" s="156">
        <v>0</v>
      </c>
      <c r="EC20" s="156">
        <v>0</v>
      </c>
      <c r="ED20" s="156">
        <v>0</v>
      </c>
      <c r="EE20" s="156">
        <v>0</v>
      </c>
      <c r="EF20" s="156">
        <v>0</v>
      </c>
      <c r="EG20" s="156">
        <f t="shared" si="30"/>
        <v>0</v>
      </c>
      <c r="EH20" s="156">
        <v>0</v>
      </c>
      <c r="EI20" s="156">
        <v>0</v>
      </c>
      <c r="EJ20" s="156">
        <v>0</v>
      </c>
      <c r="EK20" s="156">
        <v>0</v>
      </c>
      <c r="EL20" s="156">
        <v>0</v>
      </c>
      <c r="EM20" s="156">
        <v>0</v>
      </c>
      <c r="EN20" s="156">
        <v>0</v>
      </c>
      <c r="EO20" s="156">
        <v>0</v>
      </c>
      <c r="EP20" s="156">
        <v>0</v>
      </c>
      <c r="EQ20" s="156">
        <f t="shared" si="31"/>
        <v>0</v>
      </c>
      <c r="ER20" s="156">
        <v>0</v>
      </c>
      <c r="ES20" s="156">
        <v>0</v>
      </c>
      <c r="ET20" s="156">
        <v>0</v>
      </c>
      <c r="EU20" s="156">
        <f t="shared" si="32"/>
        <v>0</v>
      </c>
      <c r="EV20" s="156">
        <v>0</v>
      </c>
      <c r="EW20" s="156">
        <v>0</v>
      </c>
      <c r="EX20" s="156">
        <f t="shared" si="33"/>
        <v>0</v>
      </c>
      <c r="EY20" s="156">
        <v>0</v>
      </c>
      <c r="EZ20" s="156">
        <v>0</v>
      </c>
      <c r="FA20" s="156">
        <f t="shared" si="34"/>
        <v>0</v>
      </c>
      <c r="FB20" s="156">
        <v>0</v>
      </c>
      <c r="FC20" s="156">
        <v>0</v>
      </c>
      <c r="FD20" s="156">
        <v>0</v>
      </c>
      <c r="FE20" s="156">
        <v>0</v>
      </c>
      <c r="FF20" s="156">
        <f t="shared" si="35"/>
        <v>0</v>
      </c>
      <c r="FG20" s="156">
        <v>0</v>
      </c>
      <c r="FH20" s="156">
        <v>0</v>
      </c>
      <c r="FI20" s="156">
        <v>0</v>
      </c>
      <c r="FJ20" s="156">
        <v>0</v>
      </c>
      <c r="FK20" s="156">
        <v>0</v>
      </c>
      <c r="FL20" s="156">
        <v>0</v>
      </c>
      <c r="FM20" s="156">
        <v>0</v>
      </c>
      <c r="FN20" s="156">
        <v>0</v>
      </c>
      <c r="FO20" s="156">
        <v>0</v>
      </c>
      <c r="FP20" s="156">
        <f t="shared" si="36"/>
        <v>343243257.69122696</v>
      </c>
      <c r="FR20" s="163"/>
      <c r="FT20" s="164"/>
    </row>
    <row r="21" spans="2:176" s="154" customFormat="1" x14ac:dyDescent="0.2">
      <c r="B21" s="155" t="s">
        <v>436</v>
      </c>
      <c r="C21" s="155" t="s">
        <v>270</v>
      </c>
      <c r="D21" s="156">
        <f t="shared" si="18"/>
        <v>305276.69274836726</v>
      </c>
      <c r="E21" s="156">
        <v>0</v>
      </c>
      <c r="F21" s="156">
        <v>0</v>
      </c>
      <c r="G21" s="156">
        <v>0</v>
      </c>
      <c r="H21" s="156">
        <v>0</v>
      </c>
      <c r="I21" s="156">
        <v>0</v>
      </c>
      <c r="J21" s="156">
        <v>0</v>
      </c>
      <c r="K21" s="156">
        <v>0</v>
      </c>
      <c r="L21" s="156">
        <v>0</v>
      </c>
      <c r="M21" s="156">
        <v>0</v>
      </c>
      <c r="N21" s="156">
        <v>0</v>
      </c>
      <c r="O21" s="156">
        <v>0</v>
      </c>
      <c r="P21" s="156">
        <v>0</v>
      </c>
      <c r="Q21" s="156">
        <v>0</v>
      </c>
      <c r="R21" s="156">
        <v>0</v>
      </c>
      <c r="S21" s="156">
        <v>0</v>
      </c>
      <c r="T21" s="156">
        <v>0</v>
      </c>
      <c r="U21" s="156">
        <v>0</v>
      </c>
      <c r="V21" s="156">
        <v>0</v>
      </c>
      <c r="W21" s="156">
        <v>0</v>
      </c>
      <c r="X21" s="156">
        <v>0</v>
      </c>
      <c r="Y21" s="156">
        <v>0</v>
      </c>
      <c r="Z21" s="156">
        <v>219921.73475020361</v>
      </c>
      <c r="AA21" s="156">
        <v>63406.540227207275</v>
      </c>
      <c r="AB21" s="156">
        <v>21948.417770956366</v>
      </c>
      <c r="AC21" s="156">
        <v>0</v>
      </c>
      <c r="AD21" s="156">
        <v>0</v>
      </c>
      <c r="AE21" s="156">
        <v>0</v>
      </c>
      <c r="AF21" s="156">
        <v>0</v>
      </c>
      <c r="AG21" s="156">
        <v>0</v>
      </c>
      <c r="AH21" s="156">
        <f t="shared" si="19"/>
        <v>0</v>
      </c>
      <c r="AI21" s="156">
        <v>0</v>
      </c>
      <c r="AJ21" s="156">
        <v>0</v>
      </c>
      <c r="AK21" s="156">
        <v>0</v>
      </c>
      <c r="AL21" s="156">
        <f t="shared" si="20"/>
        <v>17070.991599632729</v>
      </c>
      <c r="AM21" s="156">
        <v>17070.991599632729</v>
      </c>
      <c r="AN21" s="156">
        <v>0</v>
      </c>
      <c r="AO21" s="156">
        <v>0</v>
      </c>
      <c r="AP21" s="156">
        <v>0</v>
      </c>
      <c r="AQ21" s="156">
        <v>0</v>
      </c>
      <c r="AR21" s="156">
        <v>0</v>
      </c>
      <c r="AS21" s="156">
        <v>0</v>
      </c>
      <c r="AT21" s="156">
        <v>0</v>
      </c>
      <c r="AU21" s="156">
        <v>0</v>
      </c>
      <c r="AV21" s="156">
        <v>0</v>
      </c>
      <c r="AW21" s="156">
        <v>0</v>
      </c>
      <c r="AX21" s="156">
        <v>0</v>
      </c>
      <c r="AY21" s="156">
        <v>0</v>
      </c>
      <c r="AZ21" s="156">
        <v>0</v>
      </c>
      <c r="BA21" s="156">
        <v>0</v>
      </c>
      <c r="BB21" s="156">
        <v>0</v>
      </c>
      <c r="BC21" s="156">
        <v>0</v>
      </c>
      <c r="BD21" s="156">
        <v>0</v>
      </c>
      <c r="BE21" s="156">
        <v>0</v>
      </c>
      <c r="BF21" s="156">
        <v>0</v>
      </c>
      <c r="BG21" s="156">
        <v>0</v>
      </c>
      <c r="BH21" s="156">
        <v>0</v>
      </c>
      <c r="BI21" s="156">
        <v>0</v>
      </c>
      <c r="BJ21" s="156">
        <v>0</v>
      </c>
      <c r="BK21" s="156">
        <v>0</v>
      </c>
      <c r="BL21" s="156">
        <v>0</v>
      </c>
      <c r="BM21" s="156">
        <v>0</v>
      </c>
      <c r="BN21" s="156">
        <v>0</v>
      </c>
      <c r="BO21" s="156">
        <v>0</v>
      </c>
      <c r="BP21" s="156">
        <v>0</v>
      </c>
      <c r="BQ21" s="156">
        <v>0</v>
      </c>
      <c r="BR21" s="156">
        <v>0</v>
      </c>
      <c r="BS21" s="156">
        <v>0</v>
      </c>
      <c r="BT21" s="156">
        <v>0</v>
      </c>
      <c r="BU21" s="156">
        <v>0</v>
      </c>
      <c r="BV21" s="156">
        <v>0</v>
      </c>
      <c r="BW21" s="156">
        <v>0</v>
      </c>
      <c r="BX21" s="156">
        <v>0</v>
      </c>
      <c r="BY21" s="156">
        <v>0</v>
      </c>
      <c r="BZ21" s="156">
        <v>0</v>
      </c>
      <c r="CA21" s="156">
        <v>0</v>
      </c>
      <c r="CB21" s="156">
        <v>0</v>
      </c>
      <c r="CC21" s="156">
        <f t="shared" si="21"/>
        <v>0</v>
      </c>
      <c r="CD21" s="156">
        <v>0</v>
      </c>
      <c r="CE21" s="156">
        <v>0</v>
      </c>
      <c r="CF21" s="156">
        <v>0</v>
      </c>
      <c r="CG21" s="156">
        <f t="shared" si="22"/>
        <v>0</v>
      </c>
      <c r="CH21" s="156">
        <v>0</v>
      </c>
      <c r="CI21" s="156">
        <v>0</v>
      </c>
      <c r="CJ21" s="156">
        <v>0</v>
      </c>
      <c r="CK21" s="156">
        <v>0</v>
      </c>
      <c r="CL21" s="156">
        <v>0</v>
      </c>
      <c r="CM21" s="156">
        <v>0</v>
      </c>
      <c r="CN21" s="156">
        <v>0</v>
      </c>
      <c r="CO21" s="156">
        <v>0</v>
      </c>
      <c r="CP21" s="156">
        <v>0</v>
      </c>
      <c r="CQ21" s="156">
        <v>0</v>
      </c>
      <c r="CR21" s="156">
        <v>0</v>
      </c>
      <c r="CS21" s="156">
        <f t="shared" si="23"/>
        <v>0</v>
      </c>
      <c r="CT21" s="156">
        <v>0</v>
      </c>
      <c r="CU21" s="156">
        <v>0</v>
      </c>
      <c r="CV21" s="156">
        <f t="shared" si="24"/>
        <v>0</v>
      </c>
      <c r="CW21" s="156">
        <v>0</v>
      </c>
      <c r="CX21" s="156">
        <v>0</v>
      </c>
      <c r="CY21" s="156">
        <v>0</v>
      </c>
      <c r="CZ21" s="156">
        <v>0</v>
      </c>
      <c r="DA21" s="156">
        <v>0</v>
      </c>
      <c r="DB21" s="156">
        <v>0</v>
      </c>
      <c r="DC21" s="156">
        <v>0</v>
      </c>
      <c r="DD21" s="156">
        <v>0</v>
      </c>
      <c r="DE21" s="156">
        <v>0</v>
      </c>
      <c r="DF21" s="156">
        <f t="shared" si="25"/>
        <v>0</v>
      </c>
      <c r="DG21" s="156">
        <v>0</v>
      </c>
      <c r="DH21" s="156">
        <v>0</v>
      </c>
      <c r="DI21" s="156">
        <v>0</v>
      </c>
      <c r="DJ21" s="156">
        <f t="shared" si="26"/>
        <v>0</v>
      </c>
      <c r="DK21" s="156">
        <v>0</v>
      </c>
      <c r="DL21" s="156">
        <v>0</v>
      </c>
      <c r="DM21" s="156">
        <f t="shared" si="27"/>
        <v>0</v>
      </c>
      <c r="DN21" s="156">
        <v>0</v>
      </c>
      <c r="DO21" s="156">
        <v>0</v>
      </c>
      <c r="DP21" s="156">
        <v>0</v>
      </c>
      <c r="DQ21" s="156">
        <v>0</v>
      </c>
      <c r="DR21" s="156">
        <v>0</v>
      </c>
      <c r="DS21" s="156">
        <f t="shared" si="28"/>
        <v>0</v>
      </c>
      <c r="DT21" s="156">
        <v>0</v>
      </c>
      <c r="DU21" s="156">
        <v>0</v>
      </c>
      <c r="DV21" s="156">
        <f t="shared" si="29"/>
        <v>0</v>
      </c>
      <c r="DW21" s="156">
        <v>0</v>
      </c>
      <c r="DX21" s="156">
        <v>0</v>
      </c>
      <c r="DY21" s="156">
        <v>0</v>
      </c>
      <c r="DZ21" s="156">
        <v>0</v>
      </c>
      <c r="EA21" s="156">
        <v>0</v>
      </c>
      <c r="EB21" s="156">
        <v>0</v>
      </c>
      <c r="EC21" s="156">
        <v>0</v>
      </c>
      <c r="ED21" s="156">
        <v>0</v>
      </c>
      <c r="EE21" s="156">
        <v>0</v>
      </c>
      <c r="EF21" s="156">
        <v>0</v>
      </c>
      <c r="EG21" s="156">
        <f t="shared" si="30"/>
        <v>0</v>
      </c>
      <c r="EH21" s="156">
        <v>0</v>
      </c>
      <c r="EI21" s="156">
        <v>0</v>
      </c>
      <c r="EJ21" s="156">
        <v>0</v>
      </c>
      <c r="EK21" s="156">
        <v>0</v>
      </c>
      <c r="EL21" s="156">
        <v>0</v>
      </c>
      <c r="EM21" s="156">
        <v>0</v>
      </c>
      <c r="EN21" s="156">
        <v>0</v>
      </c>
      <c r="EO21" s="156">
        <v>0</v>
      </c>
      <c r="EP21" s="156">
        <v>0</v>
      </c>
      <c r="EQ21" s="156">
        <f t="shared" si="31"/>
        <v>0</v>
      </c>
      <c r="ER21" s="156">
        <v>0</v>
      </c>
      <c r="ES21" s="156">
        <v>0</v>
      </c>
      <c r="ET21" s="156">
        <v>0</v>
      </c>
      <c r="EU21" s="156">
        <f t="shared" si="32"/>
        <v>0</v>
      </c>
      <c r="EV21" s="156">
        <v>0</v>
      </c>
      <c r="EW21" s="156">
        <v>0</v>
      </c>
      <c r="EX21" s="156">
        <f t="shared" si="33"/>
        <v>0</v>
      </c>
      <c r="EY21" s="156">
        <v>0</v>
      </c>
      <c r="EZ21" s="156">
        <v>0</v>
      </c>
      <c r="FA21" s="156">
        <f t="shared" si="34"/>
        <v>0</v>
      </c>
      <c r="FB21" s="156">
        <v>0</v>
      </c>
      <c r="FC21" s="156">
        <v>0</v>
      </c>
      <c r="FD21" s="156">
        <v>0</v>
      </c>
      <c r="FE21" s="156">
        <v>0</v>
      </c>
      <c r="FF21" s="156">
        <f t="shared" si="35"/>
        <v>0</v>
      </c>
      <c r="FG21" s="156">
        <v>0</v>
      </c>
      <c r="FH21" s="156">
        <v>0</v>
      </c>
      <c r="FI21" s="156">
        <v>0</v>
      </c>
      <c r="FJ21" s="156">
        <v>0</v>
      </c>
      <c r="FK21" s="156">
        <v>0</v>
      </c>
      <c r="FL21" s="156">
        <v>0</v>
      </c>
      <c r="FM21" s="156">
        <v>0</v>
      </c>
      <c r="FN21" s="156">
        <v>0</v>
      </c>
      <c r="FO21" s="156">
        <v>166289.05195199998</v>
      </c>
      <c r="FP21" s="156">
        <f t="shared" si="36"/>
        <v>488636.73629999999</v>
      </c>
      <c r="FR21" s="163"/>
      <c r="FT21" s="164"/>
    </row>
    <row r="22" spans="2:176" s="154" customFormat="1" x14ac:dyDescent="0.2">
      <c r="B22" s="155" t="s">
        <v>437</v>
      </c>
      <c r="C22" s="155" t="s">
        <v>312</v>
      </c>
      <c r="D22" s="156">
        <f t="shared" si="18"/>
        <v>0</v>
      </c>
      <c r="E22" s="156">
        <v>0</v>
      </c>
      <c r="F22" s="156">
        <v>0</v>
      </c>
      <c r="G22" s="156">
        <v>0</v>
      </c>
      <c r="H22" s="156">
        <v>0</v>
      </c>
      <c r="I22" s="156">
        <v>0</v>
      </c>
      <c r="J22" s="156">
        <v>0</v>
      </c>
      <c r="K22" s="156">
        <v>0</v>
      </c>
      <c r="L22" s="156">
        <v>0</v>
      </c>
      <c r="M22" s="156">
        <v>0</v>
      </c>
      <c r="N22" s="156">
        <v>0</v>
      </c>
      <c r="O22" s="156">
        <v>0</v>
      </c>
      <c r="P22" s="156">
        <v>0</v>
      </c>
      <c r="Q22" s="156">
        <v>0</v>
      </c>
      <c r="R22" s="156">
        <v>0</v>
      </c>
      <c r="S22" s="156">
        <v>0</v>
      </c>
      <c r="T22" s="156">
        <v>0</v>
      </c>
      <c r="U22" s="156">
        <v>0</v>
      </c>
      <c r="V22" s="156">
        <v>0</v>
      </c>
      <c r="W22" s="156">
        <v>0</v>
      </c>
      <c r="X22" s="156">
        <v>0</v>
      </c>
      <c r="Y22" s="156">
        <v>0</v>
      </c>
      <c r="Z22" s="156">
        <v>0</v>
      </c>
      <c r="AA22" s="156">
        <v>0</v>
      </c>
      <c r="AB22" s="156">
        <v>0</v>
      </c>
      <c r="AC22" s="156">
        <v>0</v>
      </c>
      <c r="AD22" s="156">
        <v>0</v>
      </c>
      <c r="AE22" s="156">
        <v>0</v>
      </c>
      <c r="AF22" s="156">
        <v>0</v>
      </c>
      <c r="AG22" s="156">
        <v>0</v>
      </c>
      <c r="AH22" s="156">
        <f t="shared" si="19"/>
        <v>0</v>
      </c>
      <c r="AI22" s="156">
        <v>0</v>
      </c>
      <c r="AJ22" s="156">
        <v>0</v>
      </c>
      <c r="AK22" s="156">
        <v>0</v>
      </c>
      <c r="AL22" s="156">
        <f t="shared" si="20"/>
        <v>327683784.30812639</v>
      </c>
      <c r="AM22" s="156">
        <v>0</v>
      </c>
      <c r="AN22" s="156">
        <v>0</v>
      </c>
      <c r="AO22" s="156">
        <v>0</v>
      </c>
      <c r="AP22" s="156">
        <v>0</v>
      </c>
      <c r="AQ22" s="156">
        <v>0</v>
      </c>
      <c r="AR22" s="156">
        <v>0</v>
      </c>
      <c r="AS22" s="156">
        <v>0</v>
      </c>
      <c r="AT22" s="156">
        <v>0</v>
      </c>
      <c r="AU22" s="156">
        <v>0</v>
      </c>
      <c r="AV22" s="156">
        <v>0</v>
      </c>
      <c r="AW22" s="156">
        <v>0</v>
      </c>
      <c r="AX22" s="156">
        <v>0</v>
      </c>
      <c r="AY22" s="156">
        <v>0</v>
      </c>
      <c r="AZ22" s="156">
        <v>0</v>
      </c>
      <c r="BA22" s="156">
        <v>0</v>
      </c>
      <c r="BB22" s="156">
        <v>0</v>
      </c>
      <c r="BC22" s="156">
        <v>0</v>
      </c>
      <c r="BD22" s="156">
        <v>0</v>
      </c>
      <c r="BE22" s="156">
        <v>0</v>
      </c>
      <c r="BF22" s="156">
        <v>0</v>
      </c>
      <c r="BG22" s="156">
        <v>0</v>
      </c>
      <c r="BH22" s="156">
        <v>0</v>
      </c>
      <c r="BI22" s="156">
        <v>0</v>
      </c>
      <c r="BJ22" s="156">
        <v>0</v>
      </c>
      <c r="BK22" s="156">
        <v>0</v>
      </c>
      <c r="BL22" s="156">
        <v>0</v>
      </c>
      <c r="BM22" s="156">
        <v>0</v>
      </c>
      <c r="BN22" s="156">
        <v>0</v>
      </c>
      <c r="BO22" s="156">
        <v>0</v>
      </c>
      <c r="BP22" s="156">
        <v>0</v>
      </c>
      <c r="BQ22" s="156">
        <v>327683784.30812639</v>
      </c>
      <c r="BR22" s="156">
        <v>0</v>
      </c>
      <c r="BS22" s="156">
        <v>0</v>
      </c>
      <c r="BT22" s="156">
        <v>0</v>
      </c>
      <c r="BU22" s="156">
        <v>0</v>
      </c>
      <c r="BV22" s="156">
        <v>0</v>
      </c>
      <c r="BW22" s="156">
        <v>0</v>
      </c>
      <c r="BX22" s="156">
        <v>0</v>
      </c>
      <c r="BY22" s="156">
        <v>0</v>
      </c>
      <c r="BZ22" s="156">
        <v>0</v>
      </c>
      <c r="CA22" s="156">
        <v>0</v>
      </c>
      <c r="CB22" s="156">
        <v>0</v>
      </c>
      <c r="CC22" s="156">
        <f t="shared" si="21"/>
        <v>0</v>
      </c>
      <c r="CD22" s="156">
        <v>0</v>
      </c>
      <c r="CE22" s="156">
        <v>0</v>
      </c>
      <c r="CF22" s="156">
        <v>0</v>
      </c>
      <c r="CG22" s="156">
        <f t="shared" si="22"/>
        <v>0</v>
      </c>
      <c r="CH22" s="156">
        <v>0</v>
      </c>
      <c r="CI22" s="156">
        <v>0</v>
      </c>
      <c r="CJ22" s="156">
        <v>0</v>
      </c>
      <c r="CK22" s="156">
        <v>0</v>
      </c>
      <c r="CL22" s="156">
        <v>0</v>
      </c>
      <c r="CM22" s="156">
        <v>0</v>
      </c>
      <c r="CN22" s="156">
        <v>0</v>
      </c>
      <c r="CO22" s="156">
        <v>0</v>
      </c>
      <c r="CP22" s="156">
        <v>0</v>
      </c>
      <c r="CQ22" s="156">
        <v>0</v>
      </c>
      <c r="CR22" s="156">
        <v>0</v>
      </c>
      <c r="CS22" s="156">
        <f t="shared" si="23"/>
        <v>0</v>
      </c>
      <c r="CT22" s="156">
        <v>0</v>
      </c>
      <c r="CU22" s="156">
        <v>0</v>
      </c>
      <c r="CV22" s="156">
        <f t="shared" si="24"/>
        <v>0</v>
      </c>
      <c r="CW22" s="156">
        <v>0</v>
      </c>
      <c r="CX22" s="156">
        <v>0</v>
      </c>
      <c r="CY22" s="156">
        <v>0</v>
      </c>
      <c r="CZ22" s="156">
        <v>0</v>
      </c>
      <c r="DA22" s="156">
        <v>0</v>
      </c>
      <c r="DB22" s="156">
        <v>0</v>
      </c>
      <c r="DC22" s="156">
        <v>0</v>
      </c>
      <c r="DD22" s="156">
        <v>0</v>
      </c>
      <c r="DE22" s="156">
        <v>0</v>
      </c>
      <c r="DF22" s="156">
        <f t="shared" si="25"/>
        <v>0</v>
      </c>
      <c r="DG22" s="156">
        <v>0</v>
      </c>
      <c r="DH22" s="156">
        <v>0</v>
      </c>
      <c r="DI22" s="156">
        <v>0</v>
      </c>
      <c r="DJ22" s="156">
        <f t="shared" si="26"/>
        <v>0</v>
      </c>
      <c r="DK22" s="156">
        <v>0</v>
      </c>
      <c r="DL22" s="156">
        <v>0</v>
      </c>
      <c r="DM22" s="156">
        <f t="shared" si="27"/>
        <v>0</v>
      </c>
      <c r="DN22" s="156">
        <v>0</v>
      </c>
      <c r="DO22" s="156">
        <v>0</v>
      </c>
      <c r="DP22" s="156">
        <v>0</v>
      </c>
      <c r="DQ22" s="156">
        <v>0</v>
      </c>
      <c r="DR22" s="156">
        <v>0</v>
      </c>
      <c r="DS22" s="156">
        <f t="shared" si="28"/>
        <v>0</v>
      </c>
      <c r="DT22" s="156">
        <v>0</v>
      </c>
      <c r="DU22" s="156">
        <v>0</v>
      </c>
      <c r="DV22" s="156">
        <f t="shared" si="29"/>
        <v>0</v>
      </c>
      <c r="DW22" s="156">
        <v>0</v>
      </c>
      <c r="DX22" s="156">
        <v>0</v>
      </c>
      <c r="DY22" s="156">
        <v>0</v>
      </c>
      <c r="DZ22" s="156">
        <v>0</v>
      </c>
      <c r="EA22" s="156">
        <v>0</v>
      </c>
      <c r="EB22" s="156">
        <v>0</v>
      </c>
      <c r="EC22" s="156">
        <v>0</v>
      </c>
      <c r="ED22" s="156">
        <v>0</v>
      </c>
      <c r="EE22" s="156">
        <v>0</v>
      </c>
      <c r="EF22" s="156">
        <v>0</v>
      </c>
      <c r="EG22" s="156">
        <f t="shared" si="30"/>
        <v>0</v>
      </c>
      <c r="EH22" s="156">
        <v>0</v>
      </c>
      <c r="EI22" s="156">
        <v>0</v>
      </c>
      <c r="EJ22" s="156">
        <v>0</v>
      </c>
      <c r="EK22" s="156">
        <v>0</v>
      </c>
      <c r="EL22" s="156">
        <v>0</v>
      </c>
      <c r="EM22" s="156">
        <v>0</v>
      </c>
      <c r="EN22" s="156">
        <v>0</v>
      </c>
      <c r="EO22" s="156">
        <v>0</v>
      </c>
      <c r="EP22" s="156">
        <v>0</v>
      </c>
      <c r="EQ22" s="156">
        <f t="shared" si="31"/>
        <v>0</v>
      </c>
      <c r="ER22" s="156">
        <v>0</v>
      </c>
      <c r="ES22" s="156">
        <v>0</v>
      </c>
      <c r="ET22" s="156">
        <v>0</v>
      </c>
      <c r="EU22" s="156">
        <f t="shared" si="32"/>
        <v>0</v>
      </c>
      <c r="EV22" s="156">
        <v>0</v>
      </c>
      <c r="EW22" s="156">
        <v>0</v>
      </c>
      <c r="EX22" s="156">
        <f t="shared" si="33"/>
        <v>0</v>
      </c>
      <c r="EY22" s="156">
        <v>0</v>
      </c>
      <c r="EZ22" s="156">
        <v>0</v>
      </c>
      <c r="FA22" s="156">
        <f t="shared" si="34"/>
        <v>0</v>
      </c>
      <c r="FB22" s="156">
        <v>0</v>
      </c>
      <c r="FC22" s="156">
        <v>0</v>
      </c>
      <c r="FD22" s="156">
        <v>0</v>
      </c>
      <c r="FE22" s="156">
        <v>0</v>
      </c>
      <c r="FF22" s="156">
        <f t="shared" si="35"/>
        <v>0</v>
      </c>
      <c r="FG22" s="156">
        <v>0</v>
      </c>
      <c r="FH22" s="156">
        <v>0</v>
      </c>
      <c r="FI22" s="156">
        <v>0</v>
      </c>
      <c r="FJ22" s="156">
        <v>0</v>
      </c>
      <c r="FK22" s="156">
        <v>0</v>
      </c>
      <c r="FL22" s="156">
        <v>0</v>
      </c>
      <c r="FM22" s="156">
        <v>0</v>
      </c>
      <c r="FN22" s="156">
        <v>0</v>
      </c>
      <c r="FO22" s="156">
        <v>0</v>
      </c>
      <c r="FP22" s="156">
        <f t="shared" si="36"/>
        <v>327683784.30812639</v>
      </c>
      <c r="FR22" s="163"/>
      <c r="FT22" s="164"/>
    </row>
    <row r="23" spans="2:176" s="154" customFormat="1" x14ac:dyDescent="0.2">
      <c r="B23" s="155" t="s">
        <v>438</v>
      </c>
      <c r="C23" s="155" t="s">
        <v>275</v>
      </c>
      <c r="D23" s="156">
        <f t="shared" si="18"/>
        <v>0</v>
      </c>
      <c r="E23" s="156">
        <v>0</v>
      </c>
      <c r="F23" s="156">
        <v>0</v>
      </c>
      <c r="G23" s="156">
        <v>0</v>
      </c>
      <c r="H23" s="156">
        <v>0</v>
      </c>
      <c r="I23" s="156">
        <v>0</v>
      </c>
      <c r="J23" s="156">
        <v>0</v>
      </c>
      <c r="K23" s="156">
        <v>0</v>
      </c>
      <c r="L23" s="156">
        <v>0</v>
      </c>
      <c r="M23" s="156">
        <v>0</v>
      </c>
      <c r="N23" s="156">
        <v>0</v>
      </c>
      <c r="O23" s="156">
        <v>0</v>
      </c>
      <c r="P23" s="156">
        <v>0</v>
      </c>
      <c r="Q23" s="156">
        <v>0</v>
      </c>
      <c r="R23" s="156">
        <v>0</v>
      </c>
      <c r="S23" s="156">
        <v>0</v>
      </c>
      <c r="T23" s="156">
        <v>0</v>
      </c>
      <c r="U23" s="156">
        <v>0</v>
      </c>
      <c r="V23" s="156">
        <v>0</v>
      </c>
      <c r="W23" s="156">
        <v>0</v>
      </c>
      <c r="X23" s="156">
        <v>0</v>
      </c>
      <c r="Y23" s="156">
        <v>0</v>
      </c>
      <c r="Z23" s="156">
        <v>0</v>
      </c>
      <c r="AA23" s="156">
        <v>0</v>
      </c>
      <c r="AB23" s="156">
        <v>0</v>
      </c>
      <c r="AC23" s="156">
        <v>0</v>
      </c>
      <c r="AD23" s="156">
        <v>0</v>
      </c>
      <c r="AE23" s="156">
        <v>0</v>
      </c>
      <c r="AF23" s="156">
        <v>0</v>
      </c>
      <c r="AG23" s="156">
        <v>0</v>
      </c>
      <c r="AH23" s="156">
        <f t="shared" si="19"/>
        <v>0</v>
      </c>
      <c r="AI23" s="156">
        <v>0</v>
      </c>
      <c r="AJ23" s="156">
        <v>0</v>
      </c>
      <c r="AK23" s="156">
        <v>0</v>
      </c>
      <c r="AL23" s="156">
        <f t="shared" si="20"/>
        <v>0</v>
      </c>
      <c r="AM23" s="156">
        <v>0</v>
      </c>
      <c r="AN23" s="156">
        <v>0</v>
      </c>
      <c r="AO23" s="156">
        <v>0</v>
      </c>
      <c r="AP23" s="156">
        <v>0</v>
      </c>
      <c r="AQ23" s="156">
        <v>0</v>
      </c>
      <c r="AR23" s="156">
        <v>0</v>
      </c>
      <c r="AS23" s="156">
        <v>0</v>
      </c>
      <c r="AT23" s="156">
        <v>0</v>
      </c>
      <c r="AU23" s="156">
        <v>0</v>
      </c>
      <c r="AV23" s="156">
        <v>0</v>
      </c>
      <c r="AW23" s="156">
        <v>0</v>
      </c>
      <c r="AX23" s="156">
        <v>0</v>
      </c>
      <c r="AY23" s="156">
        <v>0</v>
      </c>
      <c r="AZ23" s="156">
        <v>0</v>
      </c>
      <c r="BA23" s="156">
        <v>0</v>
      </c>
      <c r="BB23" s="156">
        <v>0</v>
      </c>
      <c r="BC23" s="156">
        <v>0</v>
      </c>
      <c r="BD23" s="156">
        <v>0</v>
      </c>
      <c r="BE23" s="156">
        <v>0</v>
      </c>
      <c r="BF23" s="156">
        <v>0</v>
      </c>
      <c r="BG23" s="156">
        <v>0</v>
      </c>
      <c r="BH23" s="156">
        <v>0</v>
      </c>
      <c r="BI23" s="156">
        <v>0</v>
      </c>
      <c r="BJ23" s="156">
        <v>0</v>
      </c>
      <c r="BK23" s="156">
        <v>0</v>
      </c>
      <c r="BL23" s="156">
        <v>0</v>
      </c>
      <c r="BM23" s="156">
        <v>0</v>
      </c>
      <c r="BN23" s="156">
        <v>0</v>
      </c>
      <c r="BO23" s="156">
        <v>0</v>
      </c>
      <c r="BP23" s="156">
        <v>0</v>
      </c>
      <c r="BQ23" s="156">
        <v>0</v>
      </c>
      <c r="BR23" s="156">
        <v>0</v>
      </c>
      <c r="BS23" s="156">
        <v>0</v>
      </c>
      <c r="BT23" s="156">
        <v>0</v>
      </c>
      <c r="BU23" s="156">
        <v>0</v>
      </c>
      <c r="BV23" s="156">
        <v>0</v>
      </c>
      <c r="BW23" s="156">
        <v>0</v>
      </c>
      <c r="BX23" s="156">
        <v>0</v>
      </c>
      <c r="BY23" s="156">
        <v>0</v>
      </c>
      <c r="BZ23" s="156">
        <v>0</v>
      </c>
      <c r="CA23" s="156">
        <v>0</v>
      </c>
      <c r="CB23" s="156">
        <v>0</v>
      </c>
      <c r="CC23" s="156">
        <f t="shared" si="21"/>
        <v>0</v>
      </c>
      <c r="CD23" s="156">
        <v>0</v>
      </c>
      <c r="CE23" s="156">
        <v>0</v>
      </c>
      <c r="CF23" s="156">
        <v>0</v>
      </c>
      <c r="CG23" s="156">
        <f t="shared" si="22"/>
        <v>0</v>
      </c>
      <c r="CH23" s="156">
        <v>0</v>
      </c>
      <c r="CI23" s="156">
        <v>0</v>
      </c>
      <c r="CJ23" s="156">
        <v>0</v>
      </c>
      <c r="CK23" s="156">
        <v>0</v>
      </c>
      <c r="CL23" s="156">
        <v>0</v>
      </c>
      <c r="CM23" s="156">
        <v>0</v>
      </c>
      <c r="CN23" s="156">
        <v>0</v>
      </c>
      <c r="CO23" s="156">
        <v>0</v>
      </c>
      <c r="CP23" s="156">
        <v>0</v>
      </c>
      <c r="CQ23" s="156">
        <v>0</v>
      </c>
      <c r="CR23" s="156">
        <v>0</v>
      </c>
      <c r="CS23" s="156">
        <f t="shared" si="23"/>
        <v>0</v>
      </c>
      <c r="CT23" s="156">
        <v>0</v>
      </c>
      <c r="CU23" s="156">
        <v>0</v>
      </c>
      <c r="CV23" s="156">
        <f t="shared" si="24"/>
        <v>0</v>
      </c>
      <c r="CW23" s="156">
        <v>0</v>
      </c>
      <c r="CX23" s="156">
        <v>0</v>
      </c>
      <c r="CY23" s="156">
        <v>0</v>
      </c>
      <c r="CZ23" s="156">
        <v>0</v>
      </c>
      <c r="DA23" s="156">
        <v>0</v>
      </c>
      <c r="DB23" s="156">
        <v>0</v>
      </c>
      <c r="DC23" s="156">
        <v>0</v>
      </c>
      <c r="DD23" s="156">
        <v>0</v>
      </c>
      <c r="DE23" s="156">
        <v>0</v>
      </c>
      <c r="DF23" s="156">
        <f t="shared" si="25"/>
        <v>0</v>
      </c>
      <c r="DG23" s="156">
        <v>0</v>
      </c>
      <c r="DH23" s="156">
        <v>0</v>
      </c>
      <c r="DI23" s="156">
        <v>0</v>
      </c>
      <c r="DJ23" s="156">
        <f t="shared" si="26"/>
        <v>0</v>
      </c>
      <c r="DK23" s="156">
        <v>0</v>
      </c>
      <c r="DL23" s="156">
        <v>0</v>
      </c>
      <c r="DM23" s="156">
        <f t="shared" si="27"/>
        <v>0</v>
      </c>
      <c r="DN23" s="156">
        <v>0</v>
      </c>
      <c r="DO23" s="156">
        <v>0</v>
      </c>
      <c r="DP23" s="156">
        <v>0</v>
      </c>
      <c r="DQ23" s="156">
        <v>0</v>
      </c>
      <c r="DR23" s="156">
        <v>0</v>
      </c>
      <c r="DS23" s="156">
        <f t="shared" si="28"/>
        <v>0</v>
      </c>
      <c r="DT23" s="156">
        <v>0</v>
      </c>
      <c r="DU23" s="156">
        <v>0</v>
      </c>
      <c r="DV23" s="156">
        <f t="shared" si="29"/>
        <v>0</v>
      </c>
      <c r="DW23" s="156">
        <v>0</v>
      </c>
      <c r="DX23" s="156">
        <v>0</v>
      </c>
      <c r="DY23" s="156">
        <v>0</v>
      </c>
      <c r="DZ23" s="156">
        <v>0</v>
      </c>
      <c r="EA23" s="156">
        <v>0</v>
      </c>
      <c r="EB23" s="156">
        <v>0</v>
      </c>
      <c r="EC23" s="156">
        <v>0</v>
      </c>
      <c r="ED23" s="156">
        <v>0</v>
      </c>
      <c r="EE23" s="156">
        <v>0</v>
      </c>
      <c r="EF23" s="156">
        <v>0</v>
      </c>
      <c r="EG23" s="156">
        <f t="shared" si="30"/>
        <v>0</v>
      </c>
      <c r="EH23" s="156">
        <v>0</v>
      </c>
      <c r="EI23" s="156">
        <v>0</v>
      </c>
      <c r="EJ23" s="156">
        <v>0</v>
      </c>
      <c r="EK23" s="156">
        <v>0</v>
      </c>
      <c r="EL23" s="156">
        <v>0</v>
      </c>
      <c r="EM23" s="156">
        <v>0</v>
      </c>
      <c r="EN23" s="156">
        <v>0</v>
      </c>
      <c r="EO23" s="156">
        <v>0</v>
      </c>
      <c r="EP23" s="156">
        <v>0</v>
      </c>
      <c r="EQ23" s="156">
        <f t="shared" si="31"/>
        <v>0</v>
      </c>
      <c r="ER23" s="156">
        <v>0</v>
      </c>
      <c r="ES23" s="156">
        <v>0</v>
      </c>
      <c r="ET23" s="156">
        <v>0</v>
      </c>
      <c r="EU23" s="156">
        <f t="shared" si="32"/>
        <v>0</v>
      </c>
      <c r="EV23" s="156">
        <v>0</v>
      </c>
      <c r="EW23" s="156">
        <v>0</v>
      </c>
      <c r="EX23" s="156">
        <f t="shared" si="33"/>
        <v>0</v>
      </c>
      <c r="EY23" s="156">
        <v>0</v>
      </c>
      <c r="EZ23" s="156">
        <v>0</v>
      </c>
      <c r="FA23" s="156">
        <f t="shared" si="34"/>
        <v>0</v>
      </c>
      <c r="FB23" s="156">
        <v>0</v>
      </c>
      <c r="FC23" s="156">
        <v>0</v>
      </c>
      <c r="FD23" s="156">
        <v>0</v>
      </c>
      <c r="FE23" s="156">
        <v>0</v>
      </c>
      <c r="FF23" s="156">
        <f t="shared" si="35"/>
        <v>0</v>
      </c>
      <c r="FG23" s="156">
        <v>0</v>
      </c>
      <c r="FH23" s="156">
        <v>0</v>
      </c>
      <c r="FI23" s="156">
        <v>0</v>
      </c>
      <c r="FJ23" s="156">
        <v>0</v>
      </c>
      <c r="FK23" s="156">
        <v>0</v>
      </c>
      <c r="FL23" s="156">
        <v>0</v>
      </c>
      <c r="FM23" s="156">
        <v>0</v>
      </c>
      <c r="FN23" s="156">
        <v>0</v>
      </c>
      <c r="FO23" s="156">
        <v>4725490.7337866081</v>
      </c>
      <c r="FP23" s="156">
        <f t="shared" si="36"/>
        <v>4725490.7337866081</v>
      </c>
      <c r="FR23" s="163"/>
      <c r="FT23" s="164"/>
    </row>
    <row r="24" spans="2:176" s="154" customFormat="1" x14ac:dyDescent="0.2">
      <c r="B24" s="155" t="s">
        <v>439</v>
      </c>
      <c r="C24" s="155" t="s">
        <v>276</v>
      </c>
      <c r="D24" s="156">
        <f t="shared" si="18"/>
        <v>0</v>
      </c>
      <c r="E24" s="156">
        <v>0</v>
      </c>
      <c r="F24" s="156">
        <v>0</v>
      </c>
      <c r="G24" s="156">
        <v>0</v>
      </c>
      <c r="H24" s="156">
        <v>0</v>
      </c>
      <c r="I24" s="156">
        <v>0</v>
      </c>
      <c r="J24" s="156">
        <v>0</v>
      </c>
      <c r="K24" s="156">
        <v>0</v>
      </c>
      <c r="L24" s="156">
        <v>0</v>
      </c>
      <c r="M24" s="156">
        <v>0</v>
      </c>
      <c r="N24" s="156">
        <v>0</v>
      </c>
      <c r="O24" s="156">
        <v>0</v>
      </c>
      <c r="P24" s="156">
        <v>0</v>
      </c>
      <c r="Q24" s="156">
        <v>0</v>
      </c>
      <c r="R24" s="156">
        <v>0</v>
      </c>
      <c r="S24" s="156">
        <v>0</v>
      </c>
      <c r="T24" s="156">
        <v>0</v>
      </c>
      <c r="U24" s="156">
        <v>0</v>
      </c>
      <c r="V24" s="156">
        <v>0</v>
      </c>
      <c r="W24" s="156">
        <v>0</v>
      </c>
      <c r="X24" s="156">
        <v>0</v>
      </c>
      <c r="Y24" s="156">
        <v>0</v>
      </c>
      <c r="Z24" s="156">
        <v>0</v>
      </c>
      <c r="AA24" s="156">
        <v>0</v>
      </c>
      <c r="AB24" s="156">
        <v>0</v>
      </c>
      <c r="AC24" s="156">
        <v>0</v>
      </c>
      <c r="AD24" s="156">
        <v>0</v>
      </c>
      <c r="AE24" s="156">
        <v>0</v>
      </c>
      <c r="AF24" s="156">
        <v>0</v>
      </c>
      <c r="AG24" s="156">
        <v>0</v>
      </c>
      <c r="AH24" s="156">
        <f t="shared" si="19"/>
        <v>0</v>
      </c>
      <c r="AI24" s="156">
        <v>0</v>
      </c>
      <c r="AJ24" s="156">
        <v>0</v>
      </c>
      <c r="AK24" s="156">
        <v>0</v>
      </c>
      <c r="AL24" s="156">
        <f t="shared" si="20"/>
        <v>195976428.45828757</v>
      </c>
      <c r="AM24" s="156">
        <v>7724448.1007962795</v>
      </c>
      <c r="AN24" s="156">
        <v>4421743.2710011601</v>
      </c>
      <c r="AO24" s="156">
        <v>11770828.155103363</v>
      </c>
      <c r="AP24" s="156">
        <v>3097323.3247456998</v>
      </c>
      <c r="AQ24" s="156">
        <v>136361.36657381945</v>
      </c>
      <c r="AR24" s="156">
        <v>204059.03637693735</v>
      </c>
      <c r="AS24" s="156">
        <v>19423445.603221551</v>
      </c>
      <c r="AT24" s="156">
        <v>17928675.164488778</v>
      </c>
      <c r="AU24" s="156">
        <v>288986.16020561254</v>
      </c>
      <c r="AV24" s="156">
        <v>317556.35560987185</v>
      </c>
      <c r="AW24" s="156">
        <v>483478.60211766727</v>
      </c>
      <c r="AX24" s="156">
        <v>5770576.1387429228</v>
      </c>
      <c r="AY24" s="156">
        <v>6213085.225361825</v>
      </c>
      <c r="AZ24" s="156">
        <v>7010537.2228256632</v>
      </c>
      <c r="BA24" s="156">
        <v>3688806.6480002529</v>
      </c>
      <c r="BB24" s="156">
        <v>0</v>
      </c>
      <c r="BC24" s="156">
        <v>630.23664422996421</v>
      </c>
      <c r="BD24" s="156">
        <v>2397770.4188696593</v>
      </c>
      <c r="BE24" s="156">
        <v>0</v>
      </c>
      <c r="BF24" s="156">
        <v>6723549.9547878904</v>
      </c>
      <c r="BG24" s="156">
        <v>1926748.6437601119</v>
      </c>
      <c r="BH24" s="156">
        <v>0</v>
      </c>
      <c r="BI24" s="156">
        <v>1219880.4105473431</v>
      </c>
      <c r="BJ24" s="156">
        <v>1758394.4488201512</v>
      </c>
      <c r="BK24" s="156">
        <v>5444.0155253964849</v>
      </c>
      <c r="BL24" s="156">
        <v>70350.007706290096</v>
      </c>
      <c r="BM24" s="156">
        <v>84585.289383954034</v>
      </c>
      <c r="BN24" s="156">
        <v>2210080.3442884269</v>
      </c>
      <c r="BO24" s="156">
        <v>5318818.231676138</v>
      </c>
      <c r="BP24" s="156">
        <v>6676577.7957538897</v>
      </c>
      <c r="BQ24" s="156">
        <v>37510103.367945239</v>
      </c>
      <c r="BR24" s="156">
        <v>8400251.9450211674</v>
      </c>
      <c r="BS24" s="156">
        <v>3362252.6540670409</v>
      </c>
      <c r="BT24" s="156">
        <v>0</v>
      </c>
      <c r="BU24" s="156">
        <v>0</v>
      </c>
      <c r="BV24" s="156">
        <v>904279.20043430082</v>
      </c>
      <c r="BW24" s="156">
        <v>2612.8577951726629</v>
      </c>
      <c r="BX24" s="156">
        <v>3212229.7680244371</v>
      </c>
      <c r="BY24" s="156">
        <v>895626.63347254333</v>
      </c>
      <c r="BZ24" s="156">
        <v>23886092.400275007</v>
      </c>
      <c r="CA24" s="156">
        <v>930239.45831784618</v>
      </c>
      <c r="CB24" s="156">
        <v>82313.398723613966</v>
      </c>
      <c r="CC24" s="156">
        <f t="shared" si="21"/>
        <v>278091.89599845069</v>
      </c>
      <c r="CD24" s="156">
        <v>0</v>
      </c>
      <c r="CE24" s="156">
        <v>917.31108717485142</v>
      </c>
      <c r="CF24" s="156">
        <v>277174.58491127583</v>
      </c>
      <c r="CG24" s="156">
        <f t="shared" si="22"/>
        <v>0</v>
      </c>
      <c r="CH24" s="156">
        <v>0</v>
      </c>
      <c r="CI24" s="156">
        <v>0</v>
      </c>
      <c r="CJ24" s="156">
        <v>0</v>
      </c>
      <c r="CK24" s="156">
        <v>0</v>
      </c>
      <c r="CL24" s="156">
        <v>0</v>
      </c>
      <c r="CM24" s="156">
        <v>0</v>
      </c>
      <c r="CN24" s="156">
        <v>0</v>
      </c>
      <c r="CO24" s="156">
        <v>0</v>
      </c>
      <c r="CP24" s="156">
        <v>0</v>
      </c>
      <c r="CQ24" s="156">
        <v>0</v>
      </c>
      <c r="CR24" s="156">
        <v>0</v>
      </c>
      <c r="CS24" s="156">
        <f t="shared" si="23"/>
        <v>25289374.665408563</v>
      </c>
      <c r="CT24" s="156">
        <v>25221090.473900277</v>
      </c>
      <c r="CU24" s="156">
        <v>68284.191508286953</v>
      </c>
      <c r="CV24" s="156">
        <f t="shared" si="24"/>
        <v>15084029.013542641</v>
      </c>
      <c r="CW24" s="156">
        <v>0</v>
      </c>
      <c r="CX24" s="156">
        <v>0</v>
      </c>
      <c r="CY24" s="156">
        <v>0</v>
      </c>
      <c r="CZ24" s="156">
        <v>14510236.974548154</v>
      </c>
      <c r="DA24" s="156">
        <v>0</v>
      </c>
      <c r="DB24" s="156">
        <v>0</v>
      </c>
      <c r="DC24" s="156">
        <v>425898.30564349674</v>
      </c>
      <c r="DD24" s="156">
        <v>36079.223729365658</v>
      </c>
      <c r="DE24" s="156">
        <v>111814.50962162319</v>
      </c>
      <c r="DF24" s="156">
        <f t="shared" si="25"/>
        <v>81473191.48203364</v>
      </c>
      <c r="DG24" s="156">
        <v>12193595.75899189</v>
      </c>
      <c r="DH24" s="156">
        <v>69279595.723041758</v>
      </c>
      <c r="DI24" s="156">
        <v>0</v>
      </c>
      <c r="DJ24" s="156">
        <f t="shared" si="26"/>
        <v>35103.00855669329</v>
      </c>
      <c r="DK24" s="156">
        <v>9989.5597455068928</v>
      </c>
      <c r="DL24" s="156">
        <v>25113.448811186398</v>
      </c>
      <c r="DM24" s="156">
        <f t="shared" si="27"/>
        <v>0</v>
      </c>
      <c r="DN24" s="156">
        <v>0</v>
      </c>
      <c r="DO24" s="156">
        <v>0</v>
      </c>
      <c r="DP24" s="156">
        <v>0</v>
      </c>
      <c r="DQ24" s="156">
        <v>0</v>
      </c>
      <c r="DR24" s="156">
        <v>0</v>
      </c>
      <c r="DS24" s="156">
        <f t="shared" si="28"/>
        <v>0</v>
      </c>
      <c r="DT24" s="156">
        <v>0</v>
      </c>
      <c r="DU24" s="156">
        <v>0</v>
      </c>
      <c r="DV24" s="156">
        <f t="shared" si="29"/>
        <v>1420985.3957924163</v>
      </c>
      <c r="DW24" s="156">
        <v>0</v>
      </c>
      <c r="DX24" s="156">
        <v>0</v>
      </c>
      <c r="DY24" s="156">
        <v>2159.0342803146655</v>
      </c>
      <c r="DZ24" s="156">
        <v>6988.0204239245577</v>
      </c>
      <c r="EA24" s="156">
        <v>0</v>
      </c>
      <c r="EB24" s="156">
        <v>0</v>
      </c>
      <c r="EC24" s="156">
        <v>0</v>
      </c>
      <c r="ED24" s="156">
        <v>0</v>
      </c>
      <c r="EE24" s="156">
        <v>1401515.1904597047</v>
      </c>
      <c r="EF24" s="156">
        <v>10323.150628472424</v>
      </c>
      <c r="EG24" s="156">
        <f t="shared" si="30"/>
        <v>787866.21923477354</v>
      </c>
      <c r="EH24" s="156">
        <v>0</v>
      </c>
      <c r="EI24" s="156">
        <v>7108.2498524255589</v>
      </c>
      <c r="EJ24" s="156">
        <v>326926.01127372531</v>
      </c>
      <c r="EK24" s="156">
        <v>0</v>
      </c>
      <c r="EL24" s="156">
        <v>0</v>
      </c>
      <c r="EM24" s="156">
        <v>281788.56244101503</v>
      </c>
      <c r="EN24" s="156">
        <v>0</v>
      </c>
      <c r="EO24" s="156">
        <v>170048.18134141347</v>
      </c>
      <c r="EP24" s="156">
        <v>1995.2143261941185</v>
      </c>
      <c r="EQ24" s="156">
        <f t="shared" si="31"/>
        <v>0</v>
      </c>
      <c r="ER24" s="156">
        <v>0</v>
      </c>
      <c r="ES24" s="156">
        <v>0</v>
      </c>
      <c r="ET24" s="156">
        <v>0</v>
      </c>
      <c r="EU24" s="156">
        <f t="shared" si="32"/>
        <v>221284.37734938363</v>
      </c>
      <c r="EV24" s="156">
        <v>221284.37734938363</v>
      </c>
      <c r="EW24" s="156">
        <v>0</v>
      </c>
      <c r="EX24" s="156">
        <f t="shared" si="33"/>
        <v>731910.40774758998</v>
      </c>
      <c r="EY24" s="156">
        <v>731910.40774758998</v>
      </c>
      <c r="EZ24" s="156">
        <v>0</v>
      </c>
      <c r="FA24" s="156">
        <f t="shared" si="34"/>
        <v>483133.86509920738</v>
      </c>
      <c r="FB24" s="156">
        <v>0</v>
      </c>
      <c r="FC24" s="156">
        <v>0</v>
      </c>
      <c r="FD24" s="156">
        <v>138344.64968401197</v>
      </c>
      <c r="FE24" s="156">
        <v>344789.21541519539</v>
      </c>
      <c r="FF24" s="156">
        <f t="shared" si="35"/>
        <v>844140.00687238178</v>
      </c>
      <c r="FG24" s="156">
        <v>0</v>
      </c>
      <c r="FH24" s="156">
        <v>58117.233524717136</v>
      </c>
      <c r="FI24" s="156">
        <v>70474.395431178142</v>
      </c>
      <c r="FJ24" s="156">
        <v>690099.36301087367</v>
      </c>
      <c r="FK24" s="156">
        <v>0</v>
      </c>
      <c r="FL24" s="156">
        <v>25449.01490561277</v>
      </c>
      <c r="FM24" s="156">
        <v>0</v>
      </c>
      <c r="FN24" s="156">
        <v>0</v>
      </c>
      <c r="FO24" s="156">
        <v>195486487.38714194</v>
      </c>
      <c r="FP24" s="156">
        <f t="shared" si="36"/>
        <v>518194339.58178872</v>
      </c>
      <c r="FR24" s="163"/>
      <c r="FT24" s="164"/>
    </row>
    <row r="25" spans="2:176" s="154" customFormat="1" x14ac:dyDescent="0.2">
      <c r="B25" s="155" t="s">
        <v>440</v>
      </c>
      <c r="C25" s="155" t="s">
        <v>277</v>
      </c>
      <c r="D25" s="156">
        <f t="shared" si="18"/>
        <v>65644828.471110404</v>
      </c>
      <c r="E25" s="156">
        <v>76201.340934770444</v>
      </c>
      <c r="F25" s="156">
        <v>15261.499947215771</v>
      </c>
      <c r="G25" s="156">
        <v>8652.2098060903427</v>
      </c>
      <c r="H25" s="156">
        <v>764702.84181214473</v>
      </c>
      <c r="I25" s="156">
        <v>5517.7299806626688</v>
      </c>
      <c r="J25" s="156">
        <v>695473.63876426371</v>
      </c>
      <c r="K25" s="156">
        <v>68707.353682373403</v>
      </c>
      <c r="L25" s="156">
        <v>978633.18667606835</v>
      </c>
      <c r="M25" s="156">
        <v>632723.95305747353</v>
      </c>
      <c r="N25" s="156">
        <v>466562.5516336924</v>
      </c>
      <c r="O25" s="156">
        <v>395054.29720686137</v>
      </c>
      <c r="P25" s="156">
        <v>125567.29848014624</v>
      </c>
      <c r="Q25" s="156">
        <v>223747.18470690472</v>
      </c>
      <c r="R25" s="156">
        <v>108932.17863842988</v>
      </c>
      <c r="S25" s="156">
        <v>301757.97463610629</v>
      </c>
      <c r="T25" s="156">
        <v>933426.25331027643</v>
      </c>
      <c r="U25" s="156">
        <v>1484992.6843021386</v>
      </c>
      <c r="V25" s="156">
        <v>1514802.9307300444</v>
      </c>
      <c r="W25" s="156">
        <v>1699373.6692297205</v>
      </c>
      <c r="X25" s="156">
        <v>603976.2661510075</v>
      </c>
      <c r="Y25" s="156">
        <v>357813.45226924744</v>
      </c>
      <c r="Z25" s="156">
        <v>7820446.8997177593</v>
      </c>
      <c r="AA25" s="156">
        <v>0</v>
      </c>
      <c r="AB25" s="156">
        <v>113209.77494973122</v>
      </c>
      <c r="AC25" s="156">
        <v>323872.64089505735</v>
      </c>
      <c r="AD25" s="156">
        <v>40523445.612821013</v>
      </c>
      <c r="AE25" s="156">
        <v>408831.07345989795</v>
      </c>
      <c r="AF25" s="156">
        <v>110130.23087421113</v>
      </c>
      <c r="AG25" s="156">
        <v>4883011.7424370935</v>
      </c>
      <c r="AH25" s="156">
        <f t="shared" si="19"/>
        <v>5950302.5781872077</v>
      </c>
      <c r="AI25" s="156">
        <v>5377638.8692551618</v>
      </c>
      <c r="AJ25" s="156">
        <v>3664.0027402682067</v>
      </c>
      <c r="AK25" s="156">
        <v>568999.70619177737</v>
      </c>
      <c r="AL25" s="156">
        <f t="shared" si="20"/>
        <v>10036158.212353781</v>
      </c>
      <c r="AM25" s="156">
        <v>317766.41716601647</v>
      </c>
      <c r="AN25" s="156">
        <v>359331.9037951068</v>
      </c>
      <c r="AO25" s="156">
        <v>787928.31872199965</v>
      </c>
      <c r="AP25" s="156">
        <v>109206.68826026913</v>
      </c>
      <c r="AQ25" s="156">
        <v>240521.13339732715</v>
      </c>
      <c r="AR25" s="156">
        <v>65115.096057195748</v>
      </c>
      <c r="AS25" s="156">
        <v>311762.08636451402</v>
      </c>
      <c r="AT25" s="156">
        <v>474817.43897899851</v>
      </c>
      <c r="AU25" s="156">
        <v>79217.638815173937</v>
      </c>
      <c r="AV25" s="156">
        <v>98338.03282506598</v>
      </c>
      <c r="AW25" s="156">
        <v>46413.370730473587</v>
      </c>
      <c r="AX25" s="156">
        <v>89139.207728826339</v>
      </c>
      <c r="AY25" s="156">
        <v>509532.93784747709</v>
      </c>
      <c r="AZ25" s="156">
        <v>150192.58522790464</v>
      </c>
      <c r="BA25" s="156">
        <v>679735.25431685941</v>
      </c>
      <c r="BB25" s="156">
        <v>48547.726872071769</v>
      </c>
      <c r="BC25" s="156">
        <v>86930.295953166496</v>
      </c>
      <c r="BD25" s="156">
        <v>9961.5205789304564</v>
      </c>
      <c r="BE25" s="156">
        <v>3801.9475151335037</v>
      </c>
      <c r="BF25" s="156">
        <v>280544.25748361577</v>
      </c>
      <c r="BG25" s="156">
        <v>105844.39791889096</v>
      </c>
      <c r="BH25" s="156">
        <v>280618.98713872954</v>
      </c>
      <c r="BI25" s="156">
        <v>144813.18716645584</v>
      </c>
      <c r="BJ25" s="156">
        <v>273035.87822202715</v>
      </c>
      <c r="BK25" s="156">
        <v>535856.74476651801</v>
      </c>
      <c r="BL25" s="156">
        <v>572017.33973495744</v>
      </c>
      <c r="BM25" s="156">
        <v>69464.394398645338</v>
      </c>
      <c r="BN25" s="156">
        <v>146599.92400626055</v>
      </c>
      <c r="BO25" s="156">
        <v>3922.659382675301</v>
      </c>
      <c r="BP25" s="156">
        <v>26006.661919110415</v>
      </c>
      <c r="BQ25" s="156">
        <v>768463.00731190632</v>
      </c>
      <c r="BR25" s="156">
        <v>106048.54012472028</v>
      </c>
      <c r="BS25" s="156">
        <v>376091.27747930936</v>
      </c>
      <c r="BT25" s="156">
        <v>2215.6372719199221</v>
      </c>
      <c r="BU25" s="156">
        <v>36199.444974167374</v>
      </c>
      <c r="BV25" s="156">
        <v>85499.342661245508</v>
      </c>
      <c r="BW25" s="156">
        <v>92741.919181278936</v>
      </c>
      <c r="BX25" s="156">
        <v>296679.95329041668</v>
      </c>
      <c r="BY25" s="156">
        <v>122573.46371652387</v>
      </c>
      <c r="BZ25" s="156">
        <v>344424.0187540293</v>
      </c>
      <c r="CA25" s="156">
        <v>898237.5742978662</v>
      </c>
      <c r="CB25" s="156">
        <v>2083951.7960105995</v>
      </c>
      <c r="CC25" s="156">
        <f t="shared" si="21"/>
        <v>1641743.2489426024</v>
      </c>
      <c r="CD25" s="156">
        <v>890884.68386967143</v>
      </c>
      <c r="CE25" s="156">
        <v>245748.56570843572</v>
      </c>
      <c r="CF25" s="156">
        <v>505109.99936449528</v>
      </c>
      <c r="CG25" s="156">
        <f t="shared" si="22"/>
        <v>19055554.785197243</v>
      </c>
      <c r="CH25" s="156">
        <v>1645391.5834027994</v>
      </c>
      <c r="CI25" s="156">
        <v>285502.35881272011</v>
      </c>
      <c r="CJ25" s="156">
        <v>0</v>
      </c>
      <c r="CK25" s="156">
        <v>1000.0853441330704</v>
      </c>
      <c r="CL25" s="156">
        <v>0</v>
      </c>
      <c r="CM25" s="156">
        <v>446.5832342446883</v>
      </c>
      <c r="CN25" s="156">
        <v>0</v>
      </c>
      <c r="CO25" s="156">
        <v>1200409.5944863257</v>
      </c>
      <c r="CP25" s="156">
        <v>1367615.8969632243</v>
      </c>
      <c r="CQ25" s="156">
        <v>502989.60526867968</v>
      </c>
      <c r="CR25" s="156">
        <v>14052199.077685114</v>
      </c>
      <c r="CS25" s="156">
        <f t="shared" si="23"/>
        <v>23867451.531439662</v>
      </c>
      <c r="CT25" s="156">
        <v>20878453.028438572</v>
      </c>
      <c r="CU25" s="156">
        <v>2988998.5030010897</v>
      </c>
      <c r="CV25" s="156">
        <f t="shared" si="24"/>
        <v>174825061.05623749</v>
      </c>
      <c r="CW25" s="156">
        <v>0</v>
      </c>
      <c r="CX25" s="156">
        <v>0</v>
      </c>
      <c r="CY25" s="156">
        <v>72357.290396686381</v>
      </c>
      <c r="CZ25" s="156">
        <v>125323002.71465065</v>
      </c>
      <c r="DA25" s="156">
        <v>5030325.7816295</v>
      </c>
      <c r="DB25" s="156">
        <v>26584323.03683636</v>
      </c>
      <c r="DC25" s="156">
        <v>584914.23052988539</v>
      </c>
      <c r="DD25" s="156">
        <v>16659400.367237194</v>
      </c>
      <c r="DE25" s="156">
        <v>570737.63495723752</v>
      </c>
      <c r="DF25" s="156">
        <f t="shared" si="25"/>
        <v>5520637.0342283491</v>
      </c>
      <c r="DG25" s="156">
        <v>753338.11393023375</v>
      </c>
      <c r="DH25" s="156">
        <v>4093016.4110028357</v>
      </c>
      <c r="DI25" s="156">
        <v>674282.50929527904</v>
      </c>
      <c r="DJ25" s="156">
        <f t="shared" si="26"/>
        <v>4431336.565936733</v>
      </c>
      <c r="DK25" s="156">
        <v>2080558.1237364539</v>
      </c>
      <c r="DL25" s="156">
        <v>2350778.4422002793</v>
      </c>
      <c r="DM25" s="156">
        <f t="shared" si="27"/>
        <v>2995664.9034119039</v>
      </c>
      <c r="DN25" s="156">
        <v>5755.4565021896424</v>
      </c>
      <c r="DO25" s="156">
        <v>442306.37587052572</v>
      </c>
      <c r="DP25" s="156">
        <v>83861.809961294013</v>
      </c>
      <c r="DQ25" s="156">
        <v>397500.35393075988</v>
      </c>
      <c r="DR25" s="156">
        <v>2066240.9071471347</v>
      </c>
      <c r="DS25" s="156">
        <f t="shared" si="28"/>
        <v>546211.6097931019</v>
      </c>
      <c r="DT25" s="156">
        <v>546211.6097931019</v>
      </c>
      <c r="DU25" s="156">
        <v>0</v>
      </c>
      <c r="DV25" s="156">
        <f t="shared" si="29"/>
        <v>12693551.934974881</v>
      </c>
      <c r="DW25" s="156">
        <v>1955054.7136850103</v>
      </c>
      <c r="DX25" s="156">
        <v>1988037.4247122698</v>
      </c>
      <c r="DY25" s="156">
        <v>1046231.9910082323</v>
      </c>
      <c r="DZ25" s="156">
        <v>3235720.7520055519</v>
      </c>
      <c r="EA25" s="156">
        <v>334455.62008318963</v>
      </c>
      <c r="EB25" s="156">
        <v>652.27597579257224</v>
      </c>
      <c r="EC25" s="156">
        <v>28267.829904408372</v>
      </c>
      <c r="ED25" s="156">
        <v>2043871.4540192112</v>
      </c>
      <c r="EE25" s="156">
        <v>1871757.7995024223</v>
      </c>
      <c r="EF25" s="156">
        <v>189502.07407879049</v>
      </c>
      <c r="EG25" s="156">
        <f t="shared" si="30"/>
        <v>10272520.33855457</v>
      </c>
      <c r="EH25" s="156">
        <v>2023161.7424232014</v>
      </c>
      <c r="EI25" s="156">
        <v>65219.557057208498</v>
      </c>
      <c r="EJ25" s="156">
        <v>810084.34761672234</v>
      </c>
      <c r="EK25" s="156">
        <v>1109.5370621183586</v>
      </c>
      <c r="EL25" s="156">
        <v>257755.79881974653</v>
      </c>
      <c r="EM25" s="156">
        <v>3728673.1136747771</v>
      </c>
      <c r="EN25" s="156">
        <v>1727789.6276769652</v>
      </c>
      <c r="EO25" s="156">
        <v>615568.02769582812</v>
      </c>
      <c r="EP25" s="156">
        <v>1043158.5865280015</v>
      </c>
      <c r="EQ25" s="156">
        <f t="shared" si="31"/>
        <v>9200165.9328171611</v>
      </c>
      <c r="ER25" s="156">
        <v>4220715.3136063274</v>
      </c>
      <c r="ES25" s="156">
        <v>4962984.4978658864</v>
      </c>
      <c r="ET25" s="156">
        <v>16466.121344946514</v>
      </c>
      <c r="EU25" s="156">
        <f t="shared" si="32"/>
        <v>4039474.3412237265</v>
      </c>
      <c r="EV25" s="156">
        <v>2776542.2886915891</v>
      </c>
      <c r="EW25" s="156">
        <v>1262932.0525321374</v>
      </c>
      <c r="EX25" s="156">
        <f t="shared" si="33"/>
        <v>8044345.0376272732</v>
      </c>
      <c r="EY25" s="156">
        <v>3709090.7143630227</v>
      </c>
      <c r="EZ25" s="156">
        <v>4335254.3232642505</v>
      </c>
      <c r="FA25" s="156">
        <f t="shared" si="34"/>
        <v>6330222.9321750058</v>
      </c>
      <c r="FB25" s="156">
        <v>2170640.7742751003</v>
      </c>
      <c r="FC25" s="156">
        <v>72395.457435115488</v>
      </c>
      <c r="FD25" s="156">
        <v>73445.412155909391</v>
      </c>
      <c r="FE25" s="156">
        <v>4013741.2883088803</v>
      </c>
      <c r="FF25" s="156">
        <f t="shared" si="35"/>
        <v>5136489.1192726549</v>
      </c>
      <c r="FG25" s="156">
        <v>164895.21292686026</v>
      </c>
      <c r="FH25" s="156">
        <v>731268.11572122015</v>
      </c>
      <c r="FI25" s="156">
        <v>2566861.9957557926</v>
      </c>
      <c r="FJ25" s="156">
        <v>79825.706623347302</v>
      </c>
      <c r="FK25" s="156">
        <v>784777.81760148506</v>
      </c>
      <c r="FL25" s="156">
        <v>90143.079418042646</v>
      </c>
      <c r="FM25" s="156">
        <v>718717.19122590637</v>
      </c>
      <c r="FN25" s="156">
        <v>0</v>
      </c>
      <c r="FO25" s="156">
        <v>1032768353.9015054</v>
      </c>
      <c r="FP25" s="156">
        <f t="shared" si="36"/>
        <v>1405084025.3309999</v>
      </c>
      <c r="FR25" s="163"/>
      <c r="FT25" s="164"/>
    </row>
    <row r="26" spans="2:176" s="154" customFormat="1" x14ac:dyDescent="0.2">
      <c r="B26" s="155" t="s">
        <v>440</v>
      </c>
      <c r="C26" s="155" t="s">
        <v>278</v>
      </c>
      <c r="D26" s="156">
        <f t="shared" si="18"/>
        <v>18525410.078634407</v>
      </c>
      <c r="E26" s="156">
        <v>23025.301740006147</v>
      </c>
      <c r="F26" s="156">
        <v>4611.4758215414549</v>
      </c>
      <c r="G26" s="156">
        <v>2614.3862963462216</v>
      </c>
      <c r="H26" s="156">
        <v>231065.66706269816</v>
      </c>
      <c r="I26" s="156">
        <v>1667.259344338715</v>
      </c>
      <c r="J26" s="156">
        <v>210147.09437298495</v>
      </c>
      <c r="K26" s="156">
        <v>20760.888599692673</v>
      </c>
      <c r="L26" s="156">
        <v>295707.71510817797</v>
      </c>
      <c r="M26" s="156">
        <v>191186.39854052983</v>
      </c>
      <c r="N26" s="156">
        <v>140978.4053688625</v>
      </c>
      <c r="O26" s="156">
        <v>119371.1854055243</v>
      </c>
      <c r="P26" s="156">
        <v>37941.916778836174</v>
      </c>
      <c r="Q26" s="156">
        <v>67608.34360859124</v>
      </c>
      <c r="R26" s="156">
        <v>32915.382479858927</v>
      </c>
      <c r="S26" s="156">
        <v>91180.395688799283</v>
      </c>
      <c r="T26" s="156">
        <v>282047.80743832816</v>
      </c>
      <c r="U26" s="156">
        <v>448711.32473938575</v>
      </c>
      <c r="V26" s="156">
        <v>457718.90794627491</v>
      </c>
      <c r="W26" s="156">
        <v>513489.53998762841</v>
      </c>
      <c r="X26" s="156">
        <v>182499.88256549966</v>
      </c>
      <c r="Y26" s="156">
        <v>108118.34285416604</v>
      </c>
      <c r="Z26" s="156">
        <v>2363057.4921488347</v>
      </c>
      <c r="AA26" s="156">
        <v>0</v>
      </c>
      <c r="AB26" s="156">
        <v>34207.918078070536</v>
      </c>
      <c r="AC26" s="156">
        <v>97862.651633976988</v>
      </c>
      <c r="AD26" s="156">
        <v>12244726.291347682</v>
      </c>
      <c r="AE26" s="156">
        <v>123534.03118145702</v>
      </c>
      <c r="AF26" s="156">
        <v>4489.2623421109893</v>
      </c>
      <c r="AG26" s="156">
        <v>194164.81015420152</v>
      </c>
      <c r="AH26" s="156">
        <f t="shared" si="19"/>
        <v>2593081.7575349761</v>
      </c>
      <c r="AI26" s="156">
        <v>2343520.6978541403</v>
      </c>
      <c r="AJ26" s="156">
        <v>1596.735382865555</v>
      </c>
      <c r="AK26" s="156">
        <v>247964.32429796993</v>
      </c>
      <c r="AL26" s="156">
        <f t="shared" si="20"/>
        <v>7895919.985408688</v>
      </c>
      <c r="AM26" s="156">
        <v>248883.06952764391</v>
      </c>
      <c r="AN26" s="156">
        <v>281438.25893664162</v>
      </c>
      <c r="AO26" s="156">
        <v>617126.31649440108</v>
      </c>
      <c r="AP26" s="156">
        <v>85533.569058571462</v>
      </c>
      <c r="AQ26" s="156">
        <v>188382.51851806001</v>
      </c>
      <c r="AR26" s="156">
        <v>50999.866895422871</v>
      </c>
      <c r="AS26" s="156">
        <v>244180.31870310797</v>
      </c>
      <c r="AT26" s="156">
        <v>371889.58711331699</v>
      </c>
      <c r="AU26" s="156">
        <v>62045.351692253134</v>
      </c>
      <c r="AV26" s="156">
        <v>77020.950417255328</v>
      </c>
      <c r="AW26" s="156">
        <v>36352.180565669129</v>
      </c>
      <c r="AX26" s="156">
        <v>69816.187099538394</v>
      </c>
      <c r="AY26" s="156">
        <v>399079.68478199665</v>
      </c>
      <c r="AZ26" s="156">
        <v>117634.80850238451</v>
      </c>
      <c r="BA26" s="156">
        <v>532386.64447083045</v>
      </c>
      <c r="BB26" s="156">
        <v>38323.917601067173</v>
      </c>
      <c r="BC26" s="156">
        <v>68623.388030595233</v>
      </c>
      <c r="BD26" s="156">
        <v>7863.6945217693574</v>
      </c>
      <c r="BE26" s="156">
        <v>3001.2841523457414</v>
      </c>
      <c r="BF26" s="156">
        <v>221463.61323128708</v>
      </c>
      <c r="BG26" s="156">
        <v>83554.313368102652</v>
      </c>
      <c r="BH26" s="156">
        <v>221522.60534748819</v>
      </c>
      <c r="BI26" s="156">
        <v>114316.55012683677</v>
      </c>
      <c r="BJ26" s="156">
        <v>215536.44574727825</v>
      </c>
      <c r="BK26" s="156">
        <v>423009.08931375772</v>
      </c>
      <c r="BL26" s="156">
        <v>451554.51772542775</v>
      </c>
      <c r="BM26" s="156">
        <v>54835.682299950895</v>
      </c>
      <c r="BN26" s="156">
        <v>115727.01277535384</v>
      </c>
      <c r="BO26" s="156">
        <v>3096.57495097228</v>
      </c>
      <c r="BP26" s="156">
        <v>20529.842130263802</v>
      </c>
      <c r="BQ26" s="156">
        <v>606630.11162798409</v>
      </c>
      <c r="BR26" s="156">
        <v>83715.4646635221</v>
      </c>
      <c r="BS26" s="156">
        <v>296889.10392401362</v>
      </c>
      <c r="BT26" s="156">
        <v>1749.0396711397821</v>
      </c>
      <c r="BU26" s="156">
        <v>28576.096879881636</v>
      </c>
      <c r="BV26" s="156">
        <v>67493.783421195811</v>
      </c>
      <c r="BW26" s="156">
        <v>73211.124348498022</v>
      </c>
      <c r="BX26" s="156">
        <v>234201.24517366875</v>
      </c>
      <c r="BY26" s="156">
        <v>96760.355761410596</v>
      </c>
      <c r="BZ26" s="156">
        <v>271890.74679727718</v>
      </c>
      <c r="CA26" s="156">
        <v>709075.0690405051</v>
      </c>
      <c r="CB26" s="156">
        <v>1322241.0749645517</v>
      </c>
      <c r="CC26" s="156">
        <f t="shared" si="21"/>
        <v>1041665.341037774</v>
      </c>
      <c r="CD26" s="156">
        <v>565255.07179403969</v>
      </c>
      <c r="CE26" s="156">
        <v>155924.35886250521</v>
      </c>
      <c r="CF26" s="156">
        <v>320485.91038122913</v>
      </c>
      <c r="CG26" s="156">
        <f t="shared" si="22"/>
        <v>8304218.2887205556</v>
      </c>
      <c r="CH26" s="156">
        <v>717045.03138447832</v>
      </c>
      <c r="CI26" s="156">
        <v>124419.04401372737</v>
      </c>
      <c r="CJ26" s="156">
        <v>0</v>
      </c>
      <c r="CK26" s="156">
        <v>435.82709076949453</v>
      </c>
      <c r="CL26" s="156">
        <v>0</v>
      </c>
      <c r="CM26" s="156">
        <v>194.61646239402995</v>
      </c>
      <c r="CN26" s="156">
        <v>0</v>
      </c>
      <c r="CO26" s="156">
        <v>523126.37552975822</v>
      </c>
      <c r="CP26" s="156">
        <v>595993.19314121024</v>
      </c>
      <c r="CQ26" s="156">
        <v>219197.78910626285</v>
      </c>
      <c r="CR26" s="156">
        <v>6123806.4119919557</v>
      </c>
      <c r="CS26" s="156">
        <f t="shared" si="23"/>
        <v>15147502.261130884</v>
      </c>
      <c r="CT26" s="156">
        <v>13250531.337231208</v>
      </c>
      <c r="CU26" s="156">
        <v>1896970.9238996762</v>
      </c>
      <c r="CV26" s="156">
        <f>SUM(CW26:DE26)</f>
        <v>138438607.73420447</v>
      </c>
      <c r="CW26" s="156">
        <v>0</v>
      </c>
      <c r="CX26" s="156">
        <v>59192.958900836544</v>
      </c>
      <c r="CY26" s="156">
        <v>15968.189833349246</v>
      </c>
      <c r="CZ26" s="156">
        <v>107016993.87054884</v>
      </c>
      <c r="DA26" s="156">
        <v>3189121.5131872874</v>
      </c>
      <c r="DB26" s="156">
        <v>16853905.729110014</v>
      </c>
      <c r="DC26" s="156">
        <v>371120.68638941087</v>
      </c>
      <c r="DD26" s="156">
        <v>10570178.970554519</v>
      </c>
      <c r="DE26" s="156">
        <v>362125.81568021327</v>
      </c>
      <c r="DF26" s="156">
        <f t="shared" si="25"/>
        <v>3502774.4214627123</v>
      </c>
      <c r="DG26" s="156">
        <v>477983.5116540353</v>
      </c>
      <c r="DH26" s="156">
        <v>2596967.1800913461</v>
      </c>
      <c r="DI26" s="156">
        <v>427823.72971733107</v>
      </c>
      <c r="DJ26" s="156">
        <f t="shared" si="26"/>
        <v>2811627.0422812174</v>
      </c>
      <c r="DK26" s="156">
        <v>1320087.8328001057</v>
      </c>
      <c r="DL26" s="156">
        <v>1491539.2094811117</v>
      </c>
      <c r="DM26" s="156">
        <f t="shared" si="27"/>
        <v>1900711.5182335963</v>
      </c>
      <c r="DN26" s="156">
        <v>3651.7644059403406</v>
      </c>
      <c r="DO26" s="156">
        <v>280637.80506549892</v>
      </c>
      <c r="DP26" s="156">
        <v>53209.258469398097</v>
      </c>
      <c r="DQ26" s="156">
        <v>252208.95045958369</v>
      </c>
      <c r="DR26" s="156">
        <v>1311003.7398331752</v>
      </c>
      <c r="DS26" s="156">
        <f t="shared" si="28"/>
        <v>346564.36270432617</v>
      </c>
      <c r="DT26" s="156">
        <v>346564.36270432617</v>
      </c>
      <c r="DU26" s="156">
        <v>0</v>
      </c>
      <c r="DV26" s="156">
        <f t="shared" si="29"/>
        <v>8053898.265665154</v>
      </c>
      <c r="DW26" s="156">
        <v>1240457.5053924299</v>
      </c>
      <c r="DX26" s="156">
        <v>1261384.6186622358</v>
      </c>
      <c r="DY26" s="156">
        <v>663820.97469877964</v>
      </c>
      <c r="DZ26" s="156">
        <v>2053023.9200384885</v>
      </c>
      <c r="EA26" s="156">
        <v>212207.86367194989</v>
      </c>
      <c r="EB26" s="156">
        <v>413.8608623561156</v>
      </c>
      <c r="EC26" s="156">
        <v>17935.580789955049</v>
      </c>
      <c r="ED26" s="156">
        <v>1296810.6045567945</v>
      </c>
      <c r="EE26" s="156">
        <v>1187606.6661547574</v>
      </c>
      <c r="EF26" s="156">
        <v>120236.67083740821</v>
      </c>
      <c r="EG26" s="156">
        <f t="shared" si="30"/>
        <v>6517784.3177791685</v>
      </c>
      <c r="EH26" s="156">
        <v>1283670.5543045122</v>
      </c>
      <c r="EI26" s="156">
        <v>41380.98462599788</v>
      </c>
      <c r="EJ26" s="156">
        <v>513988.27969783073</v>
      </c>
      <c r="EK26" s="156">
        <v>703.98724218903533</v>
      </c>
      <c r="EL26" s="156">
        <v>163542.79650911607</v>
      </c>
      <c r="EM26" s="156">
        <v>2365795.9629655872</v>
      </c>
      <c r="EN26" s="156">
        <v>1096260.6807823561</v>
      </c>
      <c r="EO26" s="156">
        <v>390570.13324995403</v>
      </c>
      <c r="EP26" s="156">
        <v>661870.93840162491</v>
      </c>
      <c r="EQ26" s="156">
        <f t="shared" si="31"/>
        <v>42118722.499364749</v>
      </c>
      <c r="ER26" s="156">
        <v>19322601.172712684</v>
      </c>
      <c r="ES26" s="156">
        <v>22720738.773703225</v>
      </c>
      <c r="ET26" s="156">
        <v>75382.552948836237</v>
      </c>
      <c r="EU26" s="156">
        <f t="shared" si="32"/>
        <v>7543433.7358747907</v>
      </c>
      <c r="EV26" s="156">
        <v>1761680.9887407927</v>
      </c>
      <c r="EW26" s="156">
        <v>5781752.7471339982</v>
      </c>
      <c r="EX26" s="156">
        <f t="shared" si="33"/>
        <v>22200336.454509038</v>
      </c>
      <c r="EY26" s="156">
        <v>2353371.1781092733</v>
      </c>
      <c r="EZ26" s="156">
        <v>19846965.276399765</v>
      </c>
      <c r="FA26" s="156">
        <f t="shared" si="34"/>
        <v>17600028.72897039</v>
      </c>
      <c r="FB26" s="156">
        <v>14960826.423814496</v>
      </c>
      <c r="FC26" s="156">
        <v>45934.002717724419</v>
      </c>
      <c r="FD26" s="156">
        <v>46600.185717419663</v>
      </c>
      <c r="FE26" s="156">
        <v>2546668.1167207509</v>
      </c>
      <c r="FF26" s="156">
        <f t="shared" si="35"/>
        <v>3259037.4247678882</v>
      </c>
      <c r="FG26" s="156">
        <v>104623.92844897235</v>
      </c>
      <c r="FH26" s="156">
        <v>463980.37673881522</v>
      </c>
      <c r="FI26" s="156">
        <v>1628641.4930763261</v>
      </c>
      <c r="FJ26" s="156">
        <v>50648.401914821865</v>
      </c>
      <c r="FK26" s="156">
        <v>497931.60625892179</v>
      </c>
      <c r="FL26" s="156">
        <v>57194.644549120589</v>
      </c>
      <c r="FM26" s="156">
        <v>456016.97378091002</v>
      </c>
      <c r="FN26" s="156">
        <v>0</v>
      </c>
      <c r="FO26" s="156">
        <v>1162471330.4667842</v>
      </c>
      <c r="FP26" s="156">
        <f t="shared" si="36"/>
        <v>1471594895.7600336</v>
      </c>
      <c r="FR26" s="163"/>
      <c r="FT26" s="164"/>
    </row>
    <row r="27" spans="2:176" s="154" customFormat="1" x14ac:dyDescent="0.2">
      <c r="B27" s="155" t="s">
        <v>441</v>
      </c>
      <c r="C27" s="155" t="s">
        <v>279</v>
      </c>
      <c r="D27" s="156">
        <f t="shared" si="18"/>
        <v>556487.05753303622</v>
      </c>
      <c r="E27" s="156">
        <v>0</v>
      </c>
      <c r="F27" s="156">
        <v>0</v>
      </c>
      <c r="G27" s="156">
        <v>0</v>
      </c>
      <c r="H27" s="156">
        <v>17388.831130947925</v>
      </c>
      <c r="I27" s="156">
        <v>0</v>
      </c>
      <c r="J27" s="156">
        <v>0</v>
      </c>
      <c r="K27" s="156">
        <v>0</v>
      </c>
      <c r="L27" s="156">
        <v>0</v>
      </c>
      <c r="M27" s="156">
        <v>0</v>
      </c>
      <c r="N27" s="156">
        <v>0</v>
      </c>
      <c r="O27" s="156">
        <v>0</v>
      </c>
      <c r="P27" s="156">
        <v>0</v>
      </c>
      <c r="Q27" s="156">
        <v>0</v>
      </c>
      <c r="R27" s="156">
        <v>0</v>
      </c>
      <c r="S27" s="156">
        <v>0</v>
      </c>
      <c r="T27" s="156">
        <v>0</v>
      </c>
      <c r="U27" s="156">
        <v>0</v>
      </c>
      <c r="V27" s="156">
        <v>0</v>
      </c>
      <c r="W27" s="156">
        <v>0</v>
      </c>
      <c r="X27" s="156">
        <v>0</v>
      </c>
      <c r="Y27" s="156">
        <v>0</v>
      </c>
      <c r="Z27" s="156">
        <v>0</v>
      </c>
      <c r="AA27" s="156">
        <v>0</v>
      </c>
      <c r="AB27" s="156">
        <v>0</v>
      </c>
      <c r="AC27" s="156">
        <v>0</v>
      </c>
      <c r="AD27" s="156">
        <v>539098.2264020883</v>
      </c>
      <c r="AE27" s="156">
        <v>0</v>
      </c>
      <c r="AF27" s="156">
        <v>0</v>
      </c>
      <c r="AG27" s="156">
        <v>0</v>
      </c>
      <c r="AH27" s="156">
        <f t="shared" si="19"/>
        <v>0</v>
      </c>
      <c r="AI27" s="156">
        <v>0</v>
      </c>
      <c r="AJ27" s="156">
        <v>0</v>
      </c>
      <c r="AK27" s="156">
        <v>0</v>
      </c>
      <c r="AL27" s="156">
        <f t="shared" si="20"/>
        <v>36078.156535943977</v>
      </c>
      <c r="AM27" s="156">
        <v>0</v>
      </c>
      <c r="AN27" s="156">
        <v>0</v>
      </c>
      <c r="AO27" s="156">
        <v>0</v>
      </c>
      <c r="AP27" s="156">
        <v>0</v>
      </c>
      <c r="AQ27" s="156">
        <v>0</v>
      </c>
      <c r="AR27" s="156">
        <v>0</v>
      </c>
      <c r="AS27" s="156">
        <v>0</v>
      </c>
      <c r="AT27" s="156">
        <v>0</v>
      </c>
      <c r="AU27" s="156">
        <v>36078.156535943977</v>
      </c>
      <c r="AV27" s="156">
        <v>0</v>
      </c>
      <c r="AW27" s="156">
        <v>0</v>
      </c>
      <c r="AX27" s="156">
        <v>0</v>
      </c>
      <c r="AY27" s="156">
        <v>0</v>
      </c>
      <c r="AZ27" s="156">
        <v>0</v>
      </c>
      <c r="BA27" s="156">
        <v>0</v>
      </c>
      <c r="BB27" s="156">
        <v>0</v>
      </c>
      <c r="BC27" s="156">
        <v>0</v>
      </c>
      <c r="BD27" s="156">
        <v>0</v>
      </c>
      <c r="BE27" s="156">
        <v>0</v>
      </c>
      <c r="BF27" s="156">
        <v>0</v>
      </c>
      <c r="BG27" s="156">
        <v>0</v>
      </c>
      <c r="BH27" s="156">
        <v>0</v>
      </c>
      <c r="BI27" s="156">
        <v>0</v>
      </c>
      <c r="BJ27" s="156">
        <v>0</v>
      </c>
      <c r="BK27" s="156">
        <v>0</v>
      </c>
      <c r="BL27" s="156">
        <v>0</v>
      </c>
      <c r="BM27" s="156">
        <v>0</v>
      </c>
      <c r="BN27" s="156">
        <v>0</v>
      </c>
      <c r="BO27" s="156">
        <v>0</v>
      </c>
      <c r="BP27" s="156">
        <v>0</v>
      </c>
      <c r="BQ27" s="156">
        <v>0</v>
      </c>
      <c r="BR27" s="156">
        <v>0</v>
      </c>
      <c r="BS27" s="156">
        <v>0</v>
      </c>
      <c r="BT27" s="156">
        <v>0</v>
      </c>
      <c r="BU27" s="156">
        <v>0</v>
      </c>
      <c r="BV27" s="156">
        <v>0</v>
      </c>
      <c r="BW27" s="156">
        <v>0</v>
      </c>
      <c r="BX27" s="156">
        <v>0</v>
      </c>
      <c r="BY27" s="156">
        <v>0</v>
      </c>
      <c r="BZ27" s="156">
        <v>0</v>
      </c>
      <c r="CA27" s="156">
        <v>0</v>
      </c>
      <c r="CB27" s="156">
        <v>0</v>
      </c>
      <c r="CC27" s="156">
        <f t="shared" si="21"/>
        <v>0</v>
      </c>
      <c r="CD27" s="156">
        <v>0</v>
      </c>
      <c r="CE27" s="156">
        <v>0</v>
      </c>
      <c r="CF27" s="156">
        <v>0</v>
      </c>
      <c r="CG27" s="156">
        <f t="shared" si="22"/>
        <v>0</v>
      </c>
      <c r="CH27" s="156">
        <v>0</v>
      </c>
      <c r="CI27" s="156">
        <v>0</v>
      </c>
      <c r="CJ27" s="156">
        <v>0</v>
      </c>
      <c r="CK27" s="156">
        <v>0</v>
      </c>
      <c r="CL27" s="156">
        <v>0</v>
      </c>
      <c r="CM27" s="156">
        <v>0</v>
      </c>
      <c r="CN27" s="156">
        <v>0</v>
      </c>
      <c r="CO27" s="156">
        <v>0</v>
      </c>
      <c r="CP27" s="156">
        <v>0</v>
      </c>
      <c r="CQ27" s="156">
        <v>0</v>
      </c>
      <c r="CR27" s="156">
        <v>0</v>
      </c>
      <c r="CS27" s="156">
        <f t="shared" si="23"/>
        <v>0</v>
      </c>
      <c r="CT27" s="156">
        <v>0</v>
      </c>
      <c r="CU27" s="156">
        <v>0</v>
      </c>
      <c r="CV27" s="156">
        <f t="shared" si="24"/>
        <v>1494376.8511709312</v>
      </c>
      <c r="CW27" s="156">
        <v>0</v>
      </c>
      <c r="CX27" s="156">
        <v>0</v>
      </c>
      <c r="CY27" s="156">
        <v>0</v>
      </c>
      <c r="CZ27" s="156">
        <v>0</v>
      </c>
      <c r="DA27" s="156">
        <v>312523.2239901459</v>
      </c>
      <c r="DB27" s="156">
        <v>1180937.7235211139</v>
      </c>
      <c r="DC27" s="156">
        <v>0</v>
      </c>
      <c r="DD27" s="156">
        <v>915.90365967150899</v>
      </c>
      <c r="DE27" s="156">
        <v>0</v>
      </c>
      <c r="DF27" s="156">
        <f t="shared" si="25"/>
        <v>4868.5170259237993</v>
      </c>
      <c r="DG27" s="156">
        <v>4868.5170259237993</v>
      </c>
      <c r="DH27" s="156">
        <v>0</v>
      </c>
      <c r="DI27" s="156">
        <v>0</v>
      </c>
      <c r="DJ27" s="156">
        <f t="shared" si="26"/>
        <v>0</v>
      </c>
      <c r="DK27" s="156">
        <v>0</v>
      </c>
      <c r="DL27" s="156">
        <v>0</v>
      </c>
      <c r="DM27" s="156">
        <f t="shared" si="27"/>
        <v>0</v>
      </c>
      <c r="DN27" s="156">
        <v>0</v>
      </c>
      <c r="DO27" s="156">
        <v>0</v>
      </c>
      <c r="DP27" s="156">
        <v>0</v>
      </c>
      <c r="DQ27" s="156">
        <v>0</v>
      </c>
      <c r="DR27" s="156">
        <v>0</v>
      </c>
      <c r="DS27" s="156">
        <f t="shared" si="28"/>
        <v>7582.8819979114514</v>
      </c>
      <c r="DT27" s="156">
        <v>7582.8819979114514</v>
      </c>
      <c r="DU27" s="156">
        <v>0</v>
      </c>
      <c r="DV27" s="156">
        <f t="shared" si="29"/>
        <v>15808.230397874031</v>
      </c>
      <c r="DW27" s="156">
        <v>0</v>
      </c>
      <c r="DX27" s="156">
        <v>0</v>
      </c>
      <c r="DY27" s="156">
        <v>0</v>
      </c>
      <c r="DZ27" s="156">
        <v>0</v>
      </c>
      <c r="EA27" s="156">
        <v>0</v>
      </c>
      <c r="EB27" s="156">
        <v>0</v>
      </c>
      <c r="EC27" s="156">
        <v>0</v>
      </c>
      <c r="ED27" s="156">
        <v>15808.230397874031</v>
      </c>
      <c r="EE27" s="156">
        <v>0</v>
      </c>
      <c r="EF27" s="156">
        <v>0</v>
      </c>
      <c r="EG27" s="156">
        <f t="shared" si="30"/>
        <v>0</v>
      </c>
      <c r="EH27" s="156">
        <v>0</v>
      </c>
      <c r="EI27" s="156">
        <v>0</v>
      </c>
      <c r="EJ27" s="156">
        <v>0</v>
      </c>
      <c r="EK27" s="156">
        <v>0</v>
      </c>
      <c r="EL27" s="156">
        <v>0</v>
      </c>
      <c r="EM27" s="156">
        <v>0</v>
      </c>
      <c r="EN27" s="156">
        <v>0</v>
      </c>
      <c r="EO27" s="156">
        <v>0</v>
      </c>
      <c r="EP27" s="156">
        <v>0</v>
      </c>
      <c r="EQ27" s="156">
        <f t="shared" si="31"/>
        <v>211609.3144582806</v>
      </c>
      <c r="ER27" s="156">
        <v>0</v>
      </c>
      <c r="ES27" s="156">
        <v>211609.3144582806</v>
      </c>
      <c r="ET27" s="156">
        <v>0</v>
      </c>
      <c r="EU27" s="156">
        <f t="shared" si="32"/>
        <v>429961.19153739541</v>
      </c>
      <c r="EV27" s="156">
        <v>429961.19153739541</v>
      </c>
      <c r="EW27" s="156">
        <v>0</v>
      </c>
      <c r="EX27" s="156">
        <f t="shared" si="33"/>
        <v>44.461342702500453</v>
      </c>
      <c r="EY27" s="156">
        <v>0</v>
      </c>
      <c r="EZ27" s="156">
        <v>44.461342702500453</v>
      </c>
      <c r="FA27" s="156">
        <f t="shared" si="34"/>
        <v>0</v>
      </c>
      <c r="FB27" s="156">
        <v>0</v>
      </c>
      <c r="FC27" s="156">
        <v>0</v>
      </c>
      <c r="FD27" s="156">
        <v>0</v>
      </c>
      <c r="FE27" s="156">
        <v>0</v>
      </c>
      <c r="FF27" s="156">
        <f t="shared" si="35"/>
        <v>0</v>
      </c>
      <c r="FG27" s="156">
        <v>0</v>
      </c>
      <c r="FH27" s="156">
        <v>0</v>
      </c>
      <c r="FI27" s="156">
        <v>0</v>
      </c>
      <c r="FJ27" s="156">
        <v>0</v>
      </c>
      <c r="FK27" s="156">
        <v>0</v>
      </c>
      <c r="FL27" s="156">
        <v>0</v>
      </c>
      <c r="FM27" s="156">
        <v>0</v>
      </c>
      <c r="FN27" s="156">
        <v>0</v>
      </c>
      <c r="FO27" s="156">
        <v>0</v>
      </c>
      <c r="FP27" s="156">
        <f t="shared" si="36"/>
        <v>2756816.6619999995</v>
      </c>
      <c r="FR27" s="163"/>
      <c r="FT27" s="164"/>
    </row>
    <row r="28" spans="2:176" s="154" customFormat="1" x14ac:dyDescent="0.2">
      <c r="B28" s="155" t="s">
        <v>442</v>
      </c>
      <c r="C28" s="155" t="s">
        <v>280</v>
      </c>
      <c r="D28" s="156">
        <f t="shared" si="18"/>
        <v>5255605.0535608074</v>
      </c>
      <c r="E28" s="156">
        <v>17648.685222941574</v>
      </c>
      <c r="F28" s="156">
        <v>3079.9888595534312</v>
      </c>
      <c r="G28" s="156">
        <v>5625.9480202891382</v>
      </c>
      <c r="H28" s="156">
        <v>44566.083311005241</v>
      </c>
      <c r="I28" s="156">
        <v>68402.14348130257</v>
      </c>
      <c r="J28" s="156">
        <v>32964.011039439603</v>
      </c>
      <c r="K28" s="156">
        <v>33664.858670954178</v>
      </c>
      <c r="L28" s="156">
        <v>82723.512402928638</v>
      </c>
      <c r="M28" s="156">
        <v>154868.07548596099</v>
      </c>
      <c r="N28" s="156">
        <v>127725.8799727297</v>
      </c>
      <c r="O28" s="156">
        <v>65087.011545675654</v>
      </c>
      <c r="P28" s="156">
        <v>48823.961528127118</v>
      </c>
      <c r="Q28" s="156">
        <v>61904.092562494094</v>
      </c>
      <c r="R28" s="156">
        <v>1169880.4250359519</v>
      </c>
      <c r="S28" s="156">
        <v>58463.774291667462</v>
      </c>
      <c r="T28" s="156">
        <v>904634.82488393656</v>
      </c>
      <c r="U28" s="156">
        <v>97993.356497631408</v>
      </c>
      <c r="V28" s="156">
        <v>185653.42562073059</v>
      </c>
      <c r="W28" s="156">
        <v>198978.35487543818</v>
      </c>
      <c r="X28" s="156">
        <v>42717.359560713099</v>
      </c>
      <c r="Y28" s="156">
        <v>75424.235169105086</v>
      </c>
      <c r="Z28" s="156">
        <v>876613.45974175457</v>
      </c>
      <c r="AA28" s="156">
        <v>90255.325198750012</v>
      </c>
      <c r="AB28" s="156">
        <v>235974.32342476147</v>
      </c>
      <c r="AC28" s="156">
        <v>33660.984517112942</v>
      </c>
      <c r="AD28" s="156">
        <v>332251.09641737508</v>
      </c>
      <c r="AE28" s="156">
        <v>135417.45091528047</v>
      </c>
      <c r="AF28" s="156">
        <v>46900.222447304455</v>
      </c>
      <c r="AG28" s="156">
        <v>23702.182859891691</v>
      </c>
      <c r="AH28" s="156">
        <f t="shared" si="19"/>
        <v>0</v>
      </c>
      <c r="AI28" s="156">
        <v>0</v>
      </c>
      <c r="AJ28" s="156">
        <v>0</v>
      </c>
      <c r="AK28" s="156">
        <v>0</v>
      </c>
      <c r="AL28" s="156">
        <f t="shared" si="20"/>
        <v>10003825.268070173</v>
      </c>
      <c r="AM28" s="156">
        <v>0</v>
      </c>
      <c r="AN28" s="156">
        <v>0</v>
      </c>
      <c r="AO28" s="156">
        <v>0</v>
      </c>
      <c r="AP28" s="156">
        <v>0</v>
      </c>
      <c r="AQ28" s="156">
        <v>0</v>
      </c>
      <c r="AR28" s="156">
        <v>0</v>
      </c>
      <c r="AS28" s="156">
        <v>0</v>
      </c>
      <c r="AT28" s="156">
        <v>0</v>
      </c>
      <c r="AU28" s="156">
        <v>0</v>
      </c>
      <c r="AV28" s="156">
        <v>0</v>
      </c>
      <c r="AW28" s="156">
        <v>0</v>
      </c>
      <c r="AX28" s="156">
        <v>0</v>
      </c>
      <c r="AY28" s="156">
        <v>0</v>
      </c>
      <c r="AZ28" s="156">
        <v>0</v>
      </c>
      <c r="BA28" s="156">
        <v>0</v>
      </c>
      <c r="BB28" s="156">
        <v>0</v>
      </c>
      <c r="BC28" s="156">
        <v>0</v>
      </c>
      <c r="BD28" s="156">
        <v>0</v>
      </c>
      <c r="BE28" s="156">
        <v>0</v>
      </c>
      <c r="BF28" s="156">
        <v>0</v>
      </c>
      <c r="BG28" s="156">
        <v>0</v>
      </c>
      <c r="BH28" s="156">
        <v>0</v>
      </c>
      <c r="BI28" s="156">
        <v>0</v>
      </c>
      <c r="BJ28" s="156">
        <v>0</v>
      </c>
      <c r="BK28" s="156">
        <v>0</v>
      </c>
      <c r="BL28" s="156">
        <v>0</v>
      </c>
      <c r="BM28" s="156">
        <v>0</v>
      </c>
      <c r="BN28" s="156">
        <v>0</v>
      </c>
      <c r="BO28" s="156">
        <v>114450.29255816921</v>
      </c>
      <c r="BP28" s="156">
        <v>107659.45865340416</v>
      </c>
      <c r="BQ28" s="156">
        <v>870472.08439118252</v>
      </c>
      <c r="BR28" s="156">
        <v>281968.66339471837</v>
      </c>
      <c r="BS28" s="156">
        <v>581736.93014918116</v>
      </c>
      <c r="BT28" s="156">
        <v>53485.198047692982</v>
      </c>
      <c r="BU28" s="156">
        <v>149065.6415450192</v>
      </c>
      <c r="BV28" s="156">
        <v>673663.3324969383</v>
      </c>
      <c r="BW28" s="156">
        <v>75656.240808012488</v>
      </c>
      <c r="BX28" s="156">
        <v>396132.54733367771</v>
      </c>
      <c r="BY28" s="156">
        <v>5438193.8968794653</v>
      </c>
      <c r="BZ28" s="156">
        <v>457921.97358372947</v>
      </c>
      <c r="CA28" s="156">
        <v>803419.00822898268</v>
      </c>
      <c r="CB28" s="156">
        <v>0</v>
      </c>
      <c r="CC28" s="156">
        <f t="shared" si="21"/>
        <v>0</v>
      </c>
      <c r="CD28" s="156">
        <v>0</v>
      </c>
      <c r="CE28" s="156">
        <v>0</v>
      </c>
      <c r="CF28" s="156">
        <v>0</v>
      </c>
      <c r="CG28" s="156">
        <f t="shared" si="22"/>
        <v>0</v>
      </c>
      <c r="CH28" s="156">
        <v>0</v>
      </c>
      <c r="CI28" s="156">
        <v>0</v>
      </c>
      <c r="CJ28" s="156">
        <v>0</v>
      </c>
      <c r="CK28" s="156">
        <v>0</v>
      </c>
      <c r="CL28" s="156">
        <v>0</v>
      </c>
      <c r="CM28" s="156">
        <v>0</v>
      </c>
      <c r="CN28" s="156">
        <v>0</v>
      </c>
      <c r="CO28" s="156">
        <v>0</v>
      </c>
      <c r="CP28" s="156">
        <v>0</v>
      </c>
      <c r="CQ28" s="156">
        <v>0</v>
      </c>
      <c r="CR28" s="156">
        <v>0</v>
      </c>
      <c r="CS28" s="156">
        <f t="shared" si="23"/>
        <v>0</v>
      </c>
      <c r="CT28" s="156">
        <v>0</v>
      </c>
      <c r="CU28" s="156">
        <v>0</v>
      </c>
      <c r="CV28" s="156">
        <f t="shared" si="24"/>
        <v>0</v>
      </c>
      <c r="CW28" s="156">
        <v>0</v>
      </c>
      <c r="CX28" s="156">
        <v>0</v>
      </c>
      <c r="CY28" s="156">
        <v>0</v>
      </c>
      <c r="CZ28" s="156">
        <v>0</v>
      </c>
      <c r="DA28" s="156">
        <v>0</v>
      </c>
      <c r="DB28" s="156">
        <v>0</v>
      </c>
      <c r="DC28" s="156">
        <v>0</v>
      </c>
      <c r="DD28" s="156">
        <v>0</v>
      </c>
      <c r="DE28" s="156">
        <v>0</v>
      </c>
      <c r="DF28" s="156">
        <f t="shared" si="25"/>
        <v>0</v>
      </c>
      <c r="DG28" s="156">
        <v>0</v>
      </c>
      <c r="DH28" s="156">
        <v>0</v>
      </c>
      <c r="DI28" s="156">
        <v>0</v>
      </c>
      <c r="DJ28" s="156">
        <f t="shared" si="26"/>
        <v>0</v>
      </c>
      <c r="DK28" s="156">
        <v>0</v>
      </c>
      <c r="DL28" s="156">
        <v>0</v>
      </c>
      <c r="DM28" s="156">
        <f t="shared" si="27"/>
        <v>0</v>
      </c>
      <c r="DN28" s="156">
        <v>0</v>
      </c>
      <c r="DO28" s="156">
        <v>0</v>
      </c>
      <c r="DP28" s="156">
        <v>0</v>
      </c>
      <c r="DQ28" s="156">
        <v>0</v>
      </c>
      <c r="DR28" s="156">
        <v>0</v>
      </c>
      <c r="DS28" s="156">
        <f t="shared" si="28"/>
        <v>0</v>
      </c>
      <c r="DT28" s="156">
        <v>0</v>
      </c>
      <c r="DU28" s="156">
        <v>0</v>
      </c>
      <c r="DV28" s="156">
        <f t="shared" si="29"/>
        <v>0</v>
      </c>
      <c r="DW28" s="156">
        <v>0</v>
      </c>
      <c r="DX28" s="156">
        <v>0</v>
      </c>
      <c r="DY28" s="156">
        <v>0</v>
      </c>
      <c r="DZ28" s="156">
        <v>0</v>
      </c>
      <c r="EA28" s="156">
        <v>0</v>
      </c>
      <c r="EB28" s="156">
        <v>0</v>
      </c>
      <c r="EC28" s="156">
        <v>0</v>
      </c>
      <c r="ED28" s="156">
        <v>0</v>
      </c>
      <c r="EE28" s="156">
        <v>0</v>
      </c>
      <c r="EF28" s="156">
        <v>0</v>
      </c>
      <c r="EG28" s="156">
        <f t="shared" si="30"/>
        <v>0</v>
      </c>
      <c r="EH28" s="156">
        <v>0</v>
      </c>
      <c r="EI28" s="156">
        <v>0</v>
      </c>
      <c r="EJ28" s="156">
        <v>0</v>
      </c>
      <c r="EK28" s="156">
        <v>0</v>
      </c>
      <c r="EL28" s="156">
        <v>0</v>
      </c>
      <c r="EM28" s="156">
        <v>0</v>
      </c>
      <c r="EN28" s="156">
        <v>0</v>
      </c>
      <c r="EO28" s="156">
        <v>0</v>
      </c>
      <c r="EP28" s="156">
        <v>0</v>
      </c>
      <c r="EQ28" s="156">
        <f t="shared" si="31"/>
        <v>0</v>
      </c>
      <c r="ER28" s="156">
        <v>0</v>
      </c>
      <c r="ES28" s="156">
        <v>0</v>
      </c>
      <c r="ET28" s="156">
        <v>0</v>
      </c>
      <c r="EU28" s="156">
        <f t="shared" si="32"/>
        <v>0</v>
      </c>
      <c r="EV28" s="156">
        <v>0</v>
      </c>
      <c r="EW28" s="156">
        <v>0</v>
      </c>
      <c r="EX28" s="156">
        <f t="shared" si="33"/>
        <v>0</v>
      </c>
      <c r="EY28" s="156">
        <v>0</v>
      </c>
      <c r="EZ28" s="156">
        <v>0</v>
      </c>
      <c r="FA28" s="156">
        <f t="shared" si="34"/>
        <v>0</v>
      </c>
      <c r="FB28" s="156">
        <v>0</v>
      </c>
      <c r="FC28" s="156">
        <v>0</v>
      </c>
      <c r="FD28" s="156">
        <v>0</v>
      </c>
      <c r="FE28" s="156">
        <v>0</v>
      </c>
      <c r="FF28" s="156">
        <f t="shared" si="35"/>
        <v>0</v>
      </c>
      <c r="FG28" s="156">
        <v>0</v>
      </c>
      <c r="FH28" s="156">
        <v>0</v>
      </c>
      <c r="FI28" s="156">
        <v>0</v>
      </c>
      <c r="FJ28" s="156">
        <v>0</v>
      </c>
      <c r="FK28" s="156">
        <v>0</v>
      </c>
      <c r="FL28" s="156">
        <v>0</v>
      </c>
      <c r="FM28" s="156">
        <v>0</v>
      </c>
      <c r="FN28" s="156">
        <v>0</v>
      </c>
      <c r="FO28" s="156">
        <v>2863708.4043690162</v>
      </c>
      <c r="FP28" s="156">
        <f t="shared" si="36"/>
        <v>18123138.725999996</v>
      </c>
      <c r="FR28" s="163"/>
      <c r="FT28" s="164"/>
    </row>
    <row r="29" spans="2:176" s="154" customFormat="1" x14ac:dyDescent="0.2">
      <c r="B29" s="155">
        <v>4661</v>
      </c>
      <c r="C29" s="155" t="s">
        <v>281</v>
      </c>
      <c r="D29" s="156">
        <f t="shared" si="18"/>
        <v>17872326.839361388</v>
      </c>
      <c r="E29" s="156">
        <v>0</v>
      </c>
      <c r="F29" s="156">
        <v>0</v>
      </c>
      <c r="G29" s="156">
        <v>0</v>
      </c>
      <c r="H29" s="156">
        <v>0</v>
      </c>
      <c r="I29" s="156">
        <v>0</v>
      </c>
      <c r="J29" s="156">
        <v>0</v>
      </c>
      <c r="K29" s="156">
        <v>0</v>
      </c>
      <c r="L29" s="156">
        <v>0</v>
      </c>
      <c r="M29" s="156">
        <v>0</v>
      </c>
      <c r="N29" s="156">
        <v>0</v>
      </c>
      <c r="O29" s="156">
        <v>0</v>
      </c>
      <c r="P29" s="156">
        <v>0</v>
      </c>
      <c r="Q29" s="156">
        <v>0</v>
      </c>
      <c r="R29" s="156">
        <v>221499.22621336678</v>
      </c>
      <c r="S29" s="156">
        <v>0</v>
      </c>
      <c r="T29" s="156">
        <v>0</v>
      </c>
      <c r="U29" s="156">
        <v>0</v>
      </c>
      <c r="V29" s="156">
        <v>0</v>
      </c>
      <c r="W29" s="156">
        <v>0</v>
      </c>
      <c r="X29" s="156">
        <v>0</v>
      </c>
      <c r="Y29" s="156">
        <v>0</v>
      </c>
      <c r="Z29" s="156">
        <v>0</v>
      </c>
      <c r="AA29" s="156">
        <v>0</v>
      </c>
      <c r="AB29" s="156">
        <v>0</v>
      </c>
      <c r="AC29" s="156">
        <v>0</v>
      </c>
      <c r="AD29" s="156">
        <v>17650827.613148022</v>
      </c>
      <c r="AE29" s="156">
        <v>0</v>
      </c>
      <c r="AF29" s="156">
        <v>0</v>
      </c>
      <c r="AG29" s="156">
        <v>0</v>
      </c>
      <c r="AH29" s="156">
        <f t="shared" si="19"/>
        <v>0</v>
      </c>
      <c r="AI29" s="156">
        <v>0</v>
      </c>
      <c r="AJ29" s="156">
        <v>0</v>
      </c>
      <c r="AK29" s="156">
        <v>0</v>
      </c>
      <c r="AL29" s="156">
        <f t="shared" si="20"/>
        <v>18280368.036137942</v>
      </c>
      <c r="AM29" s="156">
        <v>0</v>
      </c>
      <c r="AN29" s="156">
        <v>0</v>
      </c>
      <c r="AO29" s="156">
        <v>0</v>
      </c>
      <c r="AP29" s="156">
        <v>0</v>
      </c>
      <c r="AQ29" s="156">
        <v>0</v>
      </c>
      <c r="AR29" s="156">
        <v>0</v>
      </c>
      <c r="AS29" s="156">
        <v>0</v>
      </c>
      <c r="AT29" s="156">
        <v>0</v>
      </c>
      <c r="AU29" s="156">
        <v>0</v>
      </c>
      <c r="AV29" s="156">
        <v>0</v>
      </c>
      <c r="AW29" s="156">
        <v>0</v>
      </c>
      <c r="AX29" s="156">
        <v>0</v>
      </c>
      <c r="AY29" s="156">
        <v>0</v>
      </c>
      <c r="AZ29" s="156">
        <v>0</v>
      </c>
      <c r="BA29" s="156">
        <v>0</v>
      </c>
      <c r="BB29" s="156">
        <v>0</v>
      </c>
      <c r="BC29" s="156">
        <v>0</v>
      </c>
      <c r="BD29" s="156">
        <v>0</v>
      </c>
      <c r="BE29" s="156">
        <v>0</v>
      </c>
      <c r="BF29" s="156">
        <v>0</v>
      </c>
      <c r="BG29" s="156">
        <v>0</v>
      </c>
      <c r="BH29" s="156">
        <v>0</v>
      </c>
      <c r="BI29" s="156">
        <v>18096081.762049809</v>
      </c>
      <c r="BJ29" s="156">
        <v>0</v>
      </c>
      <c r="BK29" s="156">
        <v>0</v>
      </c>
      <c r="BL29" s="156">
        <v>0</v>
      </c>
      <c r="BM29" s="156">
        <v>0</v>
      </c>
      <c r="BN29" s="156">
        <v>0</v>
      </c>
      <c r="BO29" s="156">
        <v>0</v>
      </c>
      <c r="BP29" s="156">
        <v>0</v>
      </c>
      <c r="BQ29" s="156">
        <v>0</v>
      </c>
      <c r="BR29" s="156">
        <v>0</v>
      </c>
      <c r="BS29" s="156">
        <v>0</v>
      </c>
      <c r="BT29" s="156">
        <v>0</v>
      </c>
      <c r="BU29" s="156">
        <v>0</v>
      </c>
      <c r="BV29" s="156">
        <v>0</v>
      </c>
      <c r="BW29" s="156">
        <v>0</v>
      </c>
      <c r="BX29" s="156">
        <v>0</v>
      </c>
      <c r="BY29" s="156">
        <v>0</v>
      </c>
      <c r="BZ29" s="156">
        <v>0</v>
      </c>
      <c r="CA29" s="156">
        <v>184286.27408813467</v>
      </c>
      <c r="CB29" s="156">
        <v>0</v>
      </c>
      <c r="CC29" s="156">
        <f t="shared" si="21"/>
        <v>0</v>
      </c>
      <c r="CD29" s="156">
        <v>0</v>
      </c>
      <c r="CE29" s="156">
        <v>0</v>
      </c>
      <c r="CF29" s="156">
        <v>0</v>
      </c>
      <c r="CG29" s="156">
        <f t="shared" si="22"/>
        <v>3176.2266622774873</v>
      </c>
      <c r="CH29" s="156">
        <v>0</v>
      </c>
      <c r="CI29" s="156">
        <v>0</v>
      </c>
      <c r="CJ29" s="156">
        <v>0</v>
      </c>
      <c r="CK29" s="156">
        <v>0</v>
      </c>
      <c r="CL29" s="156">
        <v>0</v>
      </c>
      <c r="CM29" s="156">
        <v>0</v>
      </c>
      <c r="CN29" s="156">
        <v>3176.2266622774873</v>
      </c>
      <c r="CO29" s="156">
        <v>0</v>
      </c>
      <c r="CP29" s="156">
        <v>0</v>
      </c>
      <c r="CQ29" s="156">
        <v>0</v>
      </c>
      <c r="CR29" s="156">
        <v>0</v>
      </c>
      <c r="CS29" s="156">
        <f t="shared" si="23"/>
        <v>104156.68836290237</v>
      </c>
      <c r="CT29" s="156">
        <v>104156.68836290237</v>
      </c>
      <c r="CU29" s="156">
        <v>0</v>
      </c>
      <c r="CV29" s="156">
        <f t="shared" si="24"/>
        <v>54952588.839393072</v>
      </c>
      <c r="CW29" s="156">
        <v>0</v>
      </c>
      <c r="CX29" s="156">
        <v>0</v>
      </c>
      <c r="CY29" s="156">
        <v>0</v>
      </c>
      <c r="CZ29" s="156">
        <v>0</v>
      </c>
      <c r="DA29" s="156">
        <v>1262592.6817357889</v>
      </c>
      <c r="DB29" s="156">
        <v>53603887.350289419</v>
      </c>
      <c r="DC29" s="156">
        <v>0</v>
      </c>
      <c r="DD29" s="156">
        <v>86108.807367863497</v>
      </c>
      <c r="DE29" s="156">
        <v>0</v>
      </c>
      <c r="DF29" s="156">
        <f t="shared" si="25"/>
        <v>125303.14379109365</v>
      </c>
      <c r="DG29" s="156">
        <v>0</v>
      </c>
      <c r="DH29" s="156">
        <v>0</v>
      </c>
      <c r="DI29" s="156">
        <v>125303.14379109365</v>
      </c>
      <c r="DJ29" s="156">
        <f t="shared" si="26"/>
        <v>0</v>
      </c>
      <c r="DK29" s="156">
        <v>0</v>
      </c>
      <c r="DL29" s="156">
        <v>0</v>
      </c>
      <c r="DM29" s="156">
        <f t="shared" si="27"/>
        <v>34051.754926656286</v>
      </c>
      <c r="DN29" s="156">
        <v>0</v>
      </c>
      <c r="DO29" s="156">
        <v>34051.754926656286</v>
      </c>
      <c r="DP29" s="156">
        <v>0</v>
      </c>
      <c r="DQ29" s="156">
        <v>0</v>
      </c>
      <c r="DR29" s="156">
        <v>0</v>
      </c>
      <c r="DS29" s="156">
        <f t="shared" si="28"/>
        <v>0</v>
      </c>
      <c r="DT29" s="156">
        <v>0</v>
      </c>
      <c r="DU29" s="156">
        <v>0</v>
      </c>
      <c r="DV29" s="156">
        <f t="shared" si="29"/>
        <v>0</v>
      </c>
      <c r="DW29" s="156">
        <v>0</v>
      </c>
      <c r="DX29" s="156">
        <v>0</v>
      </c>
      <c r="DY29" s="156">
        <v>0</v>
      </c>
      <c r="DZ29" s="156">
        <v>0</v>
      </c>
      <c r="EA29" s="156">
        <v>0</v>
      </c>
      <c r="EB29" s="156">
        <v>0</v>
      </c>
      <c r="EC29" s="156">
        <v>0</v>
      </c>
      <c r="ED29" s="156">
        <v>0</v>
      </c>
      <c r="EE29" s="156">
        <v>0</v>
      </c>
      <c r="EF29" s="156">
        <v>0</v>
      </c>
      <c r="EG29" s="156">
        <f t="shared" si="30"/>
        <v>23924.40130237562</v>
      </c>
      <c r="EH29" s="156">
        <v>0</v>
      </c>
      <c r="EI29" s="156">
        <v>0</v>
      </c>
      <c r="EJ29" s="156">
        <v>23924.40130237562</v>
      </c>
      <c r="EK29" s="156">
        <v>0</v>
      </c>
      <c r="EL29" s="156">
        <v>0</v>
      </c>
      <c r="EM29" s="156">
        <v>0</v>
      </c>
      <c r="EN29" s="156">
        <v>0</v>
      </c>
      <c r="EO29" s="156">
        <v>0</v>
      </c>
      <c r="EP29" s="156">
        <v>0</v>
      </c>
      <c r="EQ29" s="156">
        <f t="shared" si="31"/>
        <v>876250.29764296114</v>
      </c>
      <c r="ER29" s="156">
        <v>0</v>
      </c>
      <c r="ES29" s="156">
        <v>876250.29764296114</v>
      </c>
      <c r="ET29" s="156">
        <v>0</v>
      </c>
      <c r="EU29" s="156">
        <f t="shared" si="32"/>
        <v>82058.366900274632</v>
      </c>
      <c r="EV29" s="156">
        <v>82058.366900274632</v>
      </c>
      <c r="EW29" s="156">
        <v>0</v>
      </c>
      <c r="EX29" s="156">
        <f t="shared" si="33"/>
        <v>0</v>
      </c>
      <c r="EY29" s="156">
        <v>0</v>
      </c>
      <c r="EZ29" s="156">
        <v>0</v>
      </c>
      <c r="FA29" s="156">
        <f t="shared" si="34"/>
        <v>0</v>
      </c>
      <c r="FB29" s="156">
        <v>0</v>
      </c>
      <c r="FC29" s="156">
        <v>0</v>
      </c>
      <c r="FD29" s="156">
        <v>0</v>
      </c>
      <c r="FE29" s="156">
        <v>0</v>
      </c>
      <c r="FF29" s="156">
        <f t="shared" si="35"/>
        <v>0</v>
      </c>
      <c r="FG29" s="156">
        <v>0</v>
      </c>
      <c r="FH29" s="156">
        <v>0</v>
      </c>
      <c r="FI29" s="156">
        <v>0</v>
      </c>
      <c r="FJ29" s="156">
        <v>0</v>
      </c>
      <c r="FK29" s="156">
        <v>0</v>
      </c>
      <c r="FL29" s="156">
        <v>0</v>
      </c>
      <c r="FM29" s="156">
        <v>0</v>
      </c>
      <c r="FN29" s="156">
        <v>0</v>
      </c>
      <c r="FO29" s="156">
        <v>0</v>
      </c>
      <c r="FP29" s="156">
        <f t="shared" si="36"/>
        <v>92354204.594480962</v>
      </c>
      <c r="FR29" s="163"/>
      <c r="FT29" s="164"/>
    </row>
    <row r="30" spans="2:176" s="154" customFormat="1" x14ac:dyDescent="0.2">
      <c r="B30" s="155" t="s">
        <v>443</v>
      </c>
      <c r="C30" s="155" t="s">
        <v>282</v>
      </c>
      <c r="D30" s="156">
        <f t="shared" si="18"/>
        <v>524659679.89484358</v>
      </c>
      <c r="E30" s="156">
        <v>1761077.3384100557</v>
      </c>
      <c r="F30" s="156">
        <v>187897.099471322</v>
      </c>
      <c r="G30" s="156">
        <v>417442.73412951519</v>
      </c>
      <c r="H30" s="156">
        <v>1340816.3634650698</v>
      </c>
      <c r="I30" s="156">
        <v>4485826.7326684324</v>
      </c>
      <c r="J30" s="156">
        <v>2540125.0033830837</v>
      </c>
      <c r="K30" s="156">
        <v>730349.70204462658</v>
      </c>
      <c r="L30" s="156">
        <v>7669858.6086234367</v>
      </c>
      <c r="M30" s="156">
        <v>35522310.570479833</v>
      </c>
      <c r="N30" s="156">
        <v>2211267.6082902718</v>
      </c>
      <c r="O30" s="156">
        <v>53250311.766943179</v>
      </c>
      <c r="P30" s="156">
        <v>1267052.1709804593</v>
      </c>
      <c r="Q30" s="156">
        <v>13919691.871825138</v>
      </c>
      <c r="R30" s="156">
        <v>12833489.412727885</v>
      </c>
      <c r="S30" s="156">
        <v>0</v>
      </c>
      <c r="T30" s="156">
        <v>124534744.12025824</v>
      </c>
      <c r="U30" s="156">
        <v>4793045.9005332123</v>
      </c>
      <c r="V30" s="156">
        <v>23499091.175852414</v>
      </c>
      <c r="W30" s="156">
        <v>16938379.332034007</v>
      </c>
      <c r="X30" s="156">
        <v>203548.94524441552</v>
      </c>
      <c r="Y30" s="156">
        <v>11149612.007024609</v>
      </c>
      <c r="Z30" s="156">
        <v>37796194.322184756</v>
      </c>
      <c r="AA30" s="156">
        <v>9472153.2015173081</v>
      </c>
      <c r="AB30" s="156">
        <v>4952875.8170470344</v>
      </c>
      <c r="AC30" s="156">
        <v>711444.88314369821</v>
      </c>
      <c r="AD30" s="156">
        <v>32680816.76847247</v>
      </c>
      <c r="AE30" s="156">
        <v>801900.65023011551</v>
      </c>
      <c r="AF30" s="156">
        <v>114325605.4945955</v>
      </c>
      <c r="AG30" s="156">
        <v>4662750.2932635574</v>
      </c>
      <c r="AH30" s="156">
        <f t="shared" si="19"/>
        <v>55104601.54236567</v>
      </c>
      <c r="AI30" s="156">
        <v>54246316.464342557</v>
      </c>
      <c r="AJ30" s="156">
        <v>0</v>
      </c>
      <c r="AK30" s="156">
        <v>858285.07802311704</v>
      </c>
      <c r="AL30" s="156">
        <f t="shared" si="20"/>
        <v>481365191.50893694</v>
      </c>
      <c r="AM30" s="156">
        <v>49577627.498176992</v>
      </c>
      <c r="AN30" s="156">
        <v>8.3095578480944457E-9</v>
      </c>
      <c r="AO30" s="156">
        <v>11738560.220198518</v>
      </c>
      <c r="AP30" s="156">
        <v>6895729.8836988248</v>
      </c>
      <c r="AQ30" s="156">
        <v>52950751.722827859</v>
      </c>
      <c r="AR30" s="156">
        <v>4116882.4768261947</v>
      </c>
      <c r="AS30" s="156">
        <v>9961530.9222828988</v>
      </c>
      <c r="AT30" s="156">
        <v>71356408.63656278</v>
      </c>
      <c r="AU30" s="156">
        <v>43083241.64038229</v>
      </c>
      <c r="AV30" s="156">
        <v>523296.39309127291</v>
      </c>
      <c r="AW30" s="156">
        <v>872334.33302048</v>
      </c>
      <c r="AX30" s="156">
        <v>1817683.3978440247</v>
      </c>
      <c r="AY30" s="156">
        <v>7261876.3069397435</v>
      </c>
      <c r="AZ30" s="156">
        <v>10665005.469822321</v>
      </c>
      <c r="BA30" s="156">
        <v>13113460.292746745</v>
      </c>
      <c r="BB30" s="156">
        <v>18091785.5638583</v>
      </c>
      <c r="BC30" s="156">
        <v>13321753.686736252</v>
      </c>
      <c r="BD30" s="156">
        <v>1045120.5245115968</v>
      </c>
      <c r="BE30" s="156">
        <v>0</v>
      </c>
      <c r="BF30" s="156">
        <v>10532620.08659373</v>
      </c>
      <c r="BG30" s="156">
        <v>7829927.6885696528</v>
      </c>
      <c r="BH30" s="156">
        <v>16153621.087296082</v>
      </c>
      <c r="BI30" s="156">
        <v>16113925.6345967</v>
      </c>
      <c r="BJ30" s="156">
        <v>9337908.9813107047</v>
      </c>
      <c r="BK30" s="156">
        <v>0</v>
      </c>
      <c r="BL30" s="156">
        <v>0</v>
      </c>
      <c r="BM30" s="156">
        <v>2179712.7626093677</v>
      </c>
      <c r="BN30" s="156">
        <v>5178564.692749667</v>
      </c>
      <c r="BO30" s="156">
        <v>447727.29914596555</v>
      </c>
      <c r="BP30" s="156">
        <v>306033.77498374024</v>
      </c>
      <c r="BQ30" s="156">
        <v>65175727.594421841</v>
      </c>
      <c r="BR30" s="156">
        <v>4016704.8227167232</v>
      </c>
      <c r="BS30" s="156">
        <v>2347244.9111767807</v>
      </c>
      <c r="BT30" s="156">
        <v>0</v>
      </c>
      <c r="BU30" s="156">
        <v>32037.735451694796</v>
      </c>
      <c r="BV30" s="156">
        <v>629734.93632368313</v>
      </c>
      <c r="BW30" s="156">
        <v>136537.99261625504</v>
      </c>
      <c r="BX30" s="156">
        <v>9802597.4110921267</v>
      </c>
      <c r="BY30" s="156">
        <v>0</v>
      </c>
      <c r="BZ30" s="156">
        <v>2992823.016701852</v>
      </c>
      <c r="CA30" s="156">
        <v>11758692.111053299</v>
      </c>
      <c r="CB30" s="156">
        <v>22440471.913553301</v>
      </c>
      <c r="CC30" s="156">
        <f t="shared" si="21"/>
        <v>25546611.24500671</v>
      </c>
      <c r="CD30" s="156">
        <v>310691.82455506682</v>
      </c>
      <c r="CE30" s="156">
        <v>19734531.540907484</v>
      </c>
      <c r="CF30" s="156">
        <v>5501387.8795441613</v>
      </c>
      <c r="CG30" s="156">
        <f t="shared" si="22"/>
        <v>244135024.86845231</v>
      </c>
      <c r="CH30" s="156">
        <v>5607136.3728762968</v>
      </c>
      <c r="CI30" s="156">
        <v>0</v>
      </c>
      <c r="CJ30" s="156">
        <v>0</v>
      </c>
      <c r="CK30" s="156">
        <v>665.87224790798473</v>
      </c>
      <c r="CL30" s="156">
        <v>0</v>
      </c>
      <c r="CM30" s="156">
        <v>660.24145559137992</v>
      </c>
      <c r="CN30" s="156">
        <v>109055007.22612789</v>
      </c>
      <c r="CO30" s="156">
        <v>12887795.613154611</v>
      </c>
      <c r="CP30" s="156">
        <v>18714997.19585216</v>
      </c>
      <c r="CQ30" s="156">
        <v>1593349.1319850823</v>
      </c>
      <c r="CR30" s="156">
        <v>96275413.214752808</v>
      </c>
      <c r="CS30" s="156">
        <f t="shared" si="23"/>
        <v>49663402.222442269</v>
      </c>
      <c r="CT30" s="156">
        <v>45938079.298615344</v>
      </c>
      <c r="CU30" s="156">
        <v>3725322.9238269273</v>
      </c>
      <c r="CV30" s="156">
        <f t="shared" si="24"/>
        <v>1001385402.6568663</v>
      </c>
      <c r="CW30" s="156">
        <v>0</v>
      </c>
      <c r="CX30" s="156">
        <v>4042642.8509999998</v>
      </c>
      <c r="CY30" s="156">
        <v>419112724.32645512</v>
      </c>
      <c r="CZ30" s="156">
        <v>92994893.980009422</v>
      </c>
      <c r="DA30" s="156">
        <v>468103058.90654063</v>
      </c>
      <c r="DB30" s="156">
        <v>5320474.4232831439</v>
      </c>
      <c r="DC30" s="156">
        <v>10981.261715072149</v>
      </c>
      <c r="DD30" s="156">
        <v>9187154.1169557013</v>
      </c>
      <c r="DE30" s="156">
        <v>2613472.7909072875</v>
      </c>
      <c r="DF30" s="156">
        <f t="shared" si="25"/>
        <v>6057581.9082214953</v>
      </c>
      <c r="DG30" s="156">
        <v>4192665.0369444694</v>
      </c>
      <c r="DH30" s="156">
        <v>1859817.3454365209</v>
      </c>
      <c r="DI30" s="156">
        <v>5099.525840505311</v>
      </c>
      <c r="DJ30" s="156">
        <f t="shared" si="26"/>
        <v>4357129.4298926592</v>
      </c>
      <c r="DK30" s="156">
        <v>4314106.6636338318</v>
      </c>
      <c r="DL30" s="156">
        <v>43022.766258826996</v>
      </c>
      <c r="DM30" s="156">
        <f t="shared" si="27"/>
        <v>2793764.3724993332</v>
      </c>
      <c r="DN30" s="156">
        <v>0</v>
      </c>
      <c r="DO30" s="156">
        <v>0</v>
      </c>
      <c r="DP30" s="156">
        <v>0</v>
      </c>
      <c r="DQ30" s="156">
        <v>0</v>
      </c>
      <c r="DR30" s="156">
        <v>2793764.3724993332</v>
      </c>
      <c r="DS30" s="156">
        <f t="shared" si="28"/>
        <v>555433.19110804587</v>
      </c>
      <c r="DT30" s="156">
        <v>555433.19110804587</v>
      </c>
      <c r="DU30" s="156">
        <v>0</v>
      </c>
      <c r="DV30" s="156">
        <f t="shared" si="29"/>
        <v>23592056.307360806</v>
      </c>
      <c r="DW30" s="156">
        <v>7656462.4110754263</v>
      </c>
      <c r="DX30" s="156">
        <v>0</v>
      </c>
      <c r="DY30" s="156">
        <v>30338.850862036401</v>
      </c>
      <c r="DZ30" s="156">
        <v>11731382.016596688</v>
      </c>
      <c r="EA30" s="156">
        <v>921335.83329500072</v>
      </c>
      <c r="EB30" s="156">
        <v>0</v>
      </c>
      <c r="EC30" s="156">
        <v>58489.218621547458</v>
      </c>
      <c r="ED30" s="156">
        <v>1829570.8960293997</v>
      </c>
      <c r="EE30" s="156">
        <v>0</v>
      </c>
      <c r="EF30" s="156">
        <v>1364477.0808807004</v>
      </c>
      <c r="EG30" s="156">
        <f t="shared" si="30"/>
        <v>91851523.462945506</v>
      </c>
      <c r="EH30" s="156">
        <v>23543629.146518055</v>
      </c>
      <c r="EI30" s="156">
        <v>1013190.3441259672</v>
      </c>
      <c r="EJ30" s="156">
        <v>40658729.125740357</v>
      </c>
      <c r="EK30" s="156">
        <v>33276.555786547302</v>
      </c>
      <c r="EL30" s="156">
        <v>702673.38242289377</v>
      </c>
      <c r="EM30" s="156">
        <v>8762750.6103117503</v>
      </c>
      <c r="EN30" s="156">
        <v>4491248.6887053745</v>
      </c>
      <c r="EO30" s="156">
        <v>8050377.4876749637</v>
      </c>
      <c r="EP30" s="156">
        <v>4595648.1216595946</v>
      </c>
      <c r="EQ30" s="156">
        <f t="shared" si="31"/>
        <v>143770825.01853725</v>
      </c>
      <c r="ER30" s="156">
        <v>64525369.033698775</v>
      </c>
      <c r="ES30" s="156">
        <v>79046474.3605984</v>
      </c>
      <c r="ET30" s="156">
        <v>198981.62424007364</v>
      </c>
      <c r="EU30" s="156">
        <f t="shared" si="32"/>
        <v>10543905.243596174</v>
      </c>
      <c r="EV30" s="156">
        <v>168871.79957113616</v>
      </c>
      <c r="EW30" s="156">
        <v>10375033.444025038</v>
      </c>
      <c r="EX30" s="156">
        <f t="shared" si="33"/>
        <v>40754596.981964312</v>
      </c>
      <c r="EY30" s="156">
        <v>5079579.4589788066</v>
      </c>
      <c r="EZ30" s="156">
        <v>35675017.522985503</v>
      </c>
      <c r="FA30" s="156">
        <f t="shared" si="34"/>
        <v>5437847.89423481</v>
      </c>
      <c r="FB30" s="156">
        <v>1799103.2589438569</v>
      </c>
      <c r="FC30" s="156">
        <v>312972.01045449963</v>
      </c>
      <c r="FD30" s="156">
        <v>0</v>
      </c>
      <c r="FE30" s="156">
        <v>3325772.6248364532</v>
      </c>
      <c r="FF30" s="156">
        <f t="shared" si="35"/>
        <v>14688213.158539467</v>
      </c>
      <c r="FG30" s="156">
        <v>163280.3466694727</v>
      </c>
      <c r="FH30" s="156">
        <v>8304766.5461497419</v>
      </c>
      <c r="FI30" s="156">
        <v>3179244.5424720868</v>
      </c>
      <c r="FJ30" s="156">
        <v>591173.89952837059</v>
      </c>
      <c r="FK30" s="156">
        <v>0</v>
      </c>
      <c r="FL30" s="156">
        <v>0</v>
      </c>
      <c r="FM30" s="156">
        <v>2449747.8237197944</v>
      </c>
      <c r="FN30" s="156">
        <v>0</v>
      </c>
      <c r="FO30" s="156">
        <v>483335952.71351928</v>
      </c>
      <c r="FP30" s="156">
        <f t="shared" si="36"/>
        <v>3232039215.5348859</v>
      </c>
      <c r="FR30" s="163"/>
      <c r="FT30" s="164"/>
    </row>
    <row r="31" spans="2:176" s="154" customFormat="1" x14ac:dyDescent="0.2">
      <c r="B31" s="155" t="s">
        <v>444</v>
      </c>
      <c r="C31" s="155" t="s">
        <v>283</v>
      </c>
      <c r="D31" s="156">
        <f t="shared" si="18"/>
        <v>0</v>
      </c>
      <c r="E31" s="156">
        <v>0</v>
      </c>
      <c r="F31" s="156">
        <v>0</v>
      </c>
      <c r="G31" s="156">
        <v>0</v>
      </c>
      <c r="H31" s="156">
        <v>0</v>
      </c>
      <c r="I31" s="156">
        <v>0</v>
      </c>
      <c r="J31" s="156">
        <v>0</v>
      </c>
      <c r="K31" s="156">
        <v>0</v>
      </c>
      <c r="L31" s="156">
        <v>0</v>
      </c>
      <c r="M31" s="156">
        <v>0</v>
      </c>
      <c r="N31" s="156">
        <v>0</v>
      </c>
      <c r="O31" s="156">
        <v>0</v>
      </c>
      <c r="P31" s="156">
        <v>0</v>
      </c>
      <c r="Q31" s="156">
        <v>0</v>
      </c>
      <c r="R31" s="156">
        <v>0</v>
      </c>
      <c r="S31" s="156">
        <v>0</v>
      </c>
      <c r="T31" s="156">
        <v>0</v>
      </c>
      <c r="U31" s="156">
        <v>0</v>
      </c>
      <c r="V31" s="156">
        <v>0</v>
      </c>
      <c r="W31" s="156">
        <v>0</v>
      </c>
      <c r="X31" s="156">
        <v>0</v>
      </c>
      <c r="Y31" s="156">
        <v>0</v>
      </c>
      <c r="Z31" s="156">
        <v>0</v>
      </c>
      <c r="AA31" s="156">
        <v>0</v>
      </c>
      <c r="AB31" s="156">
        <v>0</v>
      </c>
      <c r="AC31" s="156">
        <v>0</v>
      </c>
      <c r="AD31" s="156">
        <v>0</v>
      </c>
      <c r="AE31" s="156">
        <v>0</v>
      </c>
      <c r="AF31" s="156">
        <v>0</v>
      </c>
      <c r="AG31" s="156">
        <v>0</v>
      </c>
      <c r="AH31" s="156">
        <f t="shared" si="19"/>
        <v>0</v>
      </c>
      <c r="AI31" s="156">
        <v>0</v>
      </c>
      <c r="AJ31" s="156">
        <v>0</v>
      </c>
      <c r="AK31" s="156">
        <v>0</v>
      </c>
      <c r="AL31" s="156">
        <f t="shared" si="20"/>
        <v>7738592.3083655993</v>
      </c>
      <c r="AM31" s="156">
        <v>0</v>
      </c>
      <c r="AN31" s="156">
        <v>0</v>
      </c>
      <c r="AO31" s="156">
        <v>0</v>
      </c>
      <c r="AP31" s="156">
        <v>0</v>
      </c>
      <c r="AQ31" s="156">
        <v>0</v>
      </c>
      <c r="AR31" s="156">
        <v>0</v>
      </c>
      <c r="AS31" s="156">
        <v>217518.65641439997</v>
      </c>
      <c r="AT31" s="156">
        <v>0</v>
      </c>
      <c r="AU31" s="156">
        <v>0</v>
      </c>
      <c r="AV31" s="156">
        <v>0</v>
      </c>
      <c r="AW31" s="156">
        <v>0</v>
      </c>
      <c r="AX31" s="156">
        <v>0</v>
      </c>
      <c r="AY31" s="156">
        <v>0</v>
      </c>
      <c r="AZ31" s="156">
        <v>0</v>
      </c>
      <c r="BA31" s="156">
        <v>1061590.9701077999</v>
      </c>
      <c r="BB31" s="156">
        <v>4640812.0850123996</v>
      </c>
      <c r="BC31" s="156">
        <v>0</v>
      </c>
      <c r="BD31" s="156">
        <v>0</v>
      </c>
      <c r="BE31" s="156">
        <v>0</v>
      </c>
      <c r="BF31" s="156">
        <v>0</v>
      </c>
      <c r="BG31" s="156">
        <v>0</v>
      </c>
      <c r="BH31" s="156">
        <v>0</v>
      </c>
      <c r="BI31" s="156">
        <v>0</v>
      </c>
      <c r="BJ31" s="156">
        <v>1787595.3303911998</v>
      </c>
      <c r="BK31" s="156">
        <v>0</v>
      </c>
      <c r="BL31" s="156">
        <v>0</v>
      </c>
      <c r="BM31" s="156">
        <v>0</v>
      </c>
      <c r="BN31" s="156">
        <v>0</v>
      </c>
      <c r="BO31" s="156">
        <v>0</v>
      </c>
      <c r="BP31" s="156">
        <v>0</v>
      </c>
      <c r="BQ31" s="156">
        <v>31075.266439799998</v>
      </c>
      <c r="BR31" s="156">
        <v>0</v>
      </c>
      <c r="BS31" s="156">
        <v>0</v>
      </c>
      <c r="BT31" s="156">
        <v>0</v>
      </c>
      <c r="BU31" s="156">
        <v>0</v>
      </c>
      <c r="BV31" s="156">
        <v>0</v>
      </c>
      <c r="BW31" s="156">
        <v>0</v>
      </c>
      <c r="BX31" s="156">
        <v>0</v>
      </c>
      <c r="BY31" s="156">
        <v>0</v>
      </c>
      <c r="BZ31" s="156">
        <v>0</v>
      </c>
      <c r="CA31" s="156">
        <v>0</v>
      </c>
      <c r="CB31" s="156">
        <v>0</v>
      </c>
      <c r="CC31" s="156">
        <f t="shared" si="21"/>
        <v>0</v>
      </c>
      <c r="CD31" s="156">
        <v>0</v>
      </c>
      <c r="CE31" s="156">
        <v>0</v>
      </c>
      <c r="CF31" s="156">
        <v>0</v>
      </c>
      <c r="CG31" s="156">
        <f t="shared" si="22"/>
        <v>21938599.070882995</v>
      </c>
      <c r="CH31" s="156">
        <v>0</v>
      </c>
      <c r="CI31" s="156">
        <v>0</v>
      </c>
      <c r="CJ31" s="156">
        <v>0</v>
      </c>
      <c r="CK31" s="156">
        <v>0</v>
      </c>
      <c r="CL31" s="156">
        <v>0</v>
      </c>
      <c r="CM31" s="156">
        <v>0</v>
      </c>
      <c r="CN31" s="156">
        <v>21938599.070882995</v>
      </c>
      <c r="CO31" s="156">
        <v>0</v>
      </c>
      <c r="CP31" s="156">
        <v>0</v>
      </c>
      <c r="CQ31" s="156">
        <v>0</v>
      </c>
      <c r="CR31" s="156">
        <v>0</v>
      </c>
      <c r="CS31" s="156">
        <f t="shared" si="23"/>
        <v>0</v>
      </c>
      <c r="CT31" s="156">
        <v>0</v>
      </c>
      <c r="CU31" s="156">
        <v>0</v>
      </c>
      <c r="CV31" s="156">
        <f t="shared" si="24"/>
        <v>0</v>
      </c>
      <c r="CW31" s="156">
        <v>0</v>
      </c>
      <c r="CX31" s="156">
        <v>0</v>
      </c>
      <c r="CY31" s="156">
        <v>0</v>
      </c>
      <c r="CZ31" s="156">
        <v>0</v>
      </c>
      <c r="DA31" s="156">
        <v>0</v>
      </c>
      <c r="DB31" s="156">
        <v>0</v>
      </c>
      <c r="DC31" s="156">
        <v>0</v>
      </c>
      <c r="DD31" s="156">
        <v>0</v>
      </c>
      <c r="DE31" s="156">
        <v>0</v>
      </c>
      <c r="DF31" s="156">
        <f t="shared" si="25"/>
        <v>0</v>
      </c>
      <c r="DG31" s="156">
        <v>0</v>
      </c>
      <c r="DH31" s="156">
        <v>0</v>
      </c>
      <c r="DI31" s="156">
        <v>0</v>
      </c>
      <c r="DJ31" s="156">
        <f t="shared" si="26"/>
        <v>0</v>
      </c>
      <c r="DK31" s="156">
        <v>0</v>
      </c>
      <c r="DL31" s="156">
        <v>0</v>
      </c>
      <c r="DM31" s="156">
        <f t="shared" si="27"/>
        <v>0</v>
      </c>
      <c r="DN31" s="156">
        <v>0</v>
      </c>
      <c r="DO31" s="156">
        <v>0</v>
      </c>
      <c r="DP31" s="156">
        <v>0</v>
      </c>
      <c r="DQ31" s="156">
        <v>0</v>
      </c>
      <c r="DR31" s="156">
        <v>0</v>
      </c>
      <c r="DS31" s="156">
        <f t="shared" si="28"/>
        <v>0</v>
      </c>
      <c r="DT31" s="156">
        <v>0</v>
      </c>
      <c r="DU31" s="156">
        <v>0</v>
      </c>
      <c r="DV31" s="156">
        <f t="shared" si="29"/>
        <v>0</v>
      </c>
      <c r="DW31" s="156">
        <v>0</v>
      </c>
      <c r="DX31" s="156">
        <v>0</v>
      </c>
      <c r="DY31" s="156">
        <v>0</v>
      </c>
      <c r="DZ31" s="156">
        <v>0</v>
      </c>
      <c r="EA31" s="156">
        <v>0</v>
      </c>
      <c r="EB31" s="156">
        <v>0</v>
      </c>
      <c r="EC31" s="156">
        <v>0</v>
      </c>
      <c r="ED31" s="156">
        <v>0</v>
      </c>
      <c r="EE31" s="156">
        <v>0</v>
      </c>
      <c r="EF31" s="156">
        <v>0</v>
      </c>
      <c r="EG31" s="156">
        <f t="shared" si="30"/>
        <v>0</v>
      </c>
      <c r="EH31" s="156">
        <v>0</v>
      </c>
      <c r="EI31" s="156">
        <v>0</v>
      </c>
      <c r="EJ31" s="156">
        <v>0</v>
      </c>
      <c r="EK31" s="156">
        <v>0</v>
      </c>
      <c r="EL31" s="156">
        <v>0</v>
      </c>
      <c r="EM31" s="156">
        <v>0</v>
      </c>
      <c r="EN31" s="156">
        <v>0</v>
      </c>
      <c r="EO31" s="156">
        <v>0</v>
      </c>
      <c r="EP31" s="156">
        <v>0</v>
      </c>
      <c r="EQ31" s="156">
        <f t="shared" si="31"/>
        <v>0</v>
      </c>
      <c r="ER31" s="156">
        <v>0</v>
      </c>
      <c r="ES31" s="156">
        <v>0</v>
      </c>
      <c r="ET31" s="156">
        <v>0</v>
      </c>
      <c r="EU31" s="156">
        <f t="shared" si="32"/>
        <v>0</v>
      </c>
      <c r="EV31" s="156">
        <v>0</v>
      </c>
      <c r="EW31" s="156">
        <v>0</v>
      </c>
      <c r="EX31" s="156">
        <f t="shared" si="33"/>
        <v>0</v>
      </c>
      <c r="EY31" s="156">
        <v>0</v>
      </c>
      <c r="EZ31" s="156">
        <v>0</v>
      </c>
      <c r="FA31" s="156">
        <f t="shared" si="34"/>
        <v>0</v>
      </c>
      <c r="FB31" s="156">
        <v>0</v>
      </c>
      <c r="FC31" s="156">
        <v>0</v>
      </c>
      <c r="FD31" s="156">
        <v>0</v>
      </c>
      <c r="FE31" s="156">
        <v>0</v>
      </c>
      <c r="FF31" s="156">
        <f t="shared" si="35"/>
        <v>0</v>
      </c>
      <c r="FG31" s="156">
        <v>0</v>
      </c>
      <c r="FH31" s="156">
        <v>0</v>
      </c>
      <c r="FI31" s="156">
        <v>0</v>
      </c>
      <c r="FJ31" s="156">
        <v>0</v>
      </c>
      <c r="FK31" s="156">
        <v>0</v>
      </c>
      <c r="FL31" s="156">
        <v>0</v>
      </c>
      <c r="FM31" s="156">
        <v>0</v>
      </c>
      <c r="FN31" s="156">
        <v>0</v>
      </c>
      <c r="FO31" s="156">
        <v>0</v>
      </c>
      <c r="FP31" s="156">
        <f t="shared" si="36"/>
        <v>29677191.379248593</v>
      </c>
      <c r="FR31" s="163"/>
      <c r="FT31" s="164"/>
    </row>
    <row r="32" spans="2:176" s="154" customFormat="1" x14ac:dyDescent="0.2">
      <c r="B32" s="155" t="s">
        <v>445</v>
      </c>
      <c r="C32" s="155" t="s">
        <v>284</v>
      </c>
      <c r="D32" s="156">
        <f t="shared" si="18"/>
        <v>0</v>
      </c>
      <c r="E32" s="156">
        <v>0</v>
      </c>
      <c r="F32" s="156">
        <v>0</v>
      </c>
      <c r="G32" s="156">
        <v>0</v>
      </c>
      <c r="H32" s="156">
        <v>0</v>
      </c>
      <c r="I32" s="156">
        <v>0</v>
      </c>
      <c r="J32" s="156">
        <v>0</v>
      </c>
      <c r="K32" s="156">
        <v>0</v>
      </c>
      <c r="L32" s="156">
        <v>0</v>
      </c>
      <c r="M32" s="156">
        <v>0</v>
      </c>
      <c r="N32" s="156">
        <v>0</v>
      </c>
      <c r="O32" s="156">
        <v>0</v>
      </c>
      <c r="P32" s="156">
        <v>0</v>
      </c>
      <c r="Q32" s="156">
        <v>0</v>
      </c>
      <c r="R32" s="156">
        <v>0</v>
      </c>
      <c r="S32" s="156">
        <v>0</v>
      </c>
      <c r="T32" s="156">
        <v>0</v>
      </c>
      <c r="U32" s="156">
        <v>0</v>
      </c>
      <c r="V32" s="156">
        <v>0</v>
      </c>
      <c r="W32" s="156">
        <v>0</v>
      </c>
      <c r="X32" s="156">
        <v>0</v>
      </c>
      <c r="Y32" s="156">
        <v>0</v>
      </c>
      <c r="Z32" s="156">
        <v>0</v>
      </c>
      <c r="AA32" s="156">
        <v>0</v>
      </c>
      <c r="AB32" s="156">
        <v>0</v>
      </c>
      <c r="AC32" s="156">
        <v>0</v>
      </c>
      <c r="AD32" s="156">
        <v>0</v>
      </c>
      <c r="AE32" s="156">
        <v>0</v>
      </c>
      <c r="AF32" s="156">
        <v>0</v>
      </c>
      <c r="AG32" s="156">
        <v>0</v>
      </c>
      <c r="AH32" s="156">
        <f t="shared" si="19"/>
        <v>0</v>
      </c>
      <c r="AI32" s="156">
        <v>0</v>
      </c>
      <c r="AJ32" s="156">
        <v>0</v>
      </c>
      <c r="AK32" s="156">
        <v>0</v>
      </c>
      <c r="AL32" s="156">
        <f t="shared" si="20"/>
        <v>0</v>
      </c>
      <c r="AM32" s="156">
        <v>0</v>
      </c>
      <c r="AN32" s="156">
        <v>0</v>
      </c>
      <c r="AO32" s="156">
        <v>0</v>
      </c>
      <c r="AP32" s="156">
        <v>0</v>
      </c>
      <c r="AQ32" s="156">
        <v>0</v>
      </c>
      <c r="AR32" s="156">
        <v>0</v>
      </c>
      <c r="AS32" s="156">
        <v>0</v>
      </c>
      <c r="AT32" s="156">
        <v>0</v>
      </c>
      <c r="AU32" s="156">
        <v>0</v>
      </c>
      <c r="AV32" s="156">
        <v>0</v>
      </c>
      <c r="AW32" s="156">
        <v>0</v>
      </c>
      <c r="AX32" s="156">
        <v>0</v>
      </c>
      <c r="AY32" s="156">
        <v>0</v>
      </c>
      <c r="AZ32" s="156">
        <v>0</v>
      </c>
      <c r="BA32" s="156">
        <v>0</v>
      </c>
      <c r="BB32" s="156">
        <v>0</v>
      </c>
      <c r="BC32" s="156">
        <v>0</v>
      </c>
      <c r="BD32" s="156">
        <v>0</v>
      </c>
      <c r="BE32" s="156">
        <v>0</v>
      </c>
      <c r="BF32" s="156">
        <v>0</v>
      </c>
      <c r="BG32" s="156">
        <v>0</v>
      </c>
      <c r="BH32" s="156">
        <v>0</v>
      </c>
      <c r="BI32" s="156">
        <v>0</v>
      </c>
      <c r="BJ32" s="156">
        <v>0</v>
      </c>
      <c r="BK32" s="156">
        <v>0</v>
      </c>
      <c r="BL32" s="156">
        <v>0</v>
      </c>
      <c r="BM32" s="156">
        <v>0</v>
      </c>
      <c r="BN32" s="156">
        <v>0</v>
      </c>
      <c r="BO32" s="156">
        <v>0</v>
      </c>
      <c r="BP32" s="156">
        <v>0</v>
      </c>
      <c r="BQ32" s="156">
        <v>0</v>
      </c>
      <c r="BR32" s="156">
        <v>0</v>
      </c>
      <c r="BS32" s="156">
        <v>0</v>
      </c>
      <c r="BT32" s="156">
        <v>0</v>
      </c>
      <c r="BU32" s="156">
        <v>0</v>
      </c>
      <c r="BV32" s="156">
        <v>0</v>
      </c>
      <c r="BW32" s="156">
        <v>0</v>
      </c>
      <c r="BX32" s="156">
        <v>0</v>
      </c>
      <c r="BY32" s="156">
        <v>0</v>
      </c>
      <c r="BZ32" s="156">
        <v>0</v>
      </c>
      <c r="CA32" s="156">
        <v>0</v>
      </c>
      <c r="CB32" s="156">
        <v>0</v>
      </c>
      <c r="CC32" s="156">
        <f t="shared" si="21"/>
        <v>0</v>
      </c>
      <c r="CD32" s="156">
        <v>0</v>
      </c>
      <c r="CE32" s="156">
        <v>0</v>
      </c>
      <c r="CF32" s="156">
        <v>0</v>
      </c>
      <c r="CG32" s="156">
        <f t="shared" si="22"/>
        <v>0</v>
      </c>
      <c r="CH32" s="156">
        <v>0</v>
      </c>
      <c r="CI32" s="156">
        <v>0</v>
      </c>
      <c r="CJ32" s="156">
        <v>0</v>
      </c>
      <c r="CK32" s="156">
        <v>0</v>
      </c>
      <c r="CL32" s="156">
        <v>0</v>
      </c>
      <c r="CM32" s="156">
        <v>0</v>
      </c>
      <c r="CN32" s="156">
        <v>0</v>
      </c>
      <c r="CO32" s="156">
        <v>0</v>
      </c>
      <c r="CP32" s="156">
        <v>0</v>
      </c>
      <c r="CQ32" s="156">
        <v>0</v>
      </c>
      <c r="CR32" s="156">
        <v>0</v>
      </c>
      <c r="CS32" s="156">
        <f t="shared" si="23"/>
        <v>0</v>
      </c>
      <c r="CT32" s="156">
        <v>0</v>
      </c>
      <c r="CU32" s="156">
        <v>0</v>
      </c>
      <c r="CV32" s="156">
        <f t="shared" si="24"/>
        <v>0</v>
      </c>
      <c r="CW32" s="156">
        <v>0</v>
      </c>
      <c r="CX32" s="156">
        <v>0</v>
      </c>
      <c r="CY32" s="156">
        <v>0</v>
      </c>
      <c r="CZ32" s="156">
        <v>0</v>
      </c>
      <c r="DA32" s="156">
        <v>0</v>
      </c>
      <c r="DB32" s="156">
        <v>0</v>
      </c>
      <c r="DC32" s="156">
        <v>0</v>
      </c>
      <c r="DD32" s="156">
        <v>0</v>
      </c>
      <c r="DE32" s="156">
        <v>0</v>
      </c>
      <c r="DF32" s="156">
        <f t="shared" si="25"/>
        <v>0</v>
      </c>
      <c r="DG32" s="156">
        <v>0</v>
      </c>
      <c r="DH32" s="156">
        <v>0</v>
      </c>
      <c r="DI32" s="156">
        <v>0</v>
      </c>
      <c r="DJ32" s="156">
        <f t="shared" si="26"/>
        <v>0</v>
      </c>
      <c r="DK32" s="156">
        <v>0</v>
      </c>
      <c r="DL32" s="156">
        <v>0</v>
      </c>
      <c r="DM32" s="156">
        <f t="shared" si="27"/>
        <v>0</v>
      </c>
      <c r="DN32" s="156">
        <v>0</v>
      </c>
      <c r="DO32" s="156">
        <v>0</v>
      </c>
      <c r="DP32" s="156">
        <v>0</v>
      </c>
      <c r="DQ32" s="156">
        <v>0</v>
      </c>
      <c r="DR32" s="156">
        <v>0</v>
      </c>
      <c r="DS32" s="156">
        <f t="shared" si="28"/>
        <v>0</v>
      </c>
      <c r="DT32" s="156">
        <v>0</v>
      </c>
      <c r="DU32" s="156">
        <v>0</v>
      </c>
      <c r="DV32" s="156">
        <f t="shared" si="29"/>
        <v>0</v>
      </c>
      <c r="DW32" s="156">
        <v>0</v>
      </c>
      <c r="DX32" s="156">
        <v>0</v>
      </c>
      <c r="DY32" s="156">
        <v>0</v>
      </c>
      <c r="DZ32" s="156">
        <v>0</v>
      </c>
      <c r="EA32" s="156">
        <v>0</v>
      </c>
      <c r="EB32" s="156">
        <v>0</v>
      </c>
      <c r="EC32" s="156">
        <v>0</v>
      </c>
      <c r="ED32" s="156">
        <v>0</v>
      </c>
      <c r="EE32" s="156">
        <v>0</v>
      </c>
      <c r="EF32" s="156">
        <v>0</v>
      </c>
      <c r="EG32" s="156">
        <f t="shared" si="30"/>
        <v>0</v>
      </c>
      <c r="EH32" s="156">
        <v>0</v>
      </c>
      <c r="EI32" s="156">
        <v>0</v>
      </c>
      <c r="EJ32" s="156">
        <v>0</v>
      </c>
      <c r="EK32" s="156">
        <v>0</v>
      </c>
      <c r="EL32" s="156">
        <v>0</v>
      </c>
      <c r="EM32" s="156">
        <v>0</v>
      </c>
      <c r="EN32" s="156">
        <v>0</v>
      </c>
      <c r="EO32" s="156">
        <v>0</v>
      </c>
      <c r="EP32" s="156">
        <v>0</v>
      </c>
      <c r="EQ32" s="156">
        <f t="shared" si="31"/>
        <v>0</v>
      </c>
      <c r="ER32" s="156">
        <v>0</v>
      </c>
      <c r="ES32" s="156">
        <v>0</v>
      </c>
      <c r="ET32" s="156">
        <v>0</v>
      </c>
      <c r="EU32" s="156">
        <f t="shared" si="32"/>
        <v>0</v>
      </c>
      <c r="EV32" s="156">
        <v>0</v>
      </c>
      <c r="EW32" s="156">
        <v>0</v>
      </c>
      <c r="EX32" s="156">
        <f t="shared" si="33"/>
        <v>0</v>
      </c>
      <c r="EY32" s="156">
        <v>0</v>
      </c>
      <c r="EZ32" s="156">
        <v>0</v>
      </c>
      <c r="FA32" s="156">
        <f t="shared" si="34"/>
        <v>0</v>
      </c>
      <c r="FB32" s="156">
        <v>0</v>
      </c>
      <c r="FC32" s="156">
        <v>0</v>
      </c>
      <c r="FD32" s="156">
        <v>0</v>
      </c>
      <c r="FE32" s="156">
        <v>0</v>
      </c>
      <c r="FF32" s="156">
        <f t="shared" si="35"/>
        <v>0</v>
      </c>
      <c r="FG32" s="156">
        <v>0</v>
      </c>
      <c r="FH32" s="156">
        <v>0</v>
      </c>
      <c r="FI32" s="156">
        <v>0</v>
      </c>
      <c r="FJ32" s="156">
        <v>0</v>
      </c>
      <c r="FK32" s="156">
        <v>0</v>
      </c>
      <c r="FL32" s="156">
        <v>0</v>
      </c>
      <c r="FM32" s="156">
        <v>0</v>
      </c>
      <c r="FN32" s="156">
        <v>0</v>
      </c>
      <c r="FO32" s="156">
        <v>0</v>
      </c>
      <c r="FP32" s="156">
        <f t="shared" si="36"/>
        <v>0</v>
      </c>
      <c r="FR32" s="163"/>
      <c r="FT32" s="164"/>
    </row>
    <row r="33" spans="2:176" s="154" customFormat="1" x14ac:dyDescent="0.2">
      <c r="B33" s="155" t="s">
        <v>445</v>
      </c>
      <c r="C33" s="155" t="s">
        <v>285</v>
      </c>
      <c r="D33" s="156">
        <f t="shared" si="18"/>
        <v>4419095.8930074349</v>
      </c>
      <c r="E33" s="156">
        <v>0</v>
      </c>
      <c r="F33" s="156">
        <v>0</v>
      </c>
      <c r="G33" s="156">
        <v>0</v>
      </c>
      <c r="H33" s="156">
        <v>0</v>
      </c>
      <c r="I33" s="156">
        <v>0</v>
      </c>
      <c r="J33" s="156">
        <v>0</v>
      </c>
      <c r="K33" s="156">
        <v>0</v>
      </c>
      <c r="L33" s="156">
        <v>0</v>
      </c>
      <c r="M33" s="156">
        <v>0</v>
      </c>
      <c r="N33" s="156">
        <v>0</v>
      </c>
      <c r="O33" s="156">
        <v>0</v>
      </c>
      <c r="P33" s="156">
        <v>4446.1419495404843</v>
      </c>
      <c r="Q33" s="156">
        <v>0</v>
      </c>
      <c r="R33" s="156">
        <v>1449686.49</v>
      </c>
      <c r="S33" s="156">
        <v>0</v>
      </c>
      <c r="T33" s="156">
        <v>0</v>
      </c>
      <c r="U33" s="156">
        <v>0</v>
      </c>
      <c r="V33" s="156">
        <v>0</v>
      </c>
      <c r="W33" s="156">
        <v>1673001.7556557418</v>
      </c>
      <c r="X33" s="156">
        <v>0</v>
      </c>
      <c r="Y33" s="156">
        <v>0</v>
      </c>
      <c r="Z33" s="156">
        <v>0</v>
      </c>
      <c r="AA33" s="156">
        <v>0</v>
      </c>
      <c r="AB33" s="156">
        <v>0</v>
      </c>
      <c r="AC33" s="156">
        <v>0</v>
      </c>
      <c r="AD33" s="156">
        <v>0</v>
      </c>
      <c r="AE33" s="156">
        <v>981.09440215244592</v>
      </c>
      <c r="AF33" s="156">
        <v>0</v>
      </c>
      <c r="AG33" s="156">
        <v>1290980.4110000001</v>
      </c>
      <c r="AH33" s="156">
        <f t="shared" si="19"/>
        <v>16714611.765702616</v>
      </c>
      <c r="AI33" s="156">
        <v>16714611.765702616</v>
      </c>
      <c r="AJ33" s="156">
        <v>0</v>
      </c>
      <c r="AK33" s="156">
        <v>0</v>
      </c>
      <c r="AL33" s="156">
        <f t="shared" si="20"/>
        <v>269766641.93367922</v>
      </c>
      <c r="AM33" s="156">
        <v>18497510.550589003</v>
      </c>
      <c r="AN33" s="156">
        <v>0</v>
      </c>
      <c r="AO33" s="156">
        <v>42785486.005030997</v>
      </c>
      <c r="AP33" s="156">
        <v>3075919.1119999997</v>
      </c>
      <c r="AQ33" s="156">
        <v>30797175.269000001</v>
      </c>
      <c r="AR33" s="156">
        <v>0</v>
      </c>
      <c r="AS33" s="156">
        <v>5012546.3289999999</v>
      </c>
      <c r="AT33" s="156">
        <v>0</v>
      </c>
      <c r="AU33" s="156">
        <v>1601985.9030000002</v>
      </c>
      <c r="AV33" s="156">
        <v>235412.41500000001</v>
      </c>
      <c r="AW33" s="156">
        <v>0</v>
      </c>
      <c r="AX33" s="156">
        <v>0</v>
      </c>
      <c r="AY33" s="156">
        <v>7125055.8966021696</v>
      </c>
      <c r="AZ33" s="156">
        <v>5277809.4004770415</v>
      </c>
      <c r="BA33" s="156">
        <v>19027996.484000001</v>
      </c>
      <c r="BB33" s="156">
        <v>650425.70367626427</v>
      </c>
      <c r="BC33" s="156">
        <v>157958.12470110221</v>
      </c>
      <c r="BD33" s="156">
        <v>102650.47438894256</v>
      </c>
      <c r="BE33" s="156">
        <v>0</v>
      </c>
      <c r="BF33" s="156">
        <v>0</v>
      </c>
      <c r="BG33" s="156">
        <v>14232749.628999999</v>
      </c>
      <c r="BH33" s="156">
        <v>0</v>
      </c>
      <c r="BI33" s="156">
        <v>21996044.09424467</v>
      </c>
      <c r="BJ33" s="156">
        <v>6076753.7109999992</v>
      </c>
      <c r="BK33" s="156">
        <v>504892.41599999997</v>
      </c>
      <c r="BL33" s="156">
        <v>6645849.2309999997</v>
      </c>
      <c r="BM33" s="156">
        <v>1461504.4010000001</v>
      </c>
      <c r="BN33" s="156">
        <v>12162280.151000001</v>
      </c>
      <c r="BO33" s="156">
        <v>58014816.622000001</v>
      </c>
      <c r="BP33" s="156">
        <v>0</v>
      </c>
      <c r="BQ33" s="156">
        <v>876125.74396900006</v>
      </c>
      <c r="BR33" s="156">
        <v>13447694.266999999</v>
      </c>
      <c r="BS33" s="156">
        <v>0</v>
      </c>
      <c r="BT33" s="156">
        <v>0</v>
      </c>
      <c r="BU33" s="156">
        <v>0</v>
      </c>
      <c r="BV33" s="156">
        <v>0</v>
      </c>
      <c r="BW33" s="156">
        <v>0</v>
      </c>
      <c r="BX33" s="156">
        <v>0</v>
      </c>
      <c r="BY33" s="156">
        <v>0</v>
      </c>
      <c r="BZ33" s="156">
        <v>0</v>
      </c>
      <c r="CA33" s="156">
        <v>0</v>
      </c>
      <c r="CB33" s="156">
        <v>99947676.688999996</v>
      </c>
      <c r="CC33" s="156">
        <f t="shared" si="21"/>
        <v>1375.7300239847898</v>
      </c>
      <c r="CD33" s="156">
        <v>1375.7300239847898</v>
      </c>
      <c r="CE33" s="156">
        <v>0</v>
      </c>
      <c r="CF33" s="156">
        <v>0</v>
      </c>
      <c r="CG33" s="156">
        <f t="shared" si="22"/>
        <v>7521524.1225048192</v>
      </c>
      <c r="CH33" s="156">
        <v>0</v>
      </c>
      <c r="CI33" s="156">
        <v>0</v>
      </c>
      <c r="CJ33" s="156">
        <v>0</v>
      </c>
      <c r="CK33" s="156">
        <v>932.81358422473738</v>
      </c>
      <c r="CL33" s="156">
        <v>0</v>
      </c>
      <c r="CM33" s="156">
        <v>0</v>
      </c>
      <c r="CN33" s="156">
        <v>58701.93</v>
      </c>
      <c r="CO33" s="156">
        <v>7296055.5653917752</v>
      </c>
      <c r="CP33" s="156">
        <v>22747.549210931604</v>
      </c>
      <c r="CQ33" s="156">
        <v>143086.26431788807</v>
      </c>
      <c r="CR33" s="156">
        <v>0</v>
      </c>
      <c r="CS33" s="156">
        <f t="shared" si="23"/>
        <v>63982587.436890796</v>
      </c>
      <c r="CT33" s="156">
        <v>63940399.558064252</v>
      </c>
      <c r="CU33" s="156">
        <v>42187.878826541026</v>
      </c>
      <c r="CV33" s="156">
        <f t="shared" si="24"/>
        <v>0</v>
      </c>
      <c r="CW33" s="156">
        <v>0</v>
      </c>
      <c r="CX33" s="156">
        <v>0</v>
      </c>
      <c r="CY33" s="156">
        <v>0</v>
      </c>
      <c r="CZ33" s="156">
        <v>0</v>
      </c>
      <c r="DA33" s="156">
        <v>0</v>
      </c>
      <c r="DB33" s="156">
        <v>0</v>
      </c>
      <c r="DC33" s="156">
        <v>0</v>
      </c>
      <c r="DD33" s="156">
        <v>0</v>
      </c>
      <c r="DE33" s="156">
        <v>0</v>
      </c>
      <c r="DF33" s="156">
        <f t="shared" si="25"/>
        <v>162128.19014528001</v>
      </c>
      <c r="DG33" s="156">
        <v>162128.19014528001</v>
      </c>
      <c r="DH33" s="156">
        <v>0</v>
      </c>
      <c r="DI33" s="156">
        <v>0</v>
      </c>
      <c r="DJ33" s="156">
        <f t="shared" si="26"/>
        <v>0</v>
      </c>
      <c r="DK33" s="156">
        <v>0</v>
      </c>
      <c r="DL33" s="156">
        <v>0</v>
      </c>
      <c r="DM33" s="156">
        <f t="shared" si="27"/>
        <v>0</v>
      </c>
      <c r="DN33" s="156">
        <v>0</v>
      </c>
      <c r="DO33" s="156">
        <v>0</v>
      </c>
      <c r="DP33" s="156">
        <v>0</v>
      </c>
      <c r="DQ33" s="156">
        <v>0</v>
      </c>
      <c r="DR33" s="156">
        <v>0</v>
      </c>
      <c r="DS33" s="156">
        <f t="shared" si="28"/>
        <v>0</v>
      </c>
      <c r="DT33" s="156">
        <v>0</v>
      </c>
      <c r="DU33" s="156">
        <v>0</v>
      </c>
      <c r="DV33" s="156">
        <f t="shared" si="29"/>
        <v>0</v>
      </c>
      <c r="DW33" s="156">
        <v>0</v>
      </c>
      <c r="DX33" s="156">
        <v>0</v>
      </c>
      <c r="DY33" s="156">
        <v>0</v>
      </c>
      <c r="DZ33" s="156">
        <v>0</v>
      </c>
      <c r="EA33" s="156">
        <v>0</v>
      </c>
      <c r="EB33" s="156">
        <v>0</v>
      </c>
      <c r="EC33" s="156">
        <v>0</v>
      </c>
      <c r="ED33" s="156">
        <v>0</v>
      </c>
      <c r="EE33" s="156">
        <v>0</v>
      </c>
      <c r="EF33" s="156">
        <v>0</v>
      </c>
      <c r="EG33" s="156">
        <f t="shared" si="30"/>
        <v>119232.00757677956</v>
      </c>
      <c r="EH33" s="156">
        <v>0</v>
      </c>
      <c r="EI33" s="156">
        <v>0</v>
      </c>
      <c r="EJ33" s="156">
        <v>0</v>
      </c>
      <c r="EK33" s="156">
        <v>0</v>
      </c>
      <c r="EL33" s="156">
        <v>119232.00757677956</v>
      </c>
      <c r="EM33" s="156">
        <v>0</v>
      </c>
      <c r="EN33" s="156">
        <v>0</v>
      </c>
      <c r="EO33" s="156">
        <v>0</v>
      </c>
      <c r="EP33" s="156">
        <v>0</v>
      </c>
      <c r="EQ33" s="156">
        <f t="shared" si="31"/>
        <v>3422058.9340000004</v>
      </c>
      <c r="ER33" s="156">
        <v>3422058.9340000004</v>
      </c>
      <c r="ES33" s="156">
        <v>0</v>
      </c>
      <c r="ET33" s="156">
        <v>0</v>
      </c>
      <c r="EU33" s="156">
        <f t="shared" si="32"/>
        <v>0</v>
      </c>
      <c r="EV33" s="156">
        <v>0</v>
      </c>
      <c r="EW33" s="156">
        <v>0</v>
      </c>
      <c r="EX33" s="156">
        <f t="shared" si="33"/>
        <v>9931975.8300000001</v>
      </c>
      <c r="EY33" s="156">
        <v>0</v>
      </c>
      <c r="EZ33" s="156">
        <v>9931975.8300000001</v>
      </c>
      <c r="FA33" s="156">
        <f t="shared" si="34"/>
        <v>840031.07655788842</v>
      </c>
      <c r="FB33" s="156">
        <v>0</v>
      </c>
      <c r="FC33" s="156">
        <v>0</v>
      </c>
      <c r="FD33" s="156">
        <v>0</v>
      </c>
      <c r="FE33" s="156">
        <v>840031.07655788842</v>
      </c>
      <c r="FF33" s="156">
        <f t="shared" si="35"/>
        <v>0</v>
      </c>
      <c r="FG33" s="156">
        <v>0</v>
      </c>
      <c r="FH33" s="156">
        <v>0</v>
      </c>
      <c r="FI33" s="156">
        <v>0</v>
      </c>
      <c r="FJ33" s="156">
        <v>0</v>
      </c>
      <c r="FK33" s="156">
        <v>0</v>
      </c>
      <c r="FL33" s="156">
        <v>0</v>
      </c>
      <c r="FM33" s="156">
        <v>0</v>
      </c>
      <c r="FN33" s="156">
        <v>0</v>
      </c>
      <c r="FO33" s="156">
        <v>0</v>
      </c>
      <c r="FP33" s="156">
        <f t="shared" si="36"/>
        <v>476828939.60908878</v>
      </c>
      <c r="FR33" s="163"/>
      <c r="FT33" s="164"/>
    </row>
    <row r="34" spans="2:176" s="154" customFormat="1" x14ac:dyDescent="0.2">
      <c r="B34" s="155">
        <v>8000</v>
      </c>
      <c r="C34" s="157" t="s">
        <v>458</v>
      </c>
      <c r="D34" s="156">
        <f t="shared" si="18"/>
        <v>0</v>
      </c>
      <c r="E34" s="156">
        <v>0</v>
      </c>
      <c r="F34" s="156">
        <v>0</v>
      </c>
      <c r="G34" s="156">
        <v>0</v>
      </c>
      <c r="H34" s="156">
        <v>0</v>
      </c>
      <c r="I34" s="156">
        <v>0</v>
      </c>
      <c r="J34" s="156">
        <v>0</v>
      </c>
      <c r="K34" s="156">
        <v>0</v>
      </c>
      <c r="L34" s="156">
        <v>0</v>
      </c>
      <c r="M34" s="156">
        <v>0</v>
      </c>
      <c r="N34" s="156">
        <v>0</v>
      </c>
      <c r="O34" s="156">
        <v>0</v>
      </c>
      <c r="P34" s="156">
        <v>0</v>
      </c>
      <c r="Q34" s="156">
        <v>0</v>
      </c>
      <c r="R34" s="156">
        <v>0</v>
      </c>
      <c r="S34" s="156">
        <v>0</v>
      </c>
      <c r="T34" s="156">
        <v>0</v>
      </c>
      <c r="U34" s="156">
        <v>0</v>
      </c>
      <c r="V34" s="156">
        <v>0</v>
      </c>
      <c r="W34" s="156">
        <v>0</v>
      </c>
      <c r="X34" s="156">
        <v>0</v>
      </c>
      <c r="Y34" s="156">
        <v>0</v>
      </c>
      <c r="Z34" s="156">
        <v>0</v>
      </c>
      <c r="AA34" s="156">
        <v>0</v>
      </c>
      <c r="AB34" s="156">
        <v>0</v>
      </c>
      <c r="AC34" s="156">
        <v>0</v>
      </c>
      <c r="AD34" s="156">
        <v>0</v>
      </c>
      <c r="AE34" s="156">
        <v>0</v>
      </c>
      <c r="AF34" s="156">
        <v>0</v>
      </c>
      <c r="AG34" s="156">
        <v>0</v>
      </c>
      <c r="AH34" s="156">
        <f t="shared" si="19"/>
        <v>0</v>
      </c>
      <c r="AI34" s="156">
        <v>0</v>
      </c>
      <c r="AJ34" s="156">
        <v>0</v>
      </c>
      <c r="AK34" s="156">
        <v>0</v>
      </c>
      <c r="AL34" s="156">
        <f t="shared" si="20"/>
        <v>0</v>
      </c>
      <c r="AM34" s="156">
        <v>0</v>
      </c>
      <c r="AN34" s="156">
        <v>0</v>
      </c>
      <c r="AO34" s="156">
        <v>0</v>
      </c>
      <c r="AP34" s="156">
        <v>0</v>
      </c>
      <c r="AQ34" s="156">
        <v>0</v>
      </c>
      <c r="AR34" s="156">
        <v>0</v>
      </c>
      <c r="AS34" s="156">
        <v>0</v>
      </c>
      <c r="AT34" s="156">
        <v>0</v>
      </c>
      <c r="AU34" s="156">
        <v>0</v>
      </c>
      <c r="AV34" s="156">
        <v>0</v>
      </c>
      <c r="AW34" s="156">
        <v>0</v>
      </c>
      <c r="AX34" s="156">
        <v>0</v>
      </c>
      <c r="AY34" s="156">
        <v>0</v>
      </c>
      <c r="AZ34" s="156">
        <v>0</v>
      </c>
      <c r="BA34" s="156">
        <v>0</v>
      </c>
      <c r="BB34" s="156">
        <v>0</v>
      </c>
      <c r="BC34" s="156">
        <v>0</v>
      </c>
      <c r="BD34" s="156">
        <v>0</v>
      </c>
      <c r="BE34" s="156">
        <v>0</v>
      </c>
      <c r="BF34" s="156">
        <v>0</v>
      </c>
      <c r="BG34" s="156">
        <v>0</v>
      </c>
      <c r="BH34" s="156">
        <v>0</v>
      </c>
      <c r="BI34" s="156">
        <v>0</v>
      </c>
      <c r="BJ34" s="156">
        <v>0</v>
      </c>
      <c r="BK34" s="156">
        <v>0</v>
      </c>
      <c r="BL34" s="156">
        <v>0</v>
      </c>
      <c r="BM34" s="156">
        <v>0</v>
      </c>
      <c r="BN34" s="156">
        <v>0</v>
      </c>
      <c r="BO34" s="156">
        <v>0</v>
      </c>
      <c r="BP34" s="156">
        <v>0</v>
      </c>
      <c r="BQ34" s="156">
        <v>0</v>
      </c>
      <c r="BR34" s="156">
        <v>0</v>
      </c>
      <c r="BS34" s="156">
        <v>0</v>
      </c>
      <c r="BT34" s="156">
        <v>0</v>
      </c>
      <c r="BU34" s="156">
        <v>0</v>
      </c>
      <c r="BV34" s="156">
        <v>0</v>
      </c>
      <c r="BW34" s="156">
        <v>0</v>
      </c>
      <c r="BX34" s="156">
        <v>0</v>
      </c>
      <c r="BY34" s="156">
        <v>0</v>
      </c>
      <c r="BZ34" s="156">
        <v>0</v>
      </c>
      <c r="CA34" s="156">
        <v>0</v>
      </c>
      <c r="CB34" s="156">
        <v>62377563.600000001</v>
      </c>
      <c r="CC34" s="156">
        <f t="shared" si="21"/>
        <v>0</v>
      </c>
      <c r="CD34" s="156">
        <v>0</v>
      </c>
      <c r="CE34" s="156">
        <v>0</v>
      </c>
      <c r="CF34" s="156">
        <v>0</v>
      </c>
      <c r="CG34" s="156">
        <f t="shared" si="22"/>
        <v>0</v>
      </c>
      <c r="CH34" s="156">
        <v>0</v>
      </c>
      <c r="CI34" s="156">
        <v>0</v>
      </c>
      <c r="CJ34" s="156">
        <v>0</v>
      </c>
      <c r="CK34" s="156">
        <v>0</v>
      </c>
      <c r="CL34" s="156">
        <v>0</v>
      </c>
      <c r="CM34" s="156">
        <v>0</v>
      </c>
      <c r="CN34" s="156">
        <v>0</v>
      </c>
      <c r="CO34" s="156">
        <v>0</v>
      </c>
      <c r="CP34" s="156">
        <v>0</v>
      </c>
      <c r="CQ34" s="156">
        <v>0</v>
      </c>
      <c r="CR34" s="156">
        <v>0</v>
      </c>
      <c r="CS34" s="156">
        <f t="shared" si="23"/>
        <v>0</v>
      </c>
      <c r="CT34" s="156">
        <v>0</v>
      </c>
      <c r="CU34" s="156">
        <v>0</v>
      </c>
      <c r="CV34" s="156">
        <f t="shared" si="24"/>
        <v>0</v>
      </c>
      <c r="CW34" s="156">
        <v>0</v>
      </c>
      <c r="CX34" s="156">
        <v>0</v>
      </c>
      <c r="CY34" s="156">
        <v>0</v>
      </c>
      <c r="CZ34" s="156">
        <v>0</v>
      </c>
      <c r="DA34" s="156">
        <v>0</v>
      </c>
      <c r="DB34" s="156">
        <v>0</v>
      </c>
      <c r="DC34" s="156">
        <v>0</v>
      </c>
      <c r="DD34" s="156">
        <v>0</v>
      </c>
      <c r="DE34" s="156">
        <v>0</v>
      </c>
      <c r="DF34" s="156">
        <f t="shared" si="25"/>
        <v>0</v>
      </c>
      <c r="DG34" s="156">
        <v>0</v>
      </c>
      <c r="DH34" s="156">
        <v>0</v>
      </c>
      <c r="DI34" s="156">
        <v>0</v>
      </c>
      <c r="DJ34" s="156">
        <f t="shared" si="26"/>
        <v>0</v>
      </c>
      <c r="DK34" s="156">
        <v>0</v>
      </c>
      <c r="DL34" s="156">
        <v>0</v>
      </c>
      <c r="DM34" s="156">
        <f t="shared" si="27"/>
        <v>0</v>
      </c>
      <c r="DN34" s="156">
        <v>0</v>
      </c>
      <c r="DO34" s="156">
        <v>0</v>
      </c>
      <c r="DP34" s="156">
        <v>0</v>
      </c>
      <c r="DQ34" s="156">
        <v>0</v>
      </c>
      <c r="DR34" s="156">
        <v>0</v>
      </c>
      <c r="DS34" s="156">
        <f t="shared" si="28"/>
        <v>0</v>
      </c>
      <c r="DT34" s="156">
        <v>0</v>
      </c>
      <c r="DU34" s="156">
        <v>0</v>
      </c>
      <c r="DV34" s="156">
        <f t="shared" si="29"/>
        <v>0</v>
      </c>
      <c r="DW34" s="156">
        <v>0</v>
      </c>
      <c r="DX34" s="156">
        <v>0</v>
      </c>
      <c r="DY34" s="156">
        <v>0</v>
      </c>
      <c r="DZ34" s="156">
        <v>0</v>
      </c>
      <c r="EA34" s="156">
        <v>0</v>
      </c>
      <c r="EB34" s="156">
        <v>0</v>
      </c>
      <c r="EC34" s="156">
        <v>0</v>
      </c>
      <c r="ED34" s="156">
        <v>0</v>
      </c>
      <c r="EE34" s="156">
        <v>0</v>
      </c>
      <c r="EF34" s="156">
        <v>0</v>
      </c>
      <c r="EG34" s="156">
        <f t="shared" si="30"/>
        <v>0</v>
      </c>
      <c r="EH34" s="156">
        <v>0</v>
      </c>
      <c r="EI34" s="156">
        <v>0</v>
      </c>
      <c r="EJ34" s="156">
        <v>0</v>
      </c>
      <c r="EK34" s="156">
        <v>0</v>
      </c>
      <c r="EL34" s="156">
        <v>0</v>
      </c>
      <c r="EM34" s="156">
        <v>0</v>
      </c>
      <c r="EN34" s="156">
        <v>0</v>
      </c>
      <c r="EO34" s="156">
        <v>0</v>
      </c>
      <c r="EP34" s="156">
        <v>0</v>
      </c>
      <c r="EQ34" s="156">
        <f t="shared" si="31"/>
        <v>0</v>
      </c>
      <c r="ER34" s="156">
        <v>0</v>
      </c>
      <c r="ES34" s="156">
        <v>0</v>
      </c>
      <c r="ET34" s="156">
        <v>0</v>
      </c>
      <c r="EU34" s="156">
        <f t="shared" si="32"/>
        <v>0</v>
      </c>
      <c r="EV34" s="156">
        <v>0</v>
      </c>
      <c r="EW34" s="156">
        <v>0</v>
      </c>
      <c r="EX34" s="156">
        <f t="shared" si="33"/>
        <v>0</v>
      </c>
      <c r="EY34" s="156">
        <v>0</v>
      </c>
      <c r="EZ34" s="156">
        <v>0</v>
      </c>
      <c r="FA34" s="156">
        <f t="shared" si="34"/>
        <v>0</v>
      </c>
      <c r="FB34" s="156">
        <v>0</v>
      </c>
      <c r="FC34" s="156">
        <v>0</v>
      </c>
      <c r="FD34" s="156">
        <v>0</v>
      </c>
      <c r="FE34" s="156">
        <v>0</v>
      </c>
      <c r="FF34" s="156">
        <f t="shared" si="35"/>
        <v>0</v>
      </c>
      <c r="FG34" s="156">
        <v>0</v>
      </c>
      <c r="FH34" s="156">
        <v>0</v>
      </c>
      <c r="FI34" s="156">
        <v>0</v>
      </c>
      <c r="FJ34" s="156">
        <v>0</v>
      </c>
      <c r="FK34" s="156">
        <v>0</v>
      </c>
      <c r="FL34" s="156">
        <v>0</v>
      </c>
      <c r="FM34" s="156">
        <v>0</v>
      </c>
      <c r="FN34" s="156">
        <v>0</v>
      </c>
      <c r="FO34" s="156">
        <v>0</v>
      </c>
      <c r="FP34" s="156">
        <f t="shared" si="36"/>
        <v>62377563.600000001</v>
      </c>
      <c r="FR34" s="163"/>
      <c r="FT34" s="164"/>
    </row>
    <row r="35" spans="2:176" x14ac:dyDescent="0.2">
      <c r="B35" s="205" t="s">
        <v>456</v>
      </c>
      <c r="C35" s="205"/>
      <c r="D35" s="145">
        <f>SUM(D16:D34)</f>
        <v>656567742.49338329</v>
      </c>
      <c r="E35" s="145">
        <f t="shared" ref="E35:BP35" si="37">SUM(E16:E34)</f>
        <v>1877952.6663077739</v>
      </c>
      <c r="F35" s="145">
        <f t="shared" si="37"/>
        <v>210850.06409963267</v>
      </c>
      <c r="G35" s="145">
        <f t="shared" si="37"/>
        <v>434335.27825224091</v>
      </c>
      <c r="H35" s="145">
        <f t="shared" si="37"/>
        <v>2398539.7867818661</v>
      </c>
      <c r="I35" s="145">
        <f t="shared" si="37"/>
        <v>4561413.8654747363</v>
      </c>
      <c r="J35" s="145">
        <f t="shared" si="37"/>
        <v>3478709.7475597719</v>
      </c>
      <c r="K35" s="145">
        <f t="shared" si="37"/>
        <v>853482.80299764685</v>
      </c>
      <c r="L35" s="145">
        <f t="shared" si="37"/>
        <v>9026923.0228106119</v>
      </c>
      <c r="M35" s="145">
        <f t="shared" si="37"/>
        <v>36501088.997563794</v>
      </c>
      <c r="N35" s="145">
        <f t="shared" si="37"/>
        <v>2946534.4452655567</v>
      </c>
      <c r="O35" s="145">
        <f t="shared" si="37"/>
        <v>53829824.261101238</v>
      </c>
      <c r="P35" s="145">
        <f t="shared" si="37"/>
        <v>1483831.4897171094</v>
      </c>
      <c r="Q35" s="145">
        <f t="shared" si="37"/>
        <v>14272951.492703129</v>
      </c>
      <c r="R35" s="145">
        <f t="shared" si="37"/>
        <v>15816403.115095492</v>
      </c>
      <c r="S35" s="145">
        <f t="shared" si="37"/>
        <v>451402.144616573</v>
      </c>
      <c r="T35" s="145">
        <f t="shared" si="37"/>
        <v>126654853.00589079</v>
      </c>
      <c r="U35" s="145">
        <f t="shared" si="37"/>
        <v>18664010.706072368</v>
      </c>
      <c r="V35" s="145">
        <f t="shared" si="37"/>
        <v>25657266.440149464</v>
      </c>
      <c r="W35" s="145">
        <f t="shared" si="37"/>
        <v>21023222.651782539</v>
      </c>
      <c r="X35" s="145">
        <f t="shared" si="37"/>
        <v>1032742.4535216357</v>
      </c>
      <c r="Y35" s="145">
        <f t="shared" si="37"/>
        <v>11690968.037317127</v>
      </c>
      <c r="Z35" s="145">
        <f t="shared" si="37"/>
        <v>49076233.908543311</v>
      </c>
      <c r="AA35" s="145">
        <f t="shared" si="37"/>
        <v>9625815.0669432655</v>
      </c>
      <c r="AB35" s="145">
        <f t="shared" si="37"/>
        <v>5358216.251270554</v>
      </c>
      <c r="AC35" s="145">
        <f t="shared" si="37"/>
        <v>1166841.1601898456</v>
      </c>
      <c r="AD35" s="145">
        <f t="shared" si="37"/>
        <v>103971165.60860866</v>
      </c>
      <c r="AE35" s="145">
        <f t="shared" si="37"/>
        <v>8960429.3727727793</v>
      </c>
      <c r="AF35" s="145">
        <f t="shared" si="37"/>
        <v>114487125.21025912</v>
      </c>
      <c r="AG35" s="145">
        <f t="shared" si="37"/>
        <v>11054609.439714745</v>
      </c>
      <c r="AH35" s="145">
        <f t="shared" si="37"/>
        <v>80362597.643790469</v>
      </c>
      <c r="AI35" s="145">
        <f t="shared" si="37"/>
        <v>78682087.797154471</v>
      </c>
      <c r="AJ35" s="145">
        <f t="shared" si="37"/>
        <v>5260.7381231337622</v>
      </c>
      <c r="AK35" s="145">
        <f t="shared" si="37"/>
        <v>1675249.1085128644</v>
      </c>
      <c r="AL35" s="145">
        <f t="shared" si="37"/>
        <v>3380445177.4784088</v>
      </c>
      <c r="AM35" s="145">
        <f t="shared" si="37"/>
        <v>84589333.232705116</v>
      </c>
      <c r="AN35" s="145">
        <f t="shared" si="37"/>
        <v>6155378.323517886</v>
      </c>
      <c r="AO35" s="145">
        <f t="shared" si="37"/>
        <v>71408669.373135984</v>
      </c>
      <c r="AP35" s="145">
        <f t="shared" si="37"/>
        <v>181237943.25119594</v>
      </c>
      <c r="AQ35" s="145">
        <f t="shared" si="37"/>
        <v>89590431.931535453</v>
      </c>
      <c r="AR35" s="145">
        <f t="shared" si="37"/>
        <v>69541994.236100733</v>
      </c>
      <c r="AS35" s="145">
        <f t="shared" si="37"/>
        <v>37615317.012062684</v>
      </c>
      <c r="AT35" s="145">
        <f t="shared" si="37"/>
        <v>94152395.096251503</v>
      </c>
      <c r="AU35" s="145">
        <f t="shared" si="37"/>
        <v>1173814117.2629514</v>
      </c>
      <c r="AV35" s="145">
        <f t="shared" si="37"/>
        <v>1526918.4428243027</v>
      </c>
      <c r="AW35" s="145">
        <f t="shared" si="37"/>
        <v>37845497.537630454</v>
      </c>
      <c r="AX35" s="145">
        <f t="shared" si="37"/>
        <v>8384475.1972120926</v>
      </c>
      <c r="AY35" s="145">
        <f t="shared" si="37"/>
        <v>26096041.474041879</v>
      </c>
      <c r="AZ35" s="145">
        <f t="shared" si="37"/>
        <v>24667877.84768999</v>
      </c>
      <c r="BA35" s="145">
        <f t="shared" si="37"/>
        <v>41262684.586149931</v>
      </c>
      <c r="BB35" s="145">
        <f t="shared" si="37"/>
        <v>23469894.997020103</v>
      </c>
      <c r="BC35" s="145">
        <f t="shared" si="37"/>
        <v>13635895.732065346</v>
      </c>
      <c r="BD35" s="145">
        <f t="shared" si="37"/>
        <v>3563366.6328708986</v>
      </c>
      <c r="BE35" s="145">
        <f t="shared" si="37"/>
        <v>6803.2316674792455</v>
      </c>
      <c r="BF35" s="145">
        <f t="shared" si="37"/>
        <v>538372214.44912732</v>
      </c>
      <c r="BG35" s="145">
        <f t="shared" si="37"/>
        <v>50059395.942382202</v>
      </c>
      <c r="BH35" s="145">
        <f t="shared" si="37"/>
        <v>36114640.503623843</v>
      </c>
      <c r="BI35" s="145">
        <f t="shared" si="37"/>
        <v>57685061.638731807</v>
      </c>
      <c r="BJ35" s="145">
        <f t="shared" si="37"/>
        <v>19449224.79549136</v>
      </c>
      <c r="BK35" s="145">
        <f t="shared" si="37"/>
        <v>1469202.2656056723</v>
      </c>
      <c r="BL35" s="144">
        <f t="shared" si="37"/>
        <v>7739771.096166675</v>
      </c>
      <c r="BM35" s="144">
        <f t="shared" si="37"/>
        <v>3850102.5296919183</v>
      </c>
      <c r="BN35" s="144">
        <f t="shared" si="37"/>
        <v>19813252.124819711</v>
      </c>
      <c r="BO35" s="144">
        <f t="shared" si="37"/>
        <v>64148747.392253704</v>
      </c>
      <c r="BP35" s="144">
        <f t="shared" si="37"/>
        <v>7368131.9966167975</v>
      </c>
      <c r="BQ35" s="144">
        <f t="shared" ref="BQ35:EC35" si="38">SUM(BQ16:BQ34)</f>
        <v>466585636.27284068</v>
      </c>
      <c r="BR35" s="144">
        <f t="shared" si="38"/>
        <v>26942240.824145421</v>
      </c>
      <c r="BS35" s="144">
        <f t="shared" si="38"/>
        <v>8214174.562269669</v>
      </c>
      <c r="BT35" s="144">
        <f t="shared" si="38"/>
        <v>172371.82315042958</v>
      </c>
      <c r="BU35" s="144">
        <f t="shared" si="38"/>
        <v>566171.53354296181</v>
      </c>
      <c r="BV35" s="144">
        <f t="shared" si="38"/>
        <v>3808149.6250542165</v>
      </c>
      <c r="BW35" s="144">
        <f t="shared" si="38"/>
        <v>543320.29908368341</v>
      </c>
      <c r="BX35" s="144">
        <f t="shared" si="38"/>
        <v>14792998.361565255</v>
      </c>
      <c r="BY35" s="144">
        <f t="shared" si="38"/>
        <v>18238029.042491019</v>
      </c>
      <c r="BZ35" s="144">
        <f t="shared" si="38"/>
        <v>28937074.572598789</v>
      </c>
      <c r="CA35" s="144">
        <f t="shared" si="38"/>
        <v>17010230.428526379</v>
      </c>
      <c r="CB35" s="144">
        <f t="shared" si="38"/>
        <v>188254218.47225207</v>
      </c>
      <c r="CC35" s="144">
        <f t="shared" si="38"/>
        <v>28509487.461009521</v>
      </c>
      <c r="CD35" s="144">
        <f t="shared" si="38"/>
        <v>1768207.3102427628</v>
      </c>
      <c r="CE35" s="144">
        <f t="shared" si="38"/>
        <v>20137121.7765656</v>
      </c>
      <c r="CF35" s="144">
        <f t="shared" si="38"/>
        <v>6604158.3742011618</v>
      </c>
      <c r="CG35" s="144">
        <f t="shared" si="38"/>
        <v>300958097.3624202</v>
      </c>
      <c r="CH35" s="144">
        <f t="shared" si="38"/>
        <v>7969572.9876635745</v>
      </c>
      <c r="CI35" s="144">
        <f t="shared" si="38"/>
        <v>409921.40282644751</v>
      </c>
      <c r="CJ35" s="144">
        <f t="shared" si="38"/>
        <v>0</v>
      </c>
      <c r="CK35" s="144">
        <f t="shared" si="38"/>
        <v>3034.5982670352869</v>
      </c>
      <c r="CL35" s="144">
        <f t="shared" si="38"/>
        <v>0</v>
      </c>
      <c r="CM35" s="144">
        <f t="shared" si="38"/>
        <v>1301.4411522300982</v>
      </c>
      <c r="CN35" s="144">
        <f t="shared" si="38"/>
        <v>131055484.45367317</v>
      </c>
      <c r="CO35" s="144">
        <f t="shared" si="38"/>
        <v>21907387.148562469</v>
      </c>
      <c r="CP35" s="144">
        <f t="shared" si="38"/>
        <v>20701353.835167527</v>
      </c>
      <c r="CQ35" s="144">
        <f t="shared" si="38"/>
        <v>2458622.7906779125</v>
      </c>
      <c r="CR35" s="144">
        <f t="shared" si="38"/>
        <v>116451418.70442988</v>
      </c>
      <c r="CS35" s="144">
        <f t="shared" si="38"/>
        <v>178054474.80567509</v>
      </c>
      <c r="CT35" s="144">
        <f t="shared" si="38"/>
        <v>169332710.38461256</v>
      </c>
      <c r="CU35" s="144">
        <f t="shared" si="38"/>
        <v>8721764.4210625216</v>
      </c>
      <c r="CV35" s="144">
        <f t="shared" si="38"/>
        <v>1386180066.1514149</v>
      </c>
      <c r="CW35" s="144">
        <f t="shared" si="38"/>
        <v>0</v>
      </c>
      <c r="CX35" s="144">
        <f t="shared" ref="CX35" si="39">SUM(CX16:CX34)</f>
        <v>4101835.8099008366</v>
      </c>
      <c r="CY35" s="144">
        <f t="shared" si="38"/>
        <v>419201049.80668515</v>
      </c>
      <c r="CZ35" s="144">
        <f t="shared" si="38"/>
        <v>339845127.53975707</v>
      </c>
      <c r="DA35" s="144">
        <f t="shared" si="38"/>
        <v>477897622.10708338</v>
      </c>
      <c r="DB35" s="144">
        <f t="shared" si="38"/>
        <v>103543528.26304005</v>
      </c>
      <c r="DC35" s="144">
        <f t="shared" si="38"/>
        <v>1392914.4842778652</v>
      </c>
      <c r="DD35" s="144">
        <f t="shared" si="38"/>
        <v>36539837.389504313</v>
      </c>
      <c r="DE35" s="144">
        <f t="shared" si="38"/>
        <v>3658150.7511663614</v>
      </c>
      <c r="DF35" s="144">
        <f t="shared" si="38"/>
        <v>228132888.16821805</v>
      </c>
      <c r="DG35" s="144">
        <f t="shared" si="38"/>
        <v>67528591.605007425</v>
      </c>
      <c r="DH35" s="144">
        <f t="shared" si="38"/>
        <v>159371787.65456647</v>
      </c>
      <c r="DI35" s="144">
        <f t="shared" si="38"/>
        <v>1232508.9086442092</v>
      </c>
      <c r="DJ35" s="144">
        <f t="shared" si="38"/>
        <v>11635196.046667302</v>
      </c>
      <c r="DK35" s="144">
        <f t="shared" si="38"/>
        <v>7724742.1799158985</v>
      </c>
      <c r="DL35" s="144">
        <f t="shared" si="38"/>
        <v>3910453.8667514045</v>
      </c>
      <c r="DM35" s="144">
        <f t="shared" si="38"/>
        <v>7724192.5490714889</v>
      </c>
      <c r="DN35" s="144">
        <f t="shared" si="38"/>
        <v>9407.2209081299825</v>
      </c>
      <c r="DO35" s="144">
        <f t="shared" si="38"/>
        <v>756995.9358626809</v>
      </c>
      <c r="DP35" s="144">
        <f t="shared" si="38"/>
        <v>137071.0684306921</v>
      </c>
      <c r="DQ35" s="144">
        <f t="shared" si="38"/>
        <v>649709.3043903436</v>
      </c>
      <c r="DR35" s="144">
        <f t="shared" si="38"/>
        <v>6171009.0194796436</v>
      </c>
      <c r="DS35" s="144">
        <f t="shared" si="38"/>
        <v>1455792.0456033854</v>
      </c>
      <c r="DT35" s="144">
        <f t="shared" si="38"/>
        <v>1455792.0456033854</v>
      </c>
      <c r="DU35" s="144">
        <f t="shared" si="38"/>
        <v>0</v>
      </c>
      <c r="DV35" s="144">
        <f t="shared" si="38"/>
        <v>45776300.134191126</v>
      </c>
      <c r="DW35" s="144">
        <f t="shared" si="38"/>
        <v>10851974.630152866</v>
      </c>
      <c r="DX35" s="144">
        <f t="shared" si="38"/>
        <v>3249422.0433745058</v>
      </c>
      <c r="DY35" s="144">
        <f t="shared" si="38"/>
        <v>1742550.850849363</v>
      </c>
      <c r="DZ35" s="144">
        <f t="shared" si="38"/>
        <v>17027114.709064655</v>
      </c>
      <c r="EA35" s="144">
        <f t="shared" si="38"/>
        <v>1467999.3170501404</v>
      </c>
      <c r="EB35" s="144">
        <f t="shared" si="38"/>
        <v>1066.1368381486877</v>
      </c>
      <c r="EC35" s="144">
        <f t="shared" si="38"/>
        <v>104692.62931591089</v>
      </c>
      <c r="ED35" s="144">
        <f t="shared" ref="ED35:FM35" si="40">SUM(ED16:ED34)</f>
        <v>5186061.1850032788</v>
      </c>
      <c r="EE35" s="144">
        <f t="shared" si="40"/>
        <v>4460879.6561168842</v>
      </c>
      <c r="EF35" s="144">
        <f t="shared" si="40"/>
        <v>1684538.9764253716</v>
      </c>
      <c r="EG35" s="144">
        <f t="shared" si="40"/>
        <v>109572850.74739318</v>
      </c>
      <c r="EH35" s="144">
        <f t="shared" si="40"/>
        <v>26850461.443245769</v>
      </c>
      <c r="EI35" s="144">
        <f t="shared" si="40"/>
        <v>1126899.1356615992</v>
      </c>
      <c r="EJ35" s="144">
        <f t="shared" si="40"/>
        <v>42333652.165631011</v>
      </c>
      <c r="EK35" s="144">
        <f t="shared" si="40"/>
        <v>35090.080090854695</v>
      </c>
      <c r="EL35" s="144">
        <f t="shared" si="40"/>
        <v>1243203.9853285358</v>
      </c>
      <c r="EM35" s="144">
        <f t="shared" si="40"/>
        <v>15139008.24939313</v>
      </c>
      <c r="EN35" s="144">
        <f t="shared" si="40"/>
        <v>7315298.9971646955</v>
      </c>
      <c r="EO35" s="144">
        <f t="shared" si="40"/>
        <v>9226563.8299621586</v>
      </c>
      <c r="EP35" s="144">
        <f t="shared" si="40"/>
        <v>6302672.860915415</v>
      </c>
      <c r="EQ35" s="144">
        <f t="shared" si="40"/>
        <v>199599631.99682039</v>
      </c>
      <c r="ER35" s="144">
        <f t="shared" si="40"/>
        <v>91490744.454017788</v>
      </c>
      <c r="ES35" s="144">
        <f t="shared" si="40"/>
        <v>107818057.24426875</v>
      </c>
      <c r="ET35" s="144">
        <f t="shared" si="40"/>
        <v>290830.2985338564</v>
      </c>
      <c r="EU35" s="144">
        <f t="shared" si="40"/>
        <v>22860117.256481744</v>
      </c>
      <c r="EV35" s="144">
        <f t="shared" si="40"/>
        <v>5440399.012790571</v>
      </c>
      <c r="EW35" s="144">
        <f t="shared" si="40"/>
        <v>17419718.243691172</v>
      </c>
      <c r="EX35" s="144">
        <f t="shared" si="40"/>
        <v>81663209.173190922</v>
      </c>
      <c r="EY35" s="144">
        <f t="shared" si="40"/>
        <v>11873951.759198692</v>
      </c>
      <c r="EZ35" s="144">
        <f t="shared" si="40"/>
        <v>69789257.413992226</v>
      </c>
      <c r="FA35" s="144">
        <f t="shared" si="40"/>
        <v>30691264.497037303</v>
      </c>
      <c r="FB35" s="144">
        <f t="shared" si="40"/>
        <v>18930570.457033452</v>
      </c>
      <c r="FC35" s="144">
        <f t="shared" si="40"/>
        <v>431301.47060733952</v>
      </c>
      <c r="FD35" s="144">
        <f t="shared" si="40"/>
        <v>258390.247557341</v>
      </c>
      <c r="FE35" s="144">
        <f t="shared" si="40"/>
        <v>11071002.321839167</v>
      </c>
      <c r="FF35" s="144">
        <f t="shared" si="40"/>
        <v>23927879.709452391</v>
      </c>
      <c r="FG35" s="144">
        <f t="shared" si="40"/>
        <v>432799.4880453053</v>
      </c>
      <c r="FH35" s="144">
        <f t="shared" si="40"/>
        <v>9558132.272134494</v>
      </c>
      <c r="FI35" s="144">
        <f t="shared" si="40"/>
        <v>7445222.4267353835</v>
      </c>
      <c r="FJ35" s="144">
        <f t="shared" si="40"/>
        <v>1411747.3710774134</v>
      </c>
      <c r="FK35" s="144">
        <f t="shared" si="40"/>
        <v>1282709.423860407</v>
      </c>
      <c r="FL35" s="144">
        <f t="shared" si="40"/>
        <v>172786.73887277601</v>
      </c>
      <c r="FM35" s="144">
        <f t="shared" si="40"/>
        <v>3624481.9887266108</v>
      </c>
      <c r="FN35" s="144">
        <v>0</v>
      </c>
      <c r="FO35" s="144">
        <v>3156644953.8983936</v>
      </c>
      <c r="FP35" s="144">
        <f>D35+AH35+AL35+CB35+CC35+CG35+CS35+CV35+DF35+DJ35+DM35+DS35+DV35+EG35+EQ35+EU35+EX35+FA35+FF35+FN35+FO35</f>
        <v>10119016138.090878</v>
      </c>
      <c r="FR35" s="87"/>
      <c r="FT35" s="164"/>
    </row>
    <row r="36" spans="2:176" x14ac:dyDescent="0.2">
      <c r="C36" s="120"/>
    </row>
    <row r="37" spans="2:176" s="165" customFormat="1" ht="12.75" x14ac:dyDescent="0.2">
      <c r="C37" s="166"/>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167"/>
      <c r="BU37" s="167"/>
      <c r="BV37" s="167"/>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167"/>
      <c r="CS37" s="167"/>
      <c r="CT37" s="167"/>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167"/>
      <c r="DQ37" s="167"/>
      <c r="DR37" s="167"/>
      <c r="DS37" s="167"/>
      <c r="DT37" s="167"/>
      <c r="DU37" s="167"/>
      <c r="DV37" s="167"/>
      <c r="DW37" s="167"/>
      <c r="DX37" s="167"/>
      <c r="DY37" s="167"/>
      <c r="DZ37" s="167"/>
      <c r="EA37" s="167"/>
      <c r="EB37" s="167"/>
      <c r="EC37" s="167"/>
      <c r="ED37" s="167"/>
      <c r="EE37" s="167"/>
      <c r="EF37" s="167"/>
      <c r="EG37" s="167"/>
      <c r="EH37" s="167"/>
      <c r="EI37" s="167"/>
      <c r="EJ37" s="167"/>
      <c r="EK37" s="167"/>
      <c r="EL37" s="167"/>
      <c r="EM37" s="167"/>
      <c r="EN37" s="167"/>
      <c r="EO37" s="167"/>
      <c r="EP37" s="167"/>
      <c r="EQ37" s="167"/>
      <c r="ER37" s="167"/>
      <c r="ES37" s="167"/>
      <c r="ET37" s="167"/>
      <c r="EU37" s="167"/>
      <c r="EV37" s="167"/>
      <c r="EW37" s="167"/>
      <c r="EX37" s="167"/>
      <c r="EY37" s="167"/>
      <c r="EZ37" s="167"/>
      <c r="FA37" s="167"/>
      <c r="FB37" s="167"/>
      <c r="FC37" s="167"/>
      <c r="FD37" s="167"/>
      <c r="FE37" s="167"/>
      <c r="FF37" s="167"/>
      <c r="FG37" s="167"/>
      <c r="FH37" s="167"/>
      <c r="FI37" s="167"/>
      <c r="FJ37" s="167"/>
      <c r="FK37" s="167"/>
      <c r="FL37" s="167"/>
      <c r="FM37" s="167"/>
      <c r="FN37" s="167"/>
      <c r="FO37" s="167"/>
      <c r="FP37" s="167"/>
    </row>
    <row r="39" spans="2:176" x14ac:dyDescent="0.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c r="CZ39" s="142"/>
      <c r="DA39" s="142"/>
      <c r="DB39" s="142"/>
      <c r="DC39" s="142"/>
      <c r="DD39" s="142"/>
      <c r="DE39" s="142"/>
      <c r="DF39" s="142"/>
      <c r="DG39" s="142"/>
      <c r="DH39" s="142"/>
      <c r="DI39" s="142"/>
      <c r="DJ39" s="142"/>
      <c r="DK39" s="142"/>
      <c r="DL39" s="142"/>
      <c r="DM39" s="142"/>
      <c r="DN39" s="142"/>
      <c r="DO39" s="142"/>
      <c r="DP39" s="142"/>
      <c r="DQ39" s="142"/>
      <c r="DR39" s="142"/>
      <c r="DS39" s="142"/>
      <c r="DT39" s="142"/>
      <c r="DU39" s="142"/>
      <c r="DV39" s="142"/>
      <c r="DW39" s="142"/>
      <c r="DX39" s="142"/>
      <c r="DY39" s="142"/>
      <c r="DZ39" s="142"/>
      <c r="EA39" s="142"/>
      <c r="EB39" s="142"/>
      <c r="EC39" s="142"/>
      <c r="ED39" s="142"/>
      <c r="EE39" s="142"/>
      <c r="EF39" s="142"/>
      <c r="EG39" s="142"/>
      <c r="EH39" s="142"/>
      <c r="EI39" s="142"/>
      <c r="EJ39" s="142"/>
      <c r="EK39" s="142"/>
      <c r="EL39" s="142"/>
      <c r="EM39" s="142"/>
      <c r="EN39" s="142"/>
      <c r="EO39" s="142"/>
      <c r="EP39" s="142"/>
      <c r="EQ39" s="142"/>
      <c r="ER39" s="142"/>
      <c r="ES39" s="142"/>
      <c r="ET39" s="142"/>
      <c r="EU39" s="142"/>
      <c r="EV39" s="142"/>
      <c r="EW39" s="142"/>
      <c r="EX39" s="142"/>
      <c r="EY39" s="142"/>
      <c r="EZ39" s="142"/>
      <c r="FA39" s="142"/>
      <c r="FB39" s="142"/>
      <c r="FC39" s="142"/>
      <c r="FD39" s="142"/>
      <c r="FE39" s="142"/>
      <c r="FF39" s="142"/>
      <c r="FG39" s="142"/>
      <c r="FH39" s="142"/>
      <c r="FI39" s="142"/>
      <c r="FJ39" s="142"/>
      <c r="FK39" s="142"/>
      <c r="FL39" s="142"/>
      <c r="FM39" s="142"/>
      <c r="FN39" s="142"/>
      <c r="FO39" s="142"/>
      <c r="FP39" s="142"/>
    </row>
  </sheetData>
  <mergeCells count="4">
    <mergeCell ref="B35:C35"/>
    <mergeCell ref="B12:C15"/>
    <mergeCell ref="FO12:FO15"/>
    <mergeCell ref="FP12:FP15"/>
  </mergeCells>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Contenido</vt:lpstr>
      <vt:lpstr>Notas</vt:lpstr>
      <vt:lpstr>Actividades_económicas</vt:lpstr>
      <vt:lpstr>Productos_energía</vt:lpstr>
      <vt:lpstr>COUF-E 2018</vt:lpstr>
      <vt:lpstr>Emisiones_CO2_2018</vt:lpstr>
    </vt:vector>
  </TitlesOfParts>
  <Company>BCCR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ZUNIGA MONICA</dc:creator>
  <cp:lastModifiedBy>H. R. Vargas</cp:lastModifiedBy>
  <dcterms:created xsi:type="dcterms:W3CDTF">2019-03-25T15:53:26Z</dcterms:created>
  <dcterms:modified xsi:type="dcterms:W3CDTF">2021-10-13T15:14:13Z</dcterms:modified>
</cp:coreProperties>
</file>