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u\Github\Public_Fractal_Julia\00_source_doc\"/>
    </mc:Choice>
  </mc:AlternateContent>
  <xr:revisionPtr revIDLastSave="0" documentId="13_ncr:1_{4A966B84-FFA3-40D4-870E-627F7E5AE9E6}" xr6:coauthVersionLast="47" xr6:coauthVersionMax="47" xr10:uidLastSave="{00000000-0000-0000-0000-000000000000}"/>
  <bookViews>
    <workbookView minimized="1" xWindow="1950" yWindow="1950" windowWidth="21600" windowHeight="11055" xr2:uid="{0BC33957-83C7-40CC-8902-153BE9B49A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B2" i="1"/>
  <c r="C2" i="1" s="1"/>
  <c r="E2" i="1" s="1"/>
  <c r="F2" i="1" s="1"/>
  <c r="I2" i="1" s="1"/>
  <c r="J2" i="1" s="1"/>
  <c r="A3" i="1"/>
  <c r="B3" i="1" s="1"/>
  <c r="C3" i="1" s="1"/>
  <c r="E3" i="1" s="1"/>
  <c r="F3" i="1" s="1"/>
  <c r="I3" i="1" s="1"/>
  <c r="J3" i="1" s="1"/>
  <c r="G2" i="1" l="1"/>
  <c r="G3" i="1"/>
  <c r="A4" i="1"/>
  <c r="B4" i="1" s="1"/>
  <c r="C4" i="1" s="1"/>
  <c r="E4" i="1" s="1"/>
  <c r="F4" i="1" s="1"/>
  <c r="G4" i="1" s="1"/>
  <c r="H2" i="1"/>
  <c r="H3" i="1"/>
  <c r="A5" i="1"/>
  <c r="I4" i="1" l="1"/>
  <c r="J4" i="1" s="1"/>
  <c r="H4" i="1"/>
  <c r="B5" i="1"/>
  <c r="C5" i="1" s="1"/>
  <c r="E5" i="1" s="1"/>
  <c r="F5" i="1" s="1"/>
  <c r="G5" i="1" s="1"/>
  <c r="A6" i="1"/>
  <c r="I5" i="1" l="1"/>
  <c r="J5" i="1" s="1"/>
  <c r="H5" i="1"/>
  <c r="A7" i="1"/>
  <c r="B6" i="1"/>
  <c r="C6" i="1" s="1"/>
  <c r="E6" i="1" s="1"/>
  <c r="F6" i="1" s="1"/>
  <c r="G6" i="1" s="1"/>
  <c r="I6" i="1" l="1"/>
  <c r="J6" i="1" s="1"/>
  <c r="H6" i="1"/>
  <c r="A8" i="1"/>
  <c r="B7" i="1"/>
  <c r="C7" i="1" s="1"/>
  <c r="E7" i="1" s="1"/>
  <c r="F7" i="1" s="1"/>
  <c r="G7" i="1" s="1"/>
  <c r="I7" i="1" l="1"/>
  <c r="J7" i="1" s="1"/>
  <c r="H7" i="1"/>
  <c r="A9" i="1"/>
  <c r="B8" i="1"/>
  <c r="C8" i="1" s="1"/>
  <c r="E8" i="1" s="1"/>
  <c r="F8" i="1" s="1"/>
  <c r="G8" i="1" s="1"/>
  <c r="I8" i="1" l="1"/>
  <c r="J8" i="1" s="1"/>
  <c r="H8" i="1"/>
  <c r="A10" i="1"/>
  <c r="B9" i="1"/>
  <c r="C9" i="1" s="1"/>
  <c r="E9" i="1" s="1"/>
  <c r="F9" i="1" s="1"/>
  <c r="G9" i="1" s="1"/>
  <c r="I9" i="1" l="1"/>
  <c r="J9" i="1" s="1"/>
  <c r="H9" i="1"/>
  <c r="A11" i="1"/>
  <c r="B11" i="1" s="1"/>
  <c r="C11" i="1" s="1"/>
  <c r="E11" i="1" s="1"/>
  <c r="F11" i="1" s="1"/>
  <c r="G11" i="1" s="1"/>
  <c r="B10" i="1"/>
  <c r="C10" i="1" s="1"/>
  <c r="E10" i="1" s="1"/>
  <c r="F10" i="1" s="1"/>
  <c r="G10" i="1" s="1"/>
  <c r="I10" i="1" l="1"/>
  <c r="J10" i="1" s="1"/>
  <c r="H10" i="1"/>
  <c r="I11" i="1"/>
  <c r="J11" i="1" s="1"/>
  <c r="H11" i="1"/>
  <c r="A12" i="1"/>
  <c r="A13" i="1" l="1"/>
  <c r="B12" i="1"/>
  <c r="C12" i="1" s="1"/>
  <c r="E12" i="1" s="1"/>
  <c r="F12" i="1" s="1"/>
  <c r="G12" i="1" s="1"/>
  <c r="I12" i="1" l="1"/>
  <c r="J12" i="1" s="1"/>
  <c r="H12" i="1"/>
  <c r="A14" i="1"/>
  <c r="B13" i="1"/>
  <c r="C13" i="1" s="1"/>
  <c r="E13" i="1" s="1"/>
  <c r="F13" i="1" s="1"/>
  <c r="G13" i="1" s="1"/>
  <c r="I13" i="1" l="1"/>
  <c r="J13" i="1" s="1"/>
  <c r="H13" i="1"/>
  <c r="A15" i="1"/>
  <c r="B14" i="1"/>
  <c r="C14" i="1" s="1"/>
  <c r="E14" i="1" s="1"/>
  <c r="F14" i="1" s="1"/>
  <c r="G14" i="1" s="1"/>
  <c r="I14" i="1" l="1"/>
  <c r="J14" i="1" s="1"/>
  <c r="H14" i="1"/>
  <c r="A16" i="1"/>
  <c r="B15" i="1"/>
  <c r="C15" i="1" s="1"/>
  <c r="E15" i="1" s="1"/>
  <c r="F15" i="1" s="1"/>
  <c r="G15" i="1" s="1"/>
  <c r="I15" i="1" l="1"/>
  <c r="J15" i="1" s="1"/>
  <c r="H15" i="1"/>
  <c r="A17" i="1"/>
  <c r="B16" i="1"/>
  <c r="C16" i="1" s="1"/>
  <c r="E16" i="1" s="1"/>
  <c r="F16" i="1" s="1"/>
  <c r="G16" i="1" s="1"/>
  <c r="I16" i="1" l="1"/>
  <c r="J16" i="1" s="1"/>
  <c r="H16" i="1"/>
  <c r="A18" i="1"/>
  <c r="B17" i="1"/>
  <c r="C17" i="1" s="1"/>
  <c r="E17" i="1" s="1"/>
  <c r="F17" i="1" s="1"/>
  <c r="G17" i="1" s="1"/>
  <c r="I17" i="1" l="1"/>
  <c r="J17" i="1" s="1"/>
  <c r="H17" i="1"/>
  <c r="A19" i="1"/>
  <c r="B18" i="1"/>
  <c r="C18" i="1" s="1"/>
  <c r="E18" i="1" s="1"/>
  <c r="F18" i="1" s="1"/>
  <c r="G18" i="1" s="1"/>
  <c r="I18" i="1" l="1"/>
  <c r="J18" i="1" s="1"/>
  <c r="H18" i="1"/>
  <c r="B19" i="1"/>
  <c r="C19" i="1" s="1"/>
  <c r="E19" i="1" s="1"/>
  <c r="F19" i="1" s="1"/>
  <c r="G19" i="1" s="1"/>
  <c r="A20" i="1"/>
  <c r="I19" i="1" l="1"/>
  <c r="J19" i="1" s="1"/>
  <c r="H19" i="1"/>
  <c r="B20" i="1"/>
  <c r="C20" i="1" s="1"/>
  <c r="E20" i="1" s="1"/>
  <c r="F20" i="1" s="1"/>
  <c r="G20" i="1" s="1"/>
  <c r="A21" i="1"/>
  <c r="I20" i="1" l="1"/>
  <c r="J20" i="1" s="1"/>
  <c r="H20" i="1"/>
  <c r="B21" i="1"/>
  <c r="C21" i="1" s="1"/>
  <c r="E21" i="1" s="1"/>
  <c r="F21" i="1" s="1"/>
  <c r="G21" i="1" s="1"/>
  <c r="A22" i="1"/>
  <c r="I21" i="1" l="1"/>
  <c r="J21" i="1" s="1"/>
  <c r="H21" i="1"/>
  <c r="A23" i="1"/>
  <c r="B22" i="1"/>
  <c r="C22" i="1" s="1"/>
  <c r="E22" i="1" s="1"/>
  <c r="F22" i="1" s="1"/>
  <c r="G22" i="1" s="1"/>
  <c r="I22" i="1" l="1"/>
  <c r="J22" i="1" s="1"/>
  <c r="H22" i="1"/>
  <c r="B23" i="1"/>
  <c r="C23" i="1" s="1"/>
  <c r="E23" i="1" s="1"/>
  <c r="F23" i="1" s="1"/>
  <c r="G23" i="1" s="1"/>
  <c r="A24" i="1"/>
  <c r="I23" i="1" l="1"/>
  <c r="J23" i="1" s="1"/>
  <c r="H23" i="1"/>
  <c r="A25" i="1"/>
  <c r="B24" i="1"/>
  <c r="C24" i="1" s="1"/>
  <c r="E24" i="1" s="1"/>
  <c r="F24" i="1" s="1"/>
  <c r="G24" i="1" s="1"/>
  <c r="I24" i="1" l="1"/>
  <c r="J24" i="1" s="1"/>
  <c r="H24" i="1"/>
  <c r="A26" i="1"/>
  <c r="B25" i="1"/>
  <c r="C25" i="1" s="1"/>
  <c r="E25" i="1" s="1"/>
  <c r="F25" i="1" s="1"/>
  <c r="G25" i="1" s="1"/>
  <c r="I25" i="1" l="1"/>
  <c r="J25" i="1" s="1"/>
  <c r="H25" i="1"/>
  <c r="A27" i="1"/>
  <c r="B26" i="1"/>
  <c r="C26" i="1" s="1"/>
  <c r="E26" i="1" s="1"/>
  <c r="F26" i="1" s="1"/>
  <c r="G26" i="1" s="1"/>
  <c r="I26" i="1" l="1"/>
  <c r="J26" i="1" s="1"/>
  <c r="H26" i="1"/>
  <c r="B27" i="1"/>
  <c r="C27" i="1" s="1"/>
  <c r="E27" i="1" s="1"/>
  <c r="F27" i="1" s="1"/>
  <c r="G27" i="1" s="1"/>
  <c r="A28" i="1"/>
  <c r="I27" i="1" l="1"/>
  <c r="J27" i="1" s="1"/>
  <c r="H27" i="1"/>
  <c r="B28" i="1"/>
  <c r="C28" i="1" s="1"/>
  <c r="E28" i="1" s="1"/>
  <c r="F28" i="1" s="1"/>
  <c r="G28" i="1" s="1"/>
  <c r="A29" i="1"/>
  <c r="I28" i="1" l="1"/>
  <c r="J28" i="1" s="1"/>
  <c r="H28" i="1"/>
  <c r="B29" i="1"/>
  <c r="C29" i="1" s="1"/>
  <c r="E29" i="1" s="1"/>
  <c r="F29" i="1" s="1"/>
  <c r="G29" i="1" s="1"/>
  <c r="A30" i="1"/>
  <c r="I29" i="1" l="1"/>
  <c r="J29" i="1" s="1"/>
  <c r="H29" i="1"/>
  <c r="A31" i="1"/>
  <c r="B30" i="1"/>
  <c r="C30" i="1" s="1"/>
  <c r="E30" i="1" s="1"/>
  <c r="F30" i="1" s="1"/>
  <c r="G30" i="1" s="1"/>
  <c r="I30" i="1" l="1"/>
  <c r="J30" i="1" s="1"/>
  <c r="H30" i="1"/>
  <c r="B31" i="1"/>
  <c r="C31" i="1" s="1"/>
  <c r="E31" i="1" s="1"/>
  <c r="F31" i="1" s="1"/>
  <c r="G31" i="1" s="1"/>
  <c r="A32" i="1"/>
  <c r="I31" i="1" l="1"/>
  <c r="J31" i="1" s="1"/>
  <c r="H31" i="1"/>
  <c r="B32" i="1"/>
  <c r="A33" i="1"/>
  <c r="B33" i="1" l="1"/>
  <c r="C33" i="1" s="1"/>
  <c r="E33" i="1" s="1"/>
  <c r="F33" i="1" s="1"/>
  <c r="G33" i="1" s="1"/>
  <c r="A34" i="1"/>
  <c r="H33" i="1"/>
  <c r="C32" i="1"/>
  <c r="E32" i="1" s="1"/>
  <c r="F32" i="1" s="1"/>
  <c r="G32" i="1" s="1"/>
  <c r="I33" i="1" l="1"/>
  <c r="J33" i="1" s="1"/>
  <c r="A35" i="1"/>
  <c r="B34" i="1"/>
  <c r="C34" i="1" s="1"/>
  <c r="E34" i="1" s="1"/>
  <c r="F34" i="1" s="1"/>
  <c r="I32" i="1"/>
  <c r="J32" i="1" s="1"/>
  <c r="H32" i="1"/>
  <c r="I34" i="1" l="1"/>
  <c r="J34" i="1" s="1"/>
  <c r="H34" i="1"/>
  <c r="G34" i="1"/>
  <c r="A36" i="1"/>
  <c r="B36" i="1" s="1"/>
  <c r="C36" i="1" s="1"/>
  <c r="E36" i="1" s="1"/>
  <c r="F36" i="1" s="1"/>
  <c r="B35" i="1"/>
  <c r="C35" i="1" s="1"/>
  <c r="E35" i="1" s="1"/>
  <c r="F35" i="1" s="1"/>
  <c r="G35" i="1" l="1"/>
  <c r="H35" i="1"/>
  <c r="I35" i="1"/>
  <c r="J35" i="1" s="1"/>
  <c r="G36" i="1"/>
  <c r="H36" i="1"/>
  <c r="I36" i="1"/>
  <c r="J36" i="1" s="1"/>
</calcChain>
</file>

<file path=xl/sharedStrings.xml><?xml version="1.0" encoding="utf-8"?>
<sst xmlns="http://schemas.openxmlformats.org/spreadsheetml/2006/main" count="10" uniqueCount="10">
  <si>
    <t>Taille d'un tuile</t>
  </si>
  <si>
    <t>Nombre de tuiles par coté</t>
  </si>
  <si>
    <t>Taille du coté de l'image</t>
  </si>
  <si>
    <t>Poids du binaire  long en Mo</t>
  </si>
  <si>
    <t>Nombre en pixel Méga de l'image</t>
  </si>
  <si>
    <t>Poids de l'image en Mo</t>
  </si>
  <si>
    <t>Poids du binaire  Int en Mo</t>
  </si>
  <si>
    <t>Poids du binaire  char en Mo</t>
  </si>
  <si>
    <t>Poids du binaire  bool en Mo</t>
  </si>
  <si>
    <t>Nombre de tuile de 1024 par coté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</si>
</sst>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tuiles par coté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Feuil1!$B$2:$B$33</c:f>
              <c:numCache>
                <c:formatCode>General</c:formatCode>
                <c:ptCount val="32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35</c:v>
                </c:pt>
                <c:pt idx="5">
                  <c:v>39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61</c:v>
                </c:pt>
                <c:pt idx="15">
                  <c:v>64</c:v>
                </c:pt>
                <c:pt idx="16">
                  <c:v>65</c:v>
                </c:pt>
                <c:pt idx="17">
                  <c:v>67</c:v>
                </c:pt>
                <c:pt idx="18">
                  <c:v>69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80</c:v>
                </c:pt>
                <c:pt idx="25">
                  <c:v>81</c:v>
                </c:pt>
                <c:pt idx="26">
                  <c:v>83</c:v>
                </c:pt>
                <c:pt idx="27">
                  <c:v>84</c:v>
                </c:pt>
                <c:pt idx="28">
                  <c:v>86</c:v>
                </c:pt>
                <c:pt idx="29">
                  <c:v>87</c:v>
                </c:pt>
                <c:pt idx="30">
                  <c:v>89</c:v>
                </c:pt>
                <c:pt idx="3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7-4112-864A-AD100A99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51280"/>
        <c:axId val="121677376"/>
      </c:scatterChart>
      <c:valAx>
        <c:axId val="20108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77376"/>
        <c:crosses val="autoZero"/>
        <c:crossBetween val="midCat"/>
      </c:valAx>
      <c:valAx>
        <c:axId val="1216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Nombre de tuiles par coté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8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du coté de l'image (px)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Taille du coté de l'image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Feuil1!$C$2:$C$33</c:f>
              <c:numCache>
                <c:formatCode>_-* #\ ##0_-;\-* #\ ##0_-;_-* "-"??_-;_-@_-</c:formatCode>
                <c:ptCount val="32"/>
                <c:pt idx="0">
                  <c:v>4096</c:v>
                </c:pt>
                <c:pt idx="1">
                  <c:v>11264</c:v>
                </c:pt>
                <c:pt idx="2">
                  <c:v>20736</c:v>
                </c:pt>
                <c:pt idx="3">
                  <c:v>32768</c:v>
                </c:pt>
                <c:pt idx="4">
                  <c:v>44800</c:v>
                </c:pt>
                <c:pt idx="5">
                  <c:v>59904</c:v>
                </c:pt>
                <c:pt idx="6">
                  <c:v>75264</c:v>
                </c:pt>
                <c:pt idx="7">
                  <c:v>92160</c:v>
                </c:pt>
                <c:pt idx="8">
                  <c:v>110592</c:v>
                </c:pt>
                <c:pt idx="9">
                  <c:v>128000</c:v>
                </c:pt>
                <c:pt idx="10">
                  <c:v>149248</c:v>
                </c:pt>
                <c:pt idx="11">
                  <c:v>168960</c:v>
                </c:pt>
                <c:pt idx="12">
                  <c:v>189696</c:v>
                </c:pt>
                <c:pt idx="13">
                  <c:v>211456</c:v>
                </c:pt>
                <c:pt idx="14">
                  <c:v>234240</c:v>
                </c:pt>
                <c:pt idx="15">
                  <c:v>262144</c:v>
                </c:pt>
                <c:pt idx="16">
                  <c:v>282880</c:v>
                </c:pt>
                <c:pt idx="17">
                  <c:v>308736</c:v>
                </c:pt>
                <c:pt idx="18">
                  <c:v>335616</c:v>
                </c:pt>
                <c:pt idx="19">
                  <c:v>363520</c:v>
                </c:pt>
                <c:pt idx="20">
                  <c:v>392448</c:v>
                </c:pt>
                <c:pt idx="21">
                  <c:v>422400</c:v>
                </c:pt>
                <c:pt idx="22">
                  <c:v>447488</c:v>
                </c:pt>
                <c:pt idx="23">
                  <c:v>479232</c:v>
                </c:pt>
                <c:pt idx="24">
                  <c:v>512000</c:v>
                </c:pt>
                <c:pt idx="25">
                  <c:v>539136</c:v>
                </c:pt>
                <c:pt idx="26">
                  <c:v>573696</c:v>
                </c:pt>
                <c:pt idx="27">
                  <c:v>602112</c:v>
                </c:pt>
                <c:pt idx="28">
                  <c:v>638464</c:v>
                </c:pt>
                <c:pt idx="29">
                  <c:v>668160</c:v>
                </c:pt>
                <c:pt idx="30">
                  <c:v>706304</c:v>
                </c:pt>
                <c:pt idx="31">
                  <c:v>737280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EF4-91C3-8870B554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1328"/>
        <c:axId val="125700848"/>
      </c:scatterChart>
      <c:valAx>
        <c:axId val="125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0848"/>
        <c:crosses val="autoZero"/>
        <c:crossBetween val="midCat"/>
      </c:valAx>
      <c:valAx>
        <c:axId val="1257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du coté de l'image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de l'image en Mo (no compressé)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Poids de l'image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Feuil1!$F$2:$F$33</c:f>
              <c:numCache>
                <c:formatCode>_-* #\ ##0_-;\-* #\ ##0_-;_-* "-"??_-;_-@_-</c:formatCode>
                <c:ptCount val="32"/>
                <c:pt idx="0">
                  <c:v>16.777215999999999</c:v>
                </c:pt>
                <c:pt idx="1">
                  <c:v>126.877696</c:v>
                </c:pt>
                <c:pt idx="2">
                  <c:v>429.981696</c:v>
                </c:pt>
                <c:pt idx="3">
                  <c:v>1073.741824</c:v>
                </c:pt>
                <c:pt idx="4">
                  <c:v>2007.04</c:v>
                </c:pt>
                <c:pt idx="5">
                  <c:v>3588.4892159999999</c:v>
                </c:pt>
                <c:pt idx="6">
                  <c:v>5664.6696960000008</c:v>
                </c:pt>
                <c:pt idx="7">
                  <c:v>8493.4655999999995</c:v>
                </c:pt>
                <c:pt idx="8">
                  <c:v>12230.590463999999</c:v>
                </c:pt>
                <c:pt idx="9">
                  <c:v>16384</c:v>
                </c:pt>
                <c:pt idx="10">
                  <c:v>22274.965504</c:v>
                </c:pt>
                <c:pt idx="11">
                  <c:v>28547.481600000003</c:v>
                </c:pt>
                <c:pt idx="12">
                  <c:v>35984.572416000003</c:v>
                </c:pt>
                <c:pt idx="13">
                  <c:v>44713.639936</c:v>
                </c:pt>
                <c:pt idx="14">
                  <c:v>54868.3776</c:v>
                </c:pt>
                <c:pt idx="15">
                  <c:v>68719.476735999997</c:v>
                </c:pt>
                <c:pt idx="16">
                  <c:v>80021.094400000002</c:v>
                </c:pt>
                <c:pt idx="17">
                  <c:v>95317.91769599999</c:v>
                </c:pt>
                <c:pt idx="18">
                  <c:v>112638.099456</c:v>
                </c:pt>
                <c:pt idx="19">
                  <c:v>132146.7904</c:v>
                </c:pt>
                <c:pt idx="20">
                  <c:v>154015.43270400001</c:v>
                </c:pt>
                <c:pt idx="21">
                  <c:v>178421.76000000001</c:v>
                </c:pt>
                <c:pt idx="22">
                  <c:v>200245.510144</c:v>
                </c:pt>
                <c:pt idx="23">
                  <c:v>229663.309824</c:v>
                </c:pt>
                <c:pt idx="24">
                  <c:v>262144</c:v>
                </c:pt>
                <c:pt idx="25">
                  <c:v>290667.62649599998</c:v>
                </c:pt>
                <c:pt idx="26">
                  <c:v>329127.100416</c:v>
                </c:pt>
                <c:pt idx="27">
                  <c:v>362538.86054400005</c:v>
                </c:pt>
                <c:pt idx="28">
                  <c:v>407636.27929600002</c:v>
                </c:pt>
                <c:pt idx="29">
                  <c:v>446437.7856</c:v>
                </c:pt>
                <c:pt idx="30">
                  <c:v>498865.34041599999</c:v>
                </c:pt>
                <c:pt idx="31">
                  <c:v>543581.79839999997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9-47CD-A168-F52C2ED4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15712"/>
        <c:axId val="1556018112"/>
      </c:scatterChart>
      <c:valAx>
        <c:axId val="15560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18112"/>
        <c:crosses val="autoZero"/>
        <c:crossBetween val="midCat"/>
      </c:valAx>
      <c:valAx>
        <c:axId val="1556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Poids de l'image en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INT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Poids du binaire  Int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Feuil1!$I$2:$I$33</c:f>
              <c:numCache>
                <c:formatCode>_-* #\ ##0_-;\-* #\ ##0_-;_-* "-"??_-;_-@_-</c:formatCode>
                <c:ptCount val="32"/>
                <c:pt idx="0">
                  <c:v>67.108863999999997</c:v>
                </c:pt>
                <c:pt idx="1">
                  <c:v>507.510784</c:v>
                </c:pt>
                <c:pt idx="2">
                  <c:v>1719.926784</c:v>
                </c:pt>
                <c:pt idx="3">
                  <c:v>4294.9672959999998</c:v>
                </c:pt>
                <c:pt idx="4">
                  <c:v>8028.16</c:v>
                </c:pt>
                <c:pt idx="5">
                  <c:v>14353.956864</c:v>
                </c:pt>
                <c:pt idx="6">
                  <c:v>22658.678784000003</c:v>
                </c:pt>
                <c:pt idx="7">
                  <c:v>33973.862399999998</c:v>
                </c:pt>
                <c:pt idx="8">
                  <c:v>48922.361855999996</c:v>
                </c:pt>
                <c:pt idx="9">
                  <c:v>65536</c:v>
                </c:pt>
                <c:pt idx="10">
                  <c:v>89099.862015999999</c:v>
                </c:pt>
                <c:pt idx="11">
                  <c:v>114189.92640000001</c:v>
                </c:pt>
                <c:pt idx="12">
                  <c:v>143938.28966400001</c:v>
                </c:pt>
                <c:pt idx="13">
                  <c:v>178854.559744</c:v>
                </c:pt>
                <c:pt idx="14">
                  <c:v>219473.5104</c:v>
                </c:pt>
                <c:pt idx="15">
                  <c:v>274877.90694399999</c:v>
                </c:pt>
                <c:pt idx="16">
                  <c:v>320084.37760000001</c:v>
                </c:pt>
                <c:pt idx="17">
                  <c:v>381271.67078399996</c:v>
                </c:pt>
                <c:pt idx="18">
                  <c:v>450552.39782399999</c:v>
                </c:pt>
                <c:pt idx="19">
                  <c:v>528587.16159999999</c:v>
                </c:pt>
                <c:pt idx="20">
                  <c:v>616061.73081600002</c:v>
                </c:pt>
                <c:pt idx="21">
                  <c:v>713687.04000000004</c:v>
                </c:pt>
                <c:pt idx="22">
                  <c:v>800982.040576</c:v>
                </c:pt>
                <c:pt idx="23">
                  <c:v>918653.23929599999</c:v>
                </c:pt>
                <c:pt idx="24">
                  <c:v>1048576</c:v>
                </c:pt>
                <c:pt idx="25">
                  <c:v>1162670.5059839999</c:v>
                </c:pt>
                <c:pt idx="26">
                  <c:v>1316508.401664</c:v>
                </c:pt>
                <c:pt idx="27">
                  <c:v>1450155.4421760002</c:v>
                </c:pt>
                <c:pt idx="28">
                  <c:v>1630545.1171840001</c:v>
                </c:pt>
                <c:pt idx="29">
                  <c:v>1785751.1424</c:v>
                </c:pt>
                <c:pt idx="30">
                  <c:v>1995461.361664</c:v>
                </c:pt>
                <c:pt idx="31">
                  <c:v>2174327.1935999999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4-436D-825C-3DD48003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8688"/>
        <c:axId val="591229168"/>
      </c:scatterChart>
      <c:valAx>
        <c:axId val="5912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9168"/>
        <c:crosses val="autoZero"/>
        <c:crossBetween val="midCat"/>
      </c:valAx>
      <c:valAx>
        <c:axId val="5912291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LONG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Poids du binaire  long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Feuil1!$J$2:$J$33</c:f>
              <c:numCache>
                <c:formatCode>_-* #\ ##0_-;\-* #\ ##0_-;_-* "-"??_-;_-@_-</c:formatCode>
                <c:ptCount val="32"/>
                <c:pt idx="0">
                  <c:v>134.21772799999999</c:v>
                </c:pt>
                <c:pt idx="1">
                  <c:v>1015.021568</c:v>
                </c:pt>
                <c:pt idx="2">
                  <c:v>3439.853568</c:v>
                </c:pt>
                <c:pt idx="3">
                  <c:v>8589.9345919999996</c:v>
                </c:pt>
                <c:pt idx="4">
                  <c:v>16056.32</c:v>
                </c:pt>
                <c:pt idx="5">
                  <c:v>28707.913728</c:v>
                </c:pt>
                <c:pt idx="6">
                  <c:v>45317.357568000007</c:v>
                </c:pt>
                <c:pt idx="7">
                  <c:v>67947.724799999996</c:v>
                </c:pt>
                <c:pt idx="8">
                  <c:v>97844.723711999992</c:v>
                </c:pt>
                <c:pt idx="9">
                  <c:v>131072</c:v>
                </c:pt>
                <c:pt idx="10">
                  <c:v>178199.724032</c:v>
                </c:pt>
                <c:pt idx="11">
                  <c:v>228379.85280000002</c:v>
                </c:pt>
                <c:pt idx="12">
                  <c:v>287876.57932800002</c:v>
                </c:pt>
                <c:pt idx="13">
                  <c:v>357709.119488</c:v>
                </c:pt>
                <c:pt idx="14">
                  <c:v>438947.0208</c:v>
                </c:pt>
                <c:pt idx="15">
                  <c:v>549755.81388799998</c:v>
                </c:pt>
                <c:pt idx="16">
                  <c:v>640168.75520000001</c:v>
                </c:pt>
                <c:pt idx="17">
                  <c:v>762543.34156799992</c:v>
                </c:pt>
                <c:pt idx="18">
                  <c:v>901104.79564799997</c:v>
                </c:pt>
                <c:pt idx="19">
                  <c:v>1057174.3232</c:v>
                </c:pt>
                <c:pt idx="20">
                  <c:v>1232123.461632</c:v>
                </c:pt>
                <c:pt idx="21">
                  <c:v>1427374.0800000001</c:v>
                </c:pt>
                <c:pt idx="22">
                  <c:v>1601964.081152</c:v>
                </c:pt>
                <c:pt idx="23">
                  <c:v>1837306.478592</c:v>
                </c:pt>
                <c:pt idx="24">
                  <c:v>2097152</c:v>
                </c:pt>
                <c:pt idx="25">
                  <c:v>2325341.0119679999</c:v>
                </c:pt>
                <c:pt idx="26">
                  <c:v>2633016.803328</c:v>
                </c:pt>
                <c:pt idx="27">
                  <c:v>2900310.8843520004</c:v>
                </c:pt>
                <c:pt idx="28">
                  <c:v>3261090.2343680002</c:v>
                </c:pt>
                <c:pt idx="29">
                  <c:v>3571502.2848</c:v>
                </c:pt>
                <c:pt idx="30">
                  <c:v>3990922.7233279999</c:v>
                </c:pt>
                <c:pt idx="31">
                  <c:v>4348654.3871999998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4931-8E74-5E9870E4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39216"/>
        <c:axId val="737742096"/>
      </c:scatterChart>
      <c:valAx>
        <c:axId val="7377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2096"/>
        <c:crosses val="autoZero"/>
        <c:crossBetween val="midCat"/>
      </c:valAx>
      <c:valAx>
        <c:axId val="7377420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LONG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Poids du binaire  long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Feuil1!$J$2:$J$33</c:f>
              <c:numCache>
                <c:formatCode>_-* #\ ##0_-;\-* #\ ##0_-;_-* "-"??_-;_-@_-</c:formatCode>
                <c:ptCount val="32"/>
                <c:pt idx="0">
                  <c:v>134.21772799999999</c:v>
                </c:pt>
                <c:pt idx="1">
                  <c:v>1015.021568</c:v>
                </c:pt>
                <c:pt idx="2">
                  <c:v>3439.853568</c:v>
                </c:pt>
                <c:pt idx="3">
                  <c:v>8589.9345919999996</c:v>
                </c:pt>
                <c:pt idx="4">
                  <c:v>16056.32</c:v>
                </c:pt>
                <c:pt idx="5">
                  <c:v>28707.913728</c:v>
                </c:pt>
                <c:pt idx="6">
                  <c:v>45317.357568000007</c:v>
                </c:pt>
                <c:pt idx="7">
                  <c:v>67947.724799999996</c:v>
                </c:pt>
                <c:pt idx="8">
                  <c:v>97844.723711999992</c:v>
                </c:pt>
                <c:pt idx="9">
                  <c:v>131072</c:v>
                </c:pt>
                <c:pt idx="10">
                  <c:v>178199.724032</c:v>
                </c:pt>
                <c:pt idx="11">
                  <c:v>228379.85280000002</c:v>
                </c:pt>
                <c:pt idx="12">
                  <c:v>287876.57932800002</c:v>
                </c:pt>
                <c:pt idx="13">
                  <c:v>357709.119488</c:v>
                </c:pt>
                <c:pt idx="14">
                  <c:v>438947.0208</c:v>
                </c:pt>
                <c:pt idx="15">
                  <c:v>549755.81388799998</c:v>
                </c:pt>
                <c:pt idx="16">
                  <c:v>640168.75520000001</c:v>
                </c:pt>
                <c:pt idx="17">
                  <c:v>762543.34156799992</c:v>
                </c:pt>
                <c:pt idx="18">
                  <c:v>901104.79564799997</c:v>
                </c:pt>
                <c:pt idx="19">
                  <c:v>1057174.3232</c:v>
                </c:pt>
                <c:pt idx="20">
                  <c:v>1232123.461632</c:v>
                </c:pt>
                <c:pt idx="21">
                  <c:v>1427374.0800000001</c:v>
                </c:pt>
                <c:pt idx="22">
                  <c:v>1601964.081152</c:v>
                </c:pt>
                <c:pt idx="23">
                  <c:v>1837306.478592</c:v>
                </c:pt>
                <c:pt idx="24">
                  <c:v>2097152</c:v>
                </c:pt>
                <c:pt idx="25">
                  <c:v>2325341.0119679999</c:v>
                </c:pt>
                <c:pt idx="26">
                  <c:v>2633016.803328</c:v>
                </c:pt>
                <c:pt idx="27">
                  <c:v>2900310.8843520004</c:v>
                </c:pt>
                <c:pt idx="28">
                  <c:v>3261090.2343680002</c:v>
                </c:pt>
                <c:pt idx="29">
                  <c:v>3571502.2848</c:v>
                </c:pt>
                <c:pt idx="30">
                  <c:v>3990922.7233279999</c:v>
                </c:pt>
                <c:pt idx="31">
                  <c:v>4348654.3871999998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171-B262-9853D413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39216"/>
        <c:axId val="737742096"/>
      </c:scatterChart>
      <c:valAx>
        <c:axId val="737739216"/>
        <c:scaling>
          <c:orientation val="minMax"/>
          <c:max val="2250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2096"/>
        <c:crosses val="autoZero"/>
        <c:crossBetween val="midCat"/>
        <c:majorUnit val="512"/>
        <c:minorUnit val="256"/>
      </c:valAx>
      <c:valAx>
        <c:axId val="737742096"/>
        <c:scaling>
          <c:orientation val="minMax"/>
          <c:max val="9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Poids du binaire  INT en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Poids du binaire  Int en 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Feuil1!$A$2:$A$33</c:f>
              <c:numCache>
                <c:formatCode>General</c:formatCode>
                <c:ptCount val="32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</c:numCache>
            </c:numRef>
          </c:xVal>
          <c:yVal>
            <c:numRef>
              <c:f>Feuil1!$I$2:$I$33</c:f>
              <c:numCache>
                <c:formatCode>_-* #\ ##0_-;\-* #\ ##0_-;_-* "-"??_-;_-@_-</c:formatCode>
                <c:ptCount val="32"/>
                <c:pt idx="0">
                  <c:v>67.108863999999997</c:v>
                </c:pt>
                <c:pt idx="1">
                  <c:v>507.510784</c:v>
                </c:pt>
                <c:pt idx="2">
                  <c:v>1719.926784</c:v>
                </c:pt>
                <c:pt idx="3">
                  <c:v>4294.9672959999998</c:v>
                </c:pt>
                <c:pt idx="4">
                  <c:v>8028.16</c:v>
                </c:pt>
                <c:pt idx="5">
                  <c:v>14353.956864</c:v>
                </c:pt>
                <c:pt idx="6">
                  <c:v>22658.678784000003</c:v>
                </c:pt>
                <c:pt idx="7">
                  <c:v>33973.862399999998</c:v>
                </c:pt>
                <c:pt idx="8">
                  <c:v>48922.361855999996</c:v>
                </c:pt>
                <c:pt idx="9">
                  <c:v>65536</c:v>
                </c:pt>
                <c:pt idx="10">
                  <c:v>89099.862015999999</c:v>
                </c:pt>
                <c:pt idx="11">
                  <c:v>114189.92640000001</c:v>
                </c:pt>
                <c:pt idx="12">
                  <c:v>143938.28966400001</c:v>
                </c:pt>
                <c:pt idx="13">
                  <c:v>178854.559744</c:v>
                </c:pt>
                <c:pt idx="14">
                  <c:v>219473.5104</c:v>
                </c:pt>
                <c:pt idx="15">
                  <c:v>274877.90694399999</c:v>
                </c:pt>
                <c:pt idx="16">
                  <c:v>320084.37760000001</c:v>
                </c:pt>
                <c:pt idx="17">
                  <c:v>381271.67078399996</c:v>
                </c:pt>
                <c:pt idx="18">
                  <c:v>450552.39782399999</c:v>
                </c:pt>
                <c:pt idx="19">
                  <c:v>528587.16159999999</c:v>
                </c:pt>
                <c:pt idx="20">
                  <c:v>616061.73081600002</c:v>
                </c:pt>
                <c:pt idx="21">
                  <c:v>713687.04000000004</c:v>
                </c:pt>
                <c:pt idx="22">
                  <c:v>800982.040576</c:v>
                </c:pt>
                <c:pt idx="23">
                  <c:v>918653.23929599999</c:v>
                </c:pt>
                <c:pt idx="24">
                  <c:v>1048576</c:v>
                </c:pt>
                <c:pt idx="25">
                  <c:v>1162670.5059839999</c:v>
                </c:pt>
                <c:pt idx="26">
                  <c:v>1316508.401664</c:v>
                </c:pt>
                <c:pt idx="27">
                  <c:v>1450155.4421760002</c:v>
                </c:pt>
                <c:pt idx="28">
                  <c:v>1630545.1171840001</c:v>
                </c:pt>
                <c:pt idx="29">
                  <c:v>1785751.1424</c:v>
                </c:pt>
                <c:pt idx="30">
                  <c:v>1995461.361664</c:v>
                </c:pt>
                <c:pt idx="31">
                  <c:v>2174327.1935999999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B-42F7-8FF4-EC186F7D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8688"/>
        <c:axId val="591229168"/>
      </c:scatterChart>
      <c:valAx>
        <c:axId val="591228688"/>
        <c:scaling>
          <c:orientation val="minMax"/>
          <c:max val="3000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de la tuile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9168"/>
        <c:crosses val="autoZero"/>
        <c:crossBetween val="midCat"/>
        <c:majorUnit val="256"/>
        <c:minorUnit val="256"/>
      </c:valAx>
      <c:valAx>
        <c:axId val="591229168"/>
        <c:scaling>
          <c:orientation val="minMax"/>
          <c:max val="9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114300</xdr:rowOff>
    </xdr:from>
    <xdr:to>
      <xdr:col>18</xdr:col>
      <xdr:colOff>19050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32CEA5-2C27-00D6-82E8-957A40BA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17</xdr:row>
      <xdr:rowOff>0</xdr:rowOff>
    </xdr:from>
    <xdr:to>
      <xdr:col>17</xdr:col>
      <xdr:colOff>485775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475B13-3A8B-632D-E27A-55299292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1571625</xdr:colOff>
      <xdr:row>34</xdr:row>
      <xdr:rowOff>57150</xdr:rowOff>
    </xdr:from>
    <xdr:to>
      <xdr:col>16</xdr:col>
      <xdr:colOff>200025</xdr:colOff>
      <xdr:row>48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0EC9CF-8F04-1406-C891-2BAE1FA3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644236</xdr:colOff>
      <xdr:row>0</xdr:row>
      <xdr:rowOff>173614</xdr:rowOff>
    </xdr:from>
    <xdr:to>
      <xdr:col>24</xdr:col>
      <xdr:colOff>642504</xdr:colOff>
      <xdr:row>15</xdr:row>
      <xdr:rowOff>59314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6CBA989-F455-6BF5-29B1-D62BBAE31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108917</xdr:colOff>
      <xdr:row>40</xdr:row>
      <xdr:rowOff>19050</xdr:rowOff>
    </xdr:from>
    <xdr:to>
      <xdr:col>9</xdr:col>
      <xdr:colOff>593863</xdr:colOff>
      <xdr:row>54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5B29EBD-5F5E-B26D-89D9-D9BA81E0B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761171</xdr:colOff>
      <xdr:row>30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0C2F266-C85E-43B2-BB54-BA3BB774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25</xdr:col>
      <xdr:colOff>760268</xdr:colOff>
      <xdr:row>31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173B52C-F83E-4DF5-AF61-B26B3F51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EFF3-8438-48DB-A382-1736E50BEAB5}">
  <dimension ref="A1:J37"/>
  <sheetViews>
    <sheetView tabSelected="1" topLeftCell="A13" zoomScaleNormal="100" workbookViewId="0">
      <selection activeCell="D36" sqref="D36"/>
    </sheetView>
  </sheetViews>
  <sheetFormatPr baseColWidth="10" defaultColWidth="20.5703125" defaultRowHeight="15" x14ac:dyDescent="0.25"/>
  <cols>
    <col min="1" max="1" width="14.42578125" style="1" bestFit="1" customWidth="1"/>
    <col min="2" max="2" width="23.85546875" style="1" bestFit="1" customWidth="1"/>
    <col min="3" max="3" width="22.42578125" style="1" bestFit="1" customWidth="1"/>
    <col min="4" max="4" width="30" style="1" bestFit="1" customWidth="1"/>
    <col min="5" max="5" width="30.28515625" style="1" bestFit="1" customWidth="1"/>
    <col min="6" max="6" width="21.42578125" style="1" bestFit="1" customWidth="1"/>
    <col min="7" max="7" width="21.42578125" style="1" customWidth="1"/>
    <col min="8" max="8" width="20.5703125" style="1"/>
    <col min="9" max="9" width="24.5703125" style="1" bestFit="1" customWidth="1"/>
    <col min="10" max="10" width="26.140625" style="1" bestFit="1" customWidth="1"/>
    <col min="11" max="16384" width="20.57031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3</v>
      </c>
    </row>
    <row r="2" spans="1:10" x14ac:dyDescent="0.25">
      <c r="A2" s="1">
        <v>256</v>
      </c>
      <c r="B2" s="1">
        <f>ROUNDDOWN( SQRT(A2),0)</f>
        <v>16</v>
      </c>
      <c r="C2" s="2">
        <f>B2*A2</f>
        <v>4096</v>
      </c>
      <c r="D2" s="2">
        <f>C2/1024</f>
        <v>4</v>
      </c>
      <c r="E2" s="2">
        <f>C2*C2/1000/1000</f>
        <v>16.777215999999999</v>
      </c>
      <c r="F2" s="3">
        <f>E2</f>
        <v>16.777215999999999</v>
      </c>
      <c r="G2" s="3">
        <f>F2/8</f>
        <v>2.0971519999999999</v>
      </c>
      <c r="H2" s="3">
        <f>F2*1</f>
        <v>16.777215999999999</v>
      </c>
      <c r="I2" s="3">
        <f>F2*4</f>
        <v>67.108863999999997</v>
      </c>
      <c r="J2" s="3">
        <f>I2*2</f>
        <v>134.21772799999999</v>
      </c>
    </row>
    <row r="3" spans="1:10" x14ac:dyDescent="0.25">
      <c r="A3" s="1">
        <f>A2+256</f>
        <v>512</v>
      </c>
      <c r="B3" s="1">
        <f t="shared" ref="B3:B33" si="0">ROUNDDOWN( SQRT(A3),0)</f>
        <v>22</v>
      </c>
      <c r="C3" s="2">
        <f t="shared" ref="C3:C18" si="1">B3*A3</f>
        <v>11264</v>
      </c>
      <c r="D3" s="2">
        <f t="shared" ref="D3:D36" si="2">C3/1024</f>
        <v>11</v>
      </c>
      <c r="E3" s="2">
        <f t="shared" ref="E3:E33" si="3">C3*C3/1000/1000</f>
        <v>126.877696</v>
      </c>
      <c r="F3" s="3">
        <f t="shared" ref="F3:F33" si="4">E3</f>
        <v>126.877696</v>
      </c>
      <c r="G3" s="3">
        <f t="shared" ref="G3:G36" si="5">F3/8</f>
        <v>15.859712</v>
      </c>
      <c r="H3" s="3">
        <f t="shared" ref="H3:H33" si="6">F3*1</f>
        <v>126.877696</v>
      </c>
      <c r="I3" s="3">
        <f t="shared" ref="I3:I33" si="7">F3*4</f>
        <v>507.510784</v>
      </c>
      <c r="J3" s="3">
        <f t="shared" ref="J3:J33" si="8">I3*2</f>
        <v>1015.021568</v>
      </c>
    </row>
    <row r="4" spans="1:10" x14ac:dyDescent="0.25">
      <c r="A4" s="1">
        <f>A3+256</f>
        <v>768</v>
      </c>
      <c r="B4" s="1">
        <f t="shared" si="0"/>
        <v>27</v>
      </c>
      <c r="C4" s="2">
        <f t="shared" si="1"/>
        <v>20736</v>
      </c>
      <c r="D4" s="2">
        <f t="shared" si="2"/>
        <v>20.25</v>
      </c>
      <c r="E4" s="2">
        <f t="shared" si="3"/>
        <v>429.981696</v>
      </c>
      <c r="F4" s="3">
        <f t="shared" si="4"/>
        <v>429.981696</v>
      </c>
      <c r="G4" s="3">
        <f t="shared" si="5"/>
        <v>53.747712</v>
      </c>
      <c r="H4" s="3">
        <f t="shared" si="6"/>
        <v>429.981696</v>
      </c>
      <c r="I4" s="3">
        <f t="shared" si="7"/>
        <v>1719.926784</v>
      </c>
      <c r="J4" s="3">
        <f t="shared" si="8"/>
        <v>3439.853568</v>
      </c>
    </row>
    <row r="5" spans="1:10" x14ac:dyDescent="0.25">
      <c r="A5" s="1">
        <f t="shared" ref="A5:A18" si="9">A4+256</f>
        <v>1024</v>
      </c>
      <c r="B5" s="1">
        <f t="shared" si="0"/>
        <v>32</v>
      </c>
      <c r="C5" s="2">
        <f t="shared" si="1"/>
        <v>32768</v>
      </c>
      <c r="D5" s="2">
        <f t="shared" si="2"/>
        <v>32</v>
      </c>
      <c r="E5" s="2">
        <f t="shared" si="3"/>
        <v>1073.741824</v>
      </c>
      <c r="F5" s="3">
        <f t="shared" si="4"/>
        <v>1073.741824</v>
      </c>
      <c r="G5" s="3">
        <f t="shared" si="5"/>
        <v>134.21772799999999</v>
      </c>
      <c r="H5" s="3">
        <f t="shared" si="6"/>
        <v>1073.741824</v>
      </c>
      <c r="I5" s="3">
        <f t="shared" si="7"/>
        <v>4294.9672959999998</v>
      </c>
      <c r="J5" s="3">
        <f t="shared" si="8"/>
        <v>8589.9345919999996</v>
      </c>
    </row>
    <row r="6" spans="1:10" x14ac:dyDescent="0.25">
      <c r="A6" s="1">
        <f t="shared" si="9"/>
        <v>1280</v>
      </c>
      <c r="B6" s="1">
        <f t="shared" si="0"/>
        <v>35</v>
      </c>
      <c r="C6" s="2">
        <f t="shared" si="1"/>
        <v>44800</v>
      </c>
      <c r="D6" s="2">
        <f t="shared" si="2"/>
        <v>43.75</v>
      </c>
      <c r="E6" s="2">
        <f t="shared" si="3"/>
        <v>2007.04</v>
      </c>
      <c r="F6" s="3">
        <f t="shared" si="4"/>
        <v>2007.04</v>
      </c>
      <c r="G6" s="3">
        <f t="shared" si="5"/>
        <v>250.88</v>
      </c>
      <c r="H6" s="3">
        <f t="shared" si="6"/>
        <v>2007.04</v>
      </c>
      <c r="I6" s="3">
        <f t="shared" si="7"/>
        <v>8028.16</v>
      </c>
      <c r="J6" s="3">
        <f t="shared" si="8"/>
        <v>16056.32</v>
      </c>
    </row>
    <row r="7" spans="1:10" x14ac:dyDescent="0.25">
      <c r="A7" s="1">
        <f t="shared" si="9"/>
        <v>1536</v>
      </c>
      <c r="B7" s="1">
        <f t="shared" si="0"/>
        <v>39</v>
      </c>
      <c r="C7" s="2">
        <f t="shared" si="1"/>
        <v>59904</v>
      </c>
      <c r="D7" s="2">
        <f t="shared" si="2"/>
        <v>58.5</v>
      </c>
      <c r="E7" s="2">
        <f t="shared" si="3"/>
        <v>3588.4892159999999</v>
      </c>
      <c r="F7" s="3">
        <f t="shared" si="4"/>
        <v>3588.4892159999999</v>
      </c>
      <c r="G7" s="3">
        <f t="shared" si="5"/>
        <v>448.56115199999999</v>
      </c>
      <c r="H7" s="3">
        <f t="shared" si="6"/>
        <v>3588.4892159999999</v>
      </c>
      <c r="I7" s="3">
        <f t="shared" si="7"/>
        <v>14353.956864</v>
      </c>
      <c r="J7" s="3">
        <f t="shared" si="8"/>
        <v>28707.913728</v>
      </c>
    </row>
    <row r="8" spans="1:10" x14ac:dyDescent="0.25">
      <c r="A8" s="1">
        <f t="shared" si="9"/>
        <v>1792</v>
      </c>
      <c r="B8" s="1">
        <f t="shared" si="0"/>
        <v>42</v>
      </c>
      <c r="C8" s="2">
        <f t="shared" si="1"/>
        <v>75264</v>
      </c>
      <c r="D8" s="2">
        <f t="shared" si="2"/>
        <v>73.5</v>
      </c>
      <c r="E8" s="2">
        <f t="shared" si="3"/>
        <v>5664.6696960000008</v>
      </c>
      <c r="F8" s="3">
        <f t="shared" si="4"/>
        <v>5664.6696960000008</v>
      </c>
      <c r="G8" s="3">
        <f t="shared" si="5"/>
        <v>708.08371200000011</v>
      </c>
      <c r="H8" s="3">
        <f t="shared" si="6"/>
        <v>5664.6696960000008</v>
      </c>
      <c r="I8" s="3">
        <f t="shared" si="7"/>
        <v>22658.678784000003</v>
      </c>
      <c r="J8" s="3">
        <f t="shared" si="8"/>
        <v>45317.357568000007</v>
      </c>
    </row>
    <row r="9" spans="1:10" x14ac:dyDescent="0.25">
      <c r="A9" s="1">
        <f t="shared" si="9"/>
        <v>2048</v>
      </c>
      <c r="B9" s="1">
        <f t="shared" si="0"/>
        <v>45</v>
      </c>
      <c r="C9" s="2">
        <f t="shared" si="1"/>
        <v>92160</v>
      </c>
      <c r="D9" s="2">
        <f t="shared" si="2"/>
        <v>90</v>
      </c>
      <c r="E9" s="2">
        <f t="shared" si="3"/>
        <v>8493.4655999999995</v>
      </c>
      <c r="F9" s="3">
        <f t="shared" si="4"/>
        <v>8493.4655999999995</v>
      </c>
      <c r="G9" s="3">
        <f t="shared" si="5"/>
        <v>1061.6831999999999</v>
      </c>
      <c r="H9" s="3">
        <f t="shared" si="6"/>
        <v>8493.4655999999995</v>
      </c>
      <c r="I9" s="3">
        <f t="shared" si="7"/>
        <v>33973.862399999998</v>
      </c>
      <c r="J9" s="3">
        <f t="shared" si="8"/>
        <v>67947.724799999996</v>
      </c>
    </row>
    <row r="10" spans="1:10" x14ac:dyDescent="0.25">
      <c r="A10" s="1">
        <f t="shared" si="9"/>
        <v>2304</v>
      </c>
      <c r="B10" s="1">
        <f t="shared" si="0"/>
        <v>48</v>
      </c>
      <c r="C10" s="2">
        <f t="shared" si="1"/>
        <v>110592</v>
      </c>
      <c r="D10" s="2">
        <f t="shared" si="2"/>
        <v>108</v>
      </c>
      <c r="E10" s="2">
        <f t="shared" si="3"/>
        <v>12230.590463999999</v>
      </c>
      <c r="F10" s="3">
        <f t="shared" si="4"/>
        <v>12230.590463999999</v>
      </c>
      <c r="G10" s="3">
        <f t="shared" si="5"/>
        <v>1528.8238079999999</v>
      </c>
      <c r="H10" s="3">
        <f t="shared" si="6"/>
        <v>12230.590463999999</v>
      </c>
      <c r="I10" s="3">
        <f t="shared" si="7"/>
        <v>48922.361855999996</v>
      </c>
      <c r="J10" s="3">
        <f t="shared" si="8"/>
        <v>97844.723711999992</v>
      </c>
    </row>
    <row r="11" spans="1:10" x14ac:dyDescent="0.25">
      <c r="A11" s="1">
        <f>A10+256</f>
        <v>2560</v>
      </c>
      <c r="B11" s="1">
        <f t="shared" si="0"/>
        <v>50</v>
      </c>
      <c r="C11" s="2">
        <f t="shared" si="1"/>
        <v>128000</v>
      </c>
      <c r="D11" s="2">
        <f t="shared" si="2"/>
        <v>125</v>
      </c>
      <c r="E11" s="2">
        <f t="shared" si="3"/>
        <v>16384</v>
      </c>
      <c r="F11" s="3">
        <f t="shared" si="4"/>
        <v>16384</v>
      </c>
      <c r="G11" s="3">
        <f t="shared" si="5"/>
        <v>2048</v>
      </c>
      <c r="H11" s="3">
        <f t="shared" si="6"/>
        <v>16384</v>
      </c>
      <c r="I11" s="3">
        <f t="shared" si="7"/>
        <v>65536</v>
      </c>
      <c r="J11" s="3">
        <f t="shared" si="8"/>
        <v>131072</v>
      </c>
    </row>
    <row r="12" spans="1:10" x14ac:dyDescent="0.25">
      <c r="A12" s="1">
        <f t="shared" si="9"/>
        <v>2816</v>
      </c>
      <c r="B12" s="1">
        <f t="shared" si="0"/>
        <v>53</v>
      </c>
      <c r="C12" s="2">
        <f t="shared" si="1"/>
        <v>149248</v>
      </c>
      <c r="D12" s="2">
        <f t="shared" si="2"/>
        <v>145.75</v>
      </c>
      <c r="E12" s="2">
        <f t="shared" si="3"/>
        <v>22274.965504</v>
      </c>
      <c r="F12" s="3">
        <f t="shared" si="4"/>
        <v>22274.965504</v>
      </c>
      <c r="G12" s="3">
        <f t="shared" si="5"/>
        <v>2784.370688</v>
      </c>
      <c r="H12" s="3">
        <f t="shared" si="6"/>
        <v>22274.965504</v>
      </c>
      <c r="I12" s="3">
        <f t="shared" si="7"/>
        <v>89099.862015999999</v>
      </c>
      <c r="J12" s="3">
        <f t="shared" si="8"/>
        <v>178199.724032</v>
      </c>
    </row>
    <row r="13" spans="1:10" x14ac:dyDescent="0.25">
      <c r="A13" s="1">
        <f t="shared" si="9"/>
        <v>3072</v>
      </c>
      <c r="B13" s="1">
        <f t="shared" si="0"/>
        <v>55</v>
      </c>
      <c r="C13" s="2">
        <f t="shared" si="1"/>
        <v>168960</v>
      </c>
      <c r="D13" s="2">
        <f t="shared" si="2"/>
        <v>165</v>
      </c>
      <c r="E13" s="2">
        <f t="shared" si="3"/>
        <v>28547.481600000003</v>
      </c>
      <c r="F13" s="3">
        <f t="shared" si="4"/>
        <v>28547.481600000003</v>
      </c>
      <c r="G13" s="3">
        <f t="shared" si="5"/>
        <v>3568.4352000000003</v>
      </c>
      <c r="H13" s="3">
        <f t="shared" si="6"/>
        <v>28547.481600000003</v>
      </c>
      <c r="I13" s="3">
        <f t="shared" si="7"/>
        <v>114189.92640000001</v>
      </c>
      <c r="J13" s="3">
        <f t="shared" si="8"/>
        <v>228379.85280000002</v>
      </c>
    </row>
    <row r="14" spans="1:10" x14ac:dyDescent="0.25">
      <c r="A14" s="1">
        <f t="shared" si="9"/>
        <v>3328</v>
      </c>
      <c r="B14" s="1">
        <f t="shared" si="0"/>
        <v>57</v>
      </c>
      <c r="C14" s="2">
        <f t="shared" si="1"/>
        <v>189696</v>
      </c>
      <c r="D14" s="2">
        <f t="shared" si="2"/>
        <v>185.25</v>
      </c>
      <c r="E14" s="2">
        <f t="shared" si="3"/>
        <v>35984.572416000003</v>
      </c>
      <c r="F14" s="3">
        <f t="shared" si="4"/>
        <v>35984.572416000003</v>
      </c>
      <c r="G14" s="3">
        <f t="shared" si="5"/>
        <v>4498.0715520000003</v>
      </c>
      <c r="H14" s="3">
        <f t="shared" si="6"/>
        <v>35984.572416000003</v>
      </c>
      <c r="I14" s="3">
        <f t="shared" si="7"/>
        <v>143938.28966400001</v>
      </c>
      <c r="J14" s="3">
        <f t="shared" si="8"/>
        <v>287876.57932800002</v>
      </c>
    </row>
    <row r="15" spans="1:10" x14ac:dyDescent="0.25">
      <c r="A15" s="1">
        <f t="shared" si="9"/>
        <v>3584</v>
      </c>
      <c r="B15" s="1">
        <f t="shared" si="0"/>
        <v>59</v>
      </c>
      <c r="C15" s="2">
        <f t="shared" si="1"/>
        <v>211456</v>
      </c>
      <c r="D15" s="2">
        <f t="shared" si="2"/>
        <v>206.5</v>
      </c>
      <c r="E15" s="2">
        <f t="shared" si="3"/>
        <v>44713.639936</v>
      </c>
      <c r="F15" s="3">
        <f t="shared" si="4"/>
        <v>44713.639936</v>
      </c>
      <c r="G15" s="3">
        <f t="shared" si="5"/>
        <v>5589.2049919999999</v>
      </c>
      <c r="H15" s="3">
        <f t="shared" si="6"/>
        <v>44713.639936</v>
      </c>
      <c r="I15" s="3">
        <f t="shared" si="7"/>
        <v>178854.559744</v>
      </c>
      <c r="J15" s="3">
        <f t="shared" si="8"/>
        <v>357709.119488</v>
      </c>
    </row>
    <row r="16" spans="1:10" x14ac:dyDescent="0.25">
      <c r="A16" s="1">
        <f t="shared" si="9"/>
        <v>3840</v>
      </c>
      <c r="B16" s="1">
        <f t="shared" si="0"/>
        <v>61</v>
      </c>
      <c r="C16" s="2">
        <f t="shared" si="1"/>
        <v>234240</v>
      </c>
      <c r="D16" s="2">
        <f t="shared" si="2"/>
        <v>228.75</v>
      </c>
      <c r="E16" s="2">
        <f t="shared" si="3"/>
        <v>54868.3776</v>
      </c>
      <c r="F16" s="3">
        <f t="shared" si="4"/>
        <v>54868.3776</v>
      </c>
      <c r="G16" s="3">
        <f t="shared" si="5"/>
        <v>6858.5472</v>
      </c>
      <c r="H16" s="3">
        <f t="shared" si="6"/>
        <v>54868.3776</v>
      </c>
      <c r="I16" s="3">
        <f t="shared" si="7"/>
        <v>219473.5104</v>
      </c>
      <c r="J16" s="3">
        <f t="shared" si="8"/>
        <v>438947.0208</v>
      </c>
    </row>
    <row r="17" spans="1:10" x14ac:dyDescent="0.25">
      <c r="A17" s="1">
        <f t="shared" si="9"/>
        <v>4096</v>
      </c>
      <c r="B17" s="1">
        <f t="shared" si="0"/>
        <v>64</v>
      </c>
      <c r="C17" s="2">
        <f t="shared" si="1"/>
        <v>262144</v>
      </c>
      <c r="D17" s="2">
        <f t="shared" si="2"/>
        <v>256</v>
      </c>
      <c r="E17" s="2">
        <f t="shared" si="3"/>
        <v>68719.476735999997</v>
      </c>
      <c r="F17" s="3">
        <f t="shared" si="4"/>
        <v>68719.476735999997</v>
      </c>
      <c r="G17" s="3">
        <f t="shared" si="5"/>
        <v>8589.9345919999996</v>
      </c>
      <c r="H17" s="3">
        <f t="shared" si="6"/>
        <v>68719.476735999997</v>
      </c>
      <c r="I17" s="3">
        <f t="shared" si="7"/>
        <v>274877.90694399999</v>
      </c>
      <c r="J17" s="3">
        <f t="shared" si="8"/>
        <v>549755.81388799998</v>
      </c>
    </row>
    <row r="18" spans="1:10" x14ac:dyDescent="0.25">
      <c r="A18" s="1">
        <f t="shared" si="9"/>
        <v>4352</v>
      </c>
      <c r="B18" s="1">
        <f t="shared" si="0"/>
        <v>65</v>
      </c>
      <c r="C18" s="2">
        <f t="shared" si="1"/>
        <v>282880</v>
      </c>
      <c r="D18" s="2">
        <f t="shared" si="2"/>
        <v>276.25</v>
      </c>
      <c r="E18" s="2">
        <f t="shared" si="3"/>
        <v>80021.094400000002</v>
      </c>
      <c r="F18" s="3">
        <f t="shared" si="4"/>
        <v>80021.094400000002</v>
      </c>
      <c r="G18" s="3">
        <f t="shared" si="5"/>
        <v>10002.6368</v>
      </c>
      <c r="H18" s="3">
        <f t="shared" si="6"/>
        <v>80021.094400000002</v>
      </c>
      <c r="I18" s="3">
        <f t="shared" si="7"/>
        <v>320084.37760000001</v>
      </c>
      <c r="J18" s="3">
        <f t="shared" si="8"/>
        <v>640168.75520000001</v>
      </c>
    </row>
    <row r="19" spans="1:10" x14ac:dyDescent="0.25">
      <c r="A19" s="1">
        <f t="shared" ref="A19:A36" si="10">A18+256</f>
        <v>4608</v>
      </c>
      <c r="B19" s="1">
        <f t="shared" si="0"/>
        <v>67</v>
      </c>
      <c r="C19" s="2">
        <f t="shared" ref="C19:C33" si="11">B19*A19</f>
        <v>308736</v>
      </c>
      <c r="D19" s="2">
        <f t="shared" si="2"/>
        <v>301.5</v>
      </c>
      <c r="E19" s="2">
        <f t="shared" si="3"/>
        <v>95317.91769599999</v>
      </c>
      <c r="F19" s="3">
        <f t="shared" si="4"/>
        <v>95317.91769599999</v>
      </c>
      <c r="G19" s="3">
        <f t="shared" si="5"/>
        <v>11914.739711999999</v>
      </c>
      <c r="H19" s="3">
        <f t="shared" si="6"/>
        <v>95317.91769599999</v>
      </c>
      <c r="I19" s="3">
        <f t="shared" si="7"/>
        <v>381271.67078399996</v>
      </c>
      <c r="J19" s="3">
        <f t="shared" si="8"/>
        <v>762543.34156799992</v>
      </c>
    </row>
    <row r="20" spans="1:10" x14ac:dyDescent="0.25">
      <c r="A20" s="1">
        <f t="shared" si="10"/>
        <v>4864</v>
      </c>
      <c r="B20" s="1">
        <f t="shared" si="0"/>
        <v>69</v>
      </c>
      <c r="C20" s="2">
        <f t="shared" si="11"/>
        <v>335616</v>
      </c>
      <c r="D20" s="2">
        <f t="shared" si="2"/>
        <v>327.75</v>
      </c>
      <c r="E20" s="2">
        <f t="shared" si="3"/>
        <v>112638.099456</v>
      </c>
      <c r="F20" s="3">
        <f t="shared" si="4"/>
        <v>112638.099456</v>
      </c>
      <c r="G20" s="3">
        <f t="shared" si="5"/>
        <v>14079.762432</v>
      </c>
      <c r="H20" s="3">
        <f t="shared" si="6"/>
        <v>112638.099456</v>
      </c>
      <c r="I20" s="3">
        <f t="shared" si="7"/>
        <v>450552.39782399999</v>
      </c>
      <c r="J20" s="3">
        <f t="shared" si="8"/>
        <v>901104.79564799997</v>
      </c>
    </row>
    <row r="21" spans="1:10" x14ac:dyDescent="0.25">
      <c r="A21" s="1">
        <f t="shared" si="10"/>
        <v>5120</v>
      </c>
      <c r="B21" s="1">
        <f t="shared" si="0"/>
        <v>71</v>
      </c>
      <c r="C21" s="2">
        <f t="shared" si="11"/>
        <v>363520</v>
      </c>
      <c r="D21" s="2">
        <f t="shared" si="2"/>
        <v>355</v>
      </c>
      <c r="E21" s="2">
        <f t="shared" si="3"/>
        <v>132146.7904</v>
      </c>
      <c r="F21" s="3">
        <f t="shared" si="4"/>
        <v>132146.7904</v>
      </c>
      <c r="G21" s="3">
        <f t="shared" si="5"/>
        <v>16518.3488</v>
      </c>
      <c r="H21" s="3">
        <f t="shared" si="6"/>
        <v>132146.7904</v>
      </c>
      <c r="I21" s="3">
        <f t="shared" si="7"/>
        <v>528587.16159999999</v>
      </c>
      <c r="J21" s="3">
        <f t="shared" si="8"/>
        <v>1057174.3232</v>
      </c>
    </row>
    <row r="22" spans="1:10" x14ac:dyDescent="0.25">
      <c r="A22" s="1">
        <f t="shared" si="10"/>
        <v>5376</v>
      </c>
      <c r="B22" s="1">
        <f t="shared" si="0"/>
        <v>73</v>
      </c>
      <c r="C22" s="2">
        <f t="shared" si="11"/>
        <v>392448</v>
      </c>
      <c r="D22" s="2">
        <f t="shared" si="2"/>
        <v>383.25</v>
      </c>
      <c r="E22" s="2">
        <f t="shared" si="3"/>
        <v>154015.43270400001</v>
      </c>
      <c r="F22" s="3">
        <f t="shared" si="4"/>
        <v>154015.43270400001</v>
      </c>
      <c r="G22" s="3">
        <f t="shared" si="5"/>
        <v>19251.929088000001</v>
      </c>
      <c r="H22" s="3">
        <f t="shared" si="6"/>
        <v>154015.43270400001</v>
      </c>
      <c r="I22" s="3">
        <f t="shared" si="7"/>
        <v>616061.73081600002</v>
      </c>
      <c r="J22" s="3">
        <f t="shared" si="8"/>
        <v>1232123.461632</v>
      </c>
    </row>
    <row r="23" spans="1:10" x14ac:dyDescent="0.25">
      <c r="A23" s="1">
        <f t="shared" si="10"/>
        <v>5632</v>
      </c>
      <c r="B23" s="1">
        <f t="shared" si="0"/>
        <v>75</v>
      </c>
      <c r="C23" s="2">
        <f t="shared" si="11"/>
        <v>422400</v>
      </c>
      <c r="D23" s="2">
        <f t="shared" si="2"/>
        <v>412.5</v>
      </c>
      <c r="E23" s="2">
        <f t="shared" si="3"/>
        <v>178421.76000000001</v>
      </c>
      <c r="F23" s="3">
        <f t="shared" si="4"/>
        <v>178421.76000000001</v>
      </c>
      <c r="G23" s="3">
        <f t="shared" si="5"/>
        <v>22302.720000000001</v>
      </c>
      <c r="H23" s="3">
        <f t="shared" si="6"/>
        <v>178421.76000000001</v>
      </c>
      <c r="I23" s="3">
        <f t="shared" si="7"/>
        <v>713687.04000000004</v>
      </c>
      <c r="J23" s="3">
        <f t="shared" si="8"/>
        <v>1427374.0800000001</v>
      </c>
    </row>
    <row r="24" spans="1:10" x14ac:dyDescent="0.25">
      <c r="A24" s="1">
        <f t="shared" si="10"/>
        <v>5888</v>
      </c>
      <c r="B24" s="1">
        <f t="shared" si="0"/>
        <v>76</v>
      </c>
      <c r="C24" s="2">
        <f t="shared" si="11"/>
        <v>447488</v>
      </c>
      <c r="D24" s="2">
        <f t="shared" si="2"/>
        <v>437</v>
      </c>
      <c r="E24" s="2">
        <f t="shared" si="3"/>
        <v>200245.510144</v>
      </c>
      <c r="F24" s="3">
        <f t="shared" si="4"/>
        <v>200245.510144</v>
      </c>
      <c r="G24" s="3">
        <f t="shared" si="5"/>
        <v>25030.688768</v>
      </c>
      <c r="H24" s="3">
        <f t="shared" si="6"/>
        <v>200245.510144</v>
      </c>
      <c r="I24" s="3">
        <f t="shared" si="7"/>
        <v>800982.040576</v>
      </c>
      <c r="J24" s="3">
        <f t="shared" si="8"/>
        <v>1601964.081152</v>
      </c>
    </row>
    <row r="25" spans="1:10" x14ac:dyDescent="0.25">
      <c r="A25" s="1">
        <f t="shared" si="10"/>
        <v>6144</v>
      </c>
      <c r="B25" s="1">
        <f t="shared" si="0"/>
        <v>78</v>
      </c>
      <c r="C25" s="2">
        <f t="shared" si="11"/>
        <v>479232</v>
      </c>
      <c r="D25" s="2">
        <f t="shared" si="2"/>
        <v>468</v>
      </c>
      <c r="E25" s="2">
        <f t="shared" si="3"/>
        <v>229663.309824</v>
      </c>
      <c r="F25" s="3">
        <f t="shared" si="4"/>
        <v>229663.309824</v>
      </c>
      <c r="G25" s="3">
        <f t="shared" si="5"/>
        <v>28707.913728</v>
      </c>
      <c r="H25" s="3">
        <f t="shared" si="6"/>
        <v>229663.309824</v>
      </c>
      <c r="I25" s="3">
        <f t="shared" si="7"/>
        <v>918653.23929599999</v>
      </c>
      <c r="J25" s="3">
        <f t="shared" si="8"/>
        <v>1837306.478592</v>
      </c>
    </row>
    <row r="26" spans="1:10" x14ac:dyDescent="0.25">
      <c r="A26" s="1">
        <f t="shared" si="10"/>
        <v>6400</v>
      </c>
      <c r="B26" s="1">
        <f t="shared" si="0"/>
        <v>80</v>
      </c>
      <c r="C26" s="2">
        <f t="shared" si="11"/>
        <v>512000</v>
      </c>
      <c r="D26" s="2">
        <f t="shared" si="2"/>
        <v>500</v>
      </c>
      <c r="E26" s="2">
        <f t="shared" si="3"/>
        <v>262144</v>
      </c>
      <c r="F26" s="3">
        <f t="shared" si="4"/>
        <v>262144</v>
      </c>
      <c r="G26" s="3">
        <f t="shared" si="5"/>
        <v>32768</v>
      </c>
      <c r="H26" s="3">
        <f t="shared" si="6"/>
        <v>262144</v>
      </c>
      <c r="I26" s="3">
        <f t="shared" si="7"/>
        <v>1048576</v>
      </c>
      <c r="J26" s="3">
        <f t="shared" si="8"/>
        <v>2097152</v>
      </c>
    </row>
    <row r="27" spans="1:10" x14ac:dyDescent="0.25">
      <c r="A27" s="1">
        <f t="shared" si="10"/>
        <v>6656</v>
      </c>
      <c r="B27" s="1">
        <f t="shared" si="0"/>
        <v>81</v>
      </c>
      <c r="C27" s="2">
        <f t="shared" si="11"/>
        <v>539136</v>
      </c>
      <c r="D27" s="2">
        <f t="shared" si="2"/>
        <v>526.5</v>
      </c>
      <c r="E27" s="2">
        <f t="shared" si="3"/>
        <v>290667.62649599998</v>
      </c>
      <c r="F27" s="3">
        <f t="shared" si="4"/>
        <v>290667.62649599998</v>
      </c>
      <c r="G27" s="3">
        <f t="shared" si="5"/>
        <v>36333.453311999998</v>
      </c>
      <c r="H27" s="3">
        <f t="shared" si="6"/>
        <v>290667.62649599998</v>
      </c>
      <c r="I27" s="3">
        <f t="shared" si="7"/>
        <v>1162670.5059839999</v>
      </c>
      <c r="J27" s="3">
        <f t="shared" si="8"/>
        <v>2325341.0119679999</v>
      </c>
    </row>
    <row r="28" spans="1:10" x14ac:dyDescent="0.25">
      <c r="A28" s="1">
        <f t="shared" si="10"/>
        <v>6912</v>
      </c>
      <c r="B28" s="1">
        <f t="shared" si="0"/>
        <v>83</v>
      </c>
      <c r="C28" s="2">
        <f t="shared" si="11"/>
        <v>573696</v>
      </c>
      <c r="D28" s="2">
        <f t="shared" si="2"/>
        <v>560.25</v>
      </c>
      <c r="E28" s="2">
        <f t="shared" si="3"/>
        <v>329127.100416</v>
      </c>
      <c r="F28" s="3">
        <f t="shared" si="4"/>
        <v>329127.100416</v>
      </c>
      <c r="G28" s="3">
        <f t="shared" si="5"/>
        <v>41140.887552</v>
      </c>
      <c r="H28" s="3">
        <f t="shared" si="6"/>
        <v>329127.100416</v>
      </c>
      <c r="I28" s="3">
        <f t="shared" si="7"/>
        <v>1316508.401664</v>
      </c>
      <c r="J28" s="3">
        <f t="shared" si="8"/>
        <v>2633016.803328</v>
      </c>
    </row>
    <row r="29" spans="1:10" x14ac:dyDescent="0.25">
      <c r="A29" s="1">
        <f t="shared" si="10"/>
        <v>7168</v>
      </c>
      <c r="B29" s="1">
        <f t="shared" si="0"/>
        <v>84</v>
      </c>
      <c r="C29" s="2">
        <f t="shared" si="11"/>
        <v>602112</v>
      </c>
      <c r="D29" s="2">
        <f t="shared" si="2"/>
        <v>588</v>
      </c>
      <c r="E29" s="2">
        <f t="shared" si="3"/>
        <v>362538.86054400005</v>
      </c>
      <c r="F29" s="3">
        <f t="shared" si="4"/>
        <v>362538.86054400005</v>
      </c>
      <c r="G29" s="3">
        <f t="shared" si="5"/>
        <v>45317.357568000007</v>
      </c>
      <c r="H29" s="3">
        <f t="shared" si="6"/>
        <v>362538.86054400005</v>
      </c>
      <c r="I29" s="3">
        <f t="shared" si="7"/>
        <v>1450155.4421760002</v>
      </c>
      <c r="J29" s="3">
        <f t="shared" si="8"/>
        <v>2900310.8843520004</v>
      </c>
    </row>
    <row r="30" spans="1:10" x14ac:dyDescent="0.25">
      <c r="A30" s="1">
        <f t="shared" si="10"/>
        <v>7424</v>
      </c>
      <c r="B30" s="1">
        <f t="shared" si="0"/>
        <v>86</v>
      </c>
      <c r="C30" s="2">
        <f t="shared" si="11"/>
        <v>638464</v>
      </c>
      <c r="D30" s="2">
        <f t="shared" si="2"/>
        <v>623.5</v>
      </c>
      <c r="E30" s="2">
        <f t="shared" si="3"/>
        <v>407636.27929600002</v>
      </c>
      <c r="F30" s="3">
        <f t="shared" si="4"/>
        <v>407636.27929600002</v>
      </c>
      <c r="G30" s="3">
        <f t="shared" si="5"/>
        <v>50954.534912000003</v>
      </c>
      <c r="H30" s="3">
        <f t="shared" si="6"/>
        <v>407636.27929600002</v>
      </c>
      <c r="I30" s="3">
        <f t="shared" si="7"/>
        <v>1630545.1171840001</v>
      </c>
      <c r="J30" s="3">
        <f t="shared" si="8"/>
        <v>3261090.2343680002</v>
      </c>
    </row>
    <row r="31" spans="1:10" x14ac:dyDescent="0.25">
      <c r="A31" s="1">
        <f t="shared" si="10"/>
        <v>7680</v>
      </c>
      <c r="B31" s="1">
        <f t="shared" si="0"/>
        <v>87</v>
      </c>
      <c r="C31" s="2">
        <f t="shared" si="11"/>
        <v>668160</v>
      </c>
      <c r="D31" s="2">
        <f t="shared" si="2"/>
        <v>652.5</v>
      </c>
      <c r="E31" s="2">
        <f t="shared" si="3"/>
        <v>446437.7856</v>
      </c>
      <c r="F31" s="3">
        <f t="shared" si="4"/>
        <v>446437.7856</v>
      </c>
      <c r="G31" s="3">
        <f t="shared" si="5"/>
        <v>55804.7232</v>
      </c>
      <c r="H31" s="3">
        <f t="shared" si="6"/>
        <v>446437.7856</v>
      </c>
      <c r="I31" s="3">
        <f t="shared" si="7"/>
        <v>1785751.1424</v>
      </c>
      <c r="J31" s="3">
        <f t="shared" si="8"/>
        <v>3571502.2848</v>
      </c>
    </row>
    <row r="32" spans="1:10" x14ac:dyDescent="0.25">
      <c r="A32" s="1">
        <f t="shared" si="10"/>
        <v>7936</v>
      </c>
      <c r="B32" s="1">
        <f t="shared" si="0"/>
        <v>89</v>
      </c>
      <c r="C32" s="2">
        <f>B32*A32</f>
        <v>706304</v>
      </c>
      <c r="D32" s="2">
        <f t="shared" si="2"/>
        <v>689.75</v>
      </c>
      <c r="E32" s="2">
        <f t="shared" si="3"/>
        <v>498865.34041599999</v>
      </c>
      <c r="F32" s="3">
        <f t="shared" si="4"/>
        <v>498865.34041599999</v>
      </c>
      <c r="G32" s="3">
        <f t="shared" si="5"/>
        <v>62358.167551999999</v>
      </c>
      <c r="H32" s="3">
        <f t="shared" si="6"/>
        <v>498865.34041599999</v>
      </c>
      <c r="I32" s="3">
        <f t="shared" si="7"/>
        <v>1995461.361664</v>
      </c>
      <c r="J32" s="3">
        <f t="shared" si="8"/>
        <v>3990922.7233279999</v>
      </c>
    </row>
    <row r="33" spans="1:10" x14ac:dyDescent="0.25">
      <c r="A33" s="1">
        <f t="shared" si="10"/>
        <v>8192</v>
      </c>
      <c r="B33" s="1">
        <f t="shared" si="0"/>
        <v>90</v>
      </c>
      <c r="C33" s="2">
        <f t="shared" si="11"/>
        <v>737280</v>
      </c>
      <c r="D33" s="2">
        <f t="shared" si="2"/>
        <v>720</v>
      </c>
      <c r="E33" s="2">
        <f t="shared" si="3"/>
        <v>543581.79839999997</v>
      </c>
      <c r="F33" s="3">
        <f t="shared" si="4"/>
        <v>543581.79839999997</v>
      </c>
      <c r="G33" s="3">
        <f t="shared" si="5"/>
        <v>67947.724799999996</v>
      </c>
      <c r="H33" s="3">
        <f t="shared" si="6"/>
        <v>543581.79839999997</v>
      </c>
      <c r="I33" s="3">
        <f t="shared" si="7"/>
        <v>2174327.1935999999</v>
      </c>
      <c r="J33" s="3">
        <f t="shared" si="8"/>
        <v>4348654.3871999998</v>
      </c>
    </row>
    <row r="34" spans="1:10" x14ac:dyDescent="0.25">
      <c r="A34" s="1">
        <f t="shared" si="10"/>
        <v>8448</v>
      </c>
      <c r="B34" s="1">
        <f t="shared" ref="B34:B36" si="12">ROUNDDOWN( SQRT(A34),0)</f>
        <v>91</v>
      </c>
      <c r="C34" s="2">
        <f t="shared" ref="C34:C36" si="13">B34*A34</f>
        <v>768768</v>
      </c>
      <c r="D34" s="2">
        <f t="shared" si="2"/>
        <v>750.75</v>
      </c>
      <c r="E34" s="2">
        <f t="shared" ref="E34:E36" si="14">C34*C34/1000/1000</f>
        <v>591004.23782399995</v>
      </c>
      <c r="F34" s="3">
        <f t="shared" ref="F34:F36" si="15">E34</f>
        <v>591004.23782399995</v>
      </c>
      <c r="G34" s="3">
        <f t="shared" si="5"/>
        <v>73875.529727999994</v>
      </c>
      <c r="H34" s="3">
        <f t="shared" ref="H34:H36" si="16">F34*1</f>
        <v>591004.23782399995</v>
      </c>
      <c r="I34" s="3">
        <f t="shared" ref="I34:I36" si="17">F34*4</f>
        <v>2364016.9512959998</v>
      </c>
      <c r="J34" s="3">
        <f t="shared" ref="J34:J36" si="18">I34*2</f>
        <v>4728033.9025919996</v>
      </c>
    </row>
    <row r="35" spans="1:10" x14ac:dyDescent="0.25">
      <c r="A35" s="1">
        <f t="shared" si="10"/>
        <v>8704</v>
      </c>
      <c r="B35" s="1">
        <f t="shared" si="12"/>
        <v>93</v>
      </c>
      <c r="C35" s="2">
        <f t="shared" si="13"/>
        <v>809472</v>
      </c>
      <c r="D35" s="2">
        <f t="shared" si="2"/>
        <v>790.5</v>
      </c>
      <c r="E35" s="2">
        <f t="shared" si="14"/>
        <v>655244.9187840001</v>
      </c>
      <c r="F35" s="3">
        <f t="shared" si="15"/>
        <v>655244.9187840001</v>
      </c>
      <c r="G35" s="3">
        <f t="shared" si="5"/>
        <v>81905.614848000012</v>
      </c>
      <c r="H35" s="3">
        <f t="shared" si="16"/>
        <v>655244.9187840001</v>
      </c>
      <c r="I35" s="3">
        <f t="shared" si="17"/>
        <v>2620979.6751360004</v>
      </c>
      <c r="J35" s="3">
        <f t="shared" si="18"/>
        <v>5241959.3502720008</v>
      </c>
    </row>
    <row r="36" spans="1:10" x14ac:dyDescent="0.25">
      <c r="A36" s="1">
        <f t="shared" si="10"/>
        <v>8960</v>
      </c>
      <c r="B36" s="1">
        <f t="shared" si="12"/>
        <v>94</v>
      </c>
      <c r="C36" s="2">
        <f>B36*A36</f>
        <v>842240</v>
      </c>
      <c r="D36" s="2">
        <f t="shared" si="2"/>
        <v>822.5</v>
      </c>
      <c r="E36" s="2">
        <f t="shared" si="14"/>
        <v>709368.21759999997</v>
      </c>
      <c r="F36" s="3">
        <f t="shared" si="15"/>
        <v>709368.21759999997</v>
      </c>
      <c r="G36" s="3">
        <f t="shared" si="5"/>
        <v>88671.027199999997</v>
      </c>
      <c r="H36" s="3">
        <f t="shared" si="16"/>
        <v>709368.21759999997</v>
      </c>
      <c r="I36" s="3">
        <f t="shared" si="17"/>
        <v>2837472.8703999999</v>
      </c>
      <c r="J36" s="3">
        <f t="shared" si="18"/>
        <v>5674945.7407999998</v>
      </c>
    </row>
    <row r="37" spans="1:10" x14ac:dyDescent="0.25">
      <c r="D37" s="1">
        <f>D36*D36*3/1000/1000</f>
        <v>2.0295187499999998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Henry</dc:creator>
  <cp:lastModifiedBy>Renaud Henry</cp:lastModifiedBy>
  <dcterms:created xsi:type="dcterms:W3CDTF">2024-05-20T05:53:48Z</dcterms:created>
  <dcterms:modified xsi:type="dcterms:W3CDTF">2024-05-22T19:40:49Z</dcterms:modified>
</cp:coreProperties>
</file>