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ell CE\Documents\ZonMw\"/>
    </mc:Choice>
  </mc:AlternateContent>
  <xr:revisionPtr revIDLastSave="0" documentId="8_{3CEF4D95-A28E-4D67-9D6F-62E5A7ABF43C}" xr6:coauthVersionLast="47" xr6:coauthVersionMax="47" xr10:uidLastSave="{00000000-0000-0000-0000-000000000000}"/>
  <bookViews>
    <workbookView xWindow="20" yWindow="270" windowWidth="19180" windowHeight="9810" activeTab="3" xr2:uid="{D15BD396-3401-4050-AB04-E2FC1C8E0532}"/>
  </bookViews>
  <sheets>
    <sheet name="Region" sheetId="1" r:id="rId1"/>
    <sheet name="Region2" sheetId="2" r:id="rId2"/>
    <sheet name="Sample" sheetId="3" r:id="rId3"/>
    <sheet name="Market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6" i="4"/>
  <c r="D30" i="1"/>
  <c r="D29" i="1"/>
  <c r="E3" i="1" s="1"/>
  <c r="E19" i="1" l="1"/>
  <c r="E14" i="1"/>
  <c r="E13" i="1"/>
  <c r="E12" i="1"/>
  <c r="E11" i="1"/>
  <c r="E10" i="1"/>
  <c r="E9" i="1"/>
  <c r="E8" i="1"/>
  <c r="E7" i="1"/>
  <c r="E6" i="1"/>
  <c r="E5" i="1"/>
  <c r="E4" i="1"/>
  <c r="E2" i="1"/>
  <c r="E18" i="1"/>
  <c r="E17" i="1"/>
  <c r="E16" i="1"/>
  <c r="E15" i="1"/>
</calcChain>
</file>

<file path=xl/sharedStrings.xml><?xml version="1.0" encoding="utf-8"?>
<sst xmlns="http://schemas.openxmlformats.org/spreadsheetml/2006/main" count="93" uniqueCount="52">
  <si>
    <t>GDP per capita (in USD)</t>
  </si>
  <si>
    <t>Source: World Bank</t>
  </si>
  <si>
    <t>Aruba</t>
  </si>
  <si>
    <t>Curaçao</t>
  </si>
  <si>
    <t>Sint Maarten</t>
  </si>
  <si>
    <t>Antigua and Barbuda</t>
  </si>
  <si>
    <t>The Bahamas</t>
  </si>
  <si>
    <t>Barbados</t>
  </si>
  <si>
    <t>Dominica</t>
  </si>
  <si>
    <t>Dominican Republic</t>
  </si>
  <si>
    <t>Grenada</t>
  </si>
  <si>
    <t>Haiti</t>
  </si>
  <si>
    <t>Jamaica</t>
  </si>
  <si>
    <t>Puerto Rico</t>
  </si>
  <si>
    <t>Sint Maarten (Dutch part)</t>
  </si>
  <si>
    <t>St. Kitts and Nevis</t>
  </si>
  <si>
    <t>St. Lucia</t>
  </si>
  <si>
    <t>St. Vincent and the Grenadines</t>
  </si>
  <si>
    <t>Trinidad and Tobago</t>
  </si>
  <si>
    <t>Turks and Caicos Islands</t>
  </si>
  <si>
    <t>Virgin Islands (U.S.)</t>
  </si>
  <si>
    <t>Agriculture, forestry, and fishing, value added (% of GDP)</t>
  </si>
  <si>
    <t xml:space="preserve">International tourism, receipts (% of total exports) </t>
  </si>
  <si>
    <t>Normalization</t>
  </si>
  <si>
    <t>Min</t>
  </si>
  <si>
    <t>Max</t>
  </si>
  <si>
    <t>Normalized relative importance of food production</t>
  </si>
  <si>
    <t>Country</t>
  </si>
  <si>
    <t>GDP</t>
  </si>
  <si>
    <t>Tourism</t>
  </si>
  <si>
    <t>Food</t>
  </si>
  <si>
    <t>Curacao</t>
  </si>
  <si>
    <t>Number of respondents | By country</t>
  </si>
  <si>
    <t>Belize</t>
  </si>
  <si>
    <t>Saint Lucia</t>
  </si>
  <si>
    <t>Guyana</t>
  </si>
  <si>
    <t>Bermuda</t>
  </si>
  <si>
    <t>Saint Kitts and Nevis</t>
  </si>
  <si>
    <t>Cayman Islands</t>
  </si>
  <si>
    <t>Saint Vincent and the Grenadine</t>
  </si>
  <si>
    <t>Turks and Caicos</t>
  </si>
  <si>
    <t>Suriname</t>
  </si>
  <si>
    <t>Bahamas</t>
  </si>
  <si>
    <t>British Virgin Islands</t>
  </si>
  <si>
    <t>Anguilla</t>
  </si>
  <si>
    <t>Montserrat</t>
  </si>
  <si>
    <t>Access to markets</t>
  </si>
  <si>
    <t>Caribbean average</t>
  </si>
  <si>
    <t>Have.you.changed.your.shopping.behaviour.compared.to.before.COVID.19.</t>
  </si>
  <si>
    <t>No</t>
  </si>
  <si>
    <t>Yes</t>
  </si>
  <si>
    <t>buying_larger_quantities_than_u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</si>
</sst>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7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59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93950689098243"/>
          <c:y val="5.7193907047516541E-2"/>
          <c:w val="0.77020287858157221"/>
          <c:h val="0.92135837780966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Region!$A$21</c:f>
              <c:strCache>
                <c:ptCount val="1"/>
                <c:pt idx="0">
                  <c:v>GDP per capita (in USD)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56-4790-BED0-D2D33663186D}"/>
              </c:ext>
            </c:extLst>
          </c:dPt>
          <c:dPt>
            <c:idx val="13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6-4790-BED0-D2D33663186D}"/>
              </c:ext>
            </c:extLst>
          </c:dPt>
          <c:dPt>
            <c:idx val="15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6-4790-BED0-D2D336631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Region!$A$2:$A$20</c:f>
              <c:strCache>
                <c:ptCount val="18"/>
                <c:pt idx="0">
                  <c:v>Haiti</c:v>
                </c:pt>
                <c:pt idx="1">
                  <c:v>Jamaica</c:v>
                </c:pt>
                <c:pt idx="2">
                  <c:v>Dominica</c:v>
                </c:pt>
                <c:pt idx="3">
                  <c:v>St. Vincent and the Grenadines</c:v>
                </c:pt>
                <c:pt idx="4">
                  <c:v>Grenada</c:v>
                </c:pt>
                <c:pt idx="5">
                  <c:v>Dominican Republic</c:v>
                </c:pt>
                <c:pt idx="6">
                  <c:v>St. Lucia</c:v>
                </c:pt>
                <c:pt idx="7">
                  <c:v>Curaçao</c:v>
                </c:pt>
                <c:pt idx="8">
                  <c:v>Trinidad and Tobago</c:v>
                </c:pt>
                <c:pt idx="9">
                  <c:v>Antigua and Barbuda</c:v>
                </c:pt>
                <c:pt idx="10">
                  <c:v>Barbados</c:v>
                </c:pt>
                <c:pt idx="11">
                  <c:v>St. Kitts and Nevis</c:v>
                </c:pt>
                <c:pt idx="12">
                  <c:v>Turks and Caicos Islands</c:v>
                </c:pt>
                <c:pt idx="13">
                  <c:v>Aruba</c:v>
                </c:pt>
                <c:pt idx="14">
                  <c:v>The Bahamas</c:v>
                </c:pt>
                <c:pt idx="15">
                  <c:v>Sint Maarten (Dutch part)</c:v>
                </c:pt>
                <c:pt idx="16">
                  <c:v>Puerto Rico</c:v>
                </c:pt>
                <c:pt idx="17">
                  <c:v>Virgin Islands (U.S.)</c:v>
                </c:pt>
              </c:strCache>
            </c:strRef>
          </c:cat>
          <c:val>
            <c:numRef>
              <c:f>Region!$B$2:$B$20</c:f>
              <c:numCache>
                <c:formatCode>_(* #,##0_);_(* \(#,##0\);_(* "-"??_);_(@_)</c:formatCode>
                <c:ptCount val="19"/>
                <c:pt idx="0">
                  <c:v>1748.3</c:v>
                </c:pt>
                <c:pt idx="1">
                  <c:v>6047.2</c:v>
                </c:pt>
                <c:pt idx="2">
                  <c:v>8414.5</c:v>
                </c:pt>
                <c:pt idx="3">
                  <c:v>9125.2999999999993</c:v>
                </c:pt>
                <c:pt idx="4">
                  <c:v>10016.200000000001</c:v>
                </c:pt>
                <c:pt idx="5">
                  <c:v>10120.6</c:v>
                </c:pt>
                <c:pt idx="6">
                  <c:v>11481.5</c:v>
                </c:pt>
                <c:pt idx="7">
                  <c:v>17717.599999999999</c:v>
                </c:pt>
                <c:pt idx="8">
                  <c:v>18222.3</c:v>
                </c:pt>
                <c:pt idx="9">
                  <c:v>18745.2</c:v>
                </c:pt>
                <c:pt idx="10">
                  <c:v>20018.5</c:v>
                </c:pt>
                <c:pt idx="11">
                  <c:v>20176.7</c:v>
                </c:pt>
                <c:pt idx="12">
                  <c:v>24917.599999999999</c:v>
                </c:pt>
                <c:pt idx="13">
                  <c:v>29342.1</c:v>
                </c:pt>
                <c:pt idx="14">
                  <c:v>31458.3</c:v>
                </c:pt>
                <c:pt idx="15">
                  <c:v>32316.6</c:v>
                </c:pt>
                <c:pt idx="16">
                  <c:v>32601.599999999999</c:v>
                </c:pt>
                <c:pt idx="17">
                  <c:v>39552.199999999997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6-4790-BED0-D2D3366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639213120"/>
        <c:axId val="626561792"/>
      </c:barChart>
      <c:catAx>
        <c:axId val="63921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1792"/>
        <c:crosses val="autoZero"/>
        <c:auto val="1"/>
        <c:lblAlgn val="ctr"/>
        <c:lblOffset val="100"/>
        <c:noMultiLvlLbl val="0"/>
      </c:catAx>
      <c:valAx>
        <c:axId val="62656179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39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B-4946-82AB-56606AE33C4B}"/>
              </c:ext>
            </c:extLst>
          </c:dPt>
          <c:dPt>
            <c:idx val="13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5B-4946-82AB-56606AE33C4B}"/>
              </c:ext>
            </c:extLst>
          </c:dPt>
          <c:dPt>
            <c:idx val="17"/>
            <c:invertIfNegative val="0"/>
            <c:bubble3D val="0"/>
            <c:spPr>
              <a:solidFill>
                <a:srgbClr val="2596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B-4946-82AB-56606AE33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Sample!$A$2:$A$23</c:f>
              <c:strCache>
                <c:ptCount val="22"/>
                <c:pt idx="0">
                  <c:v>Montserrat</c:v>
                </c:pt>
                <c:pt idx="1">
                  <c:v>Anguilla</c:v>
                </c:pt>
                <c:pt idx="2">
                  <c:v>British Virgin Islands</c:v>
                </c:pt>
                <c:pt idx="3">
                  <c:v>Bahamas</c:v>
                </c:pt>
                <c:pt idx="4">
                  <c:v>Suriname</c:v>
                </c:pt>
                <c:pt idx="5">
                  <c:v>Turks and Caicos</c:v>
                </c:pt>
                <c:pt idx="6">
                  <c:v>Saint Vincent and the Grenadine</c:v>
                </c:pt>
                <c:pt idx="7">
                  <c:v>Cayman Islands</c:v>
                </c:pt>
                <c:pt idx="8">
                  <c:v>Saint Kitts and Nevis</c:v>
                </c:pt>
                <c:pt idx="9">
                  <c:v>Grenada</c:v>
                </c:pt>
                <c:pt idx="10">
                  <c:v>Sint Maarten</c:v>
                </c:pt>
                <c:pt idx="11">
                  <c:v>Antigua and Barbuda</c:v>
                </c:pt>
                <c:pt idx="12">
                  <c:v>Bermuda</c:v>
                </c:pt>
                <c:pt idx="13">
                  <c:v>Curacao</c:v>
                </c:pt>
                <c:pt idx="14">
                  <c:v>Guyana</c:v>
                </c:pt>
                <c:pt idx="15">
                  <c:v>Jamaica</c:v>
                </c:pt>
                <c:pt idx="16">
                  <c:v>Saint Lucia</c:v>
                </c:pt>
                <c:pt idx="17">
                  <c:v>Aruba</c:v>
                </c:pt>
                <c:pt idx="18">
                  <c:v>Belize</c:v>
                </c:pt>
                <c:pt idx="19">
                  <c:v>Dominica</c:v>
                </c:pt>
                <c:pt idx="20">
                  <c:v>Trinidad and Tobago</c:v>
                </c:pt>
                <c:pt idx="21">
                  <c:v>Barbados</c:v>
                </c:pt>
              </c:strCache>
            </c:strRef>
          </c:cat>
          <c:val>
            <c:numRef>
              <c:f>Sample!$B$2:$B$23</c:f>
              <c:numCache>
                <c:formatCode>General</c:formatCode>
                <c:ptCount val="22"/>
                <c:pt idx="0">
                  <c:v>29</c:v>
                </c:pt>
                <c:pt idx="1">
                  <c:v>57</c:v>
                </c:pt>
                <c:pt idx="2">
                  <c:v>88</c:v>
                </c:pt>
                <c:pt idx="3">
                  <c:v>97</c:v>
                </c:pt>
                <c:pt idx="4">
                  <c:v>99</c:v>
                </c:pt>
                <c:pt idx="5">
                  <c:v>106</c:v>
                </c:pt>
                <c:pt idx="6">
                  <c:v>114</c:v>
                </c:pt>
                <c:pt idx="7">
                  <c:v>120</c:v>
                </c:pt>
                <c:pt idx="8">
                  <c:v>135</c:v>
                </c:pt>
                <c:pt idx="9">
                  <c:v>164</c:v>
                </c:pt>
                <c:pt idx="10">
                  <c:v>166</c:v>
                </c:pt>
                <c:pt idx="11">
                  <c:v>166</c:v>
                </c:pt>
                <c:pt idx="12">
                  <c:v>168</c:v>
                </c:pt>
                <c:pt idx="13">
                  <c:v>171</c:v>
                </c:pt>
                <c:pt idx="14">
                  <c:v>176</c:v>
                </c:pt>
                <c:pt idx="15">
                  <c:v>242</c:v>
                </c:pt>
                <c:pt idx="16">
                  <c:v>301</c:v>
                </c:pt>
                <c:pt idx="17">
                  <c:v>339</c:v>
                </c:pt>
                <c:pt idx="18">
                  <c:v>370</c:v>
                </c:pt>
                <c:pt idx="19">
                  <c:v>474</c:v>
                </c:pt>
                <c:pt idx="20">
                  <c:v>899</c:v>
                </c:pt>
                <c:pt idx="2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946-82AB-56606AE3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777119248"/>
        <c:axId val="626556032"/>
      </c:barChart>
      <c:catAx>
        <c:axId val="77711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6032"/>
        <c:crosses val="autoZero"/>
        <c:auto val="1"/>
        <c:lblAlgn val="ctr"/>
        <c:lblOffset val="100"/>
        <c:noMultiLvlLbl val="0"/>
      </c:catAx>
      <c:valAx>
        <c:axId val="62655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71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596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Market!$A$2:$A$5</c:f>
              <c:strCache>
                <c:ptCount val="3"/>
                <c:pt idx="0">
                  <c:v>Curacao</c:v>
                </c:pt>
                <c:pt idx="1">
                  <c:v>Aruba</c:v>
                </c:pt>
                <c:pt idx="2">
                  <c:v>Sint Maarten</c:v>
                </c:pt>
              </c:strCache>
            </c:strRef>
          </c:cat>
          <c:val>
            <c:numRef>
              <c:f>Market!$B$2:$B$4</c:f>
              <c:numCache>
                <c:formatCode>General</c:formatCode>
                <c:ptCount val="3"/>
                <c:pt idx="0">
                  <c:v>12.3</c:v>
                </c:pt>
                <c:pt idx="1">
                  <c:v>9.1999999999999993</c:v>
                </c:pt>
                <c:pt idx="2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E-4D8A-93C8-39DCAD01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822044048"/>
        <c:axId val="632794496"/>
      </c:barChart>
      <c:lineChart>
        <c:grouping val="standard"/>
        <c:varyColors val="0"/>
        <c:ser>
          <c:idx val="1"/>
          <c:order val="1"/>
          <c:tx>
            <c:strRef>
              <c:f>Market!$C$1</c:f>
              <c:strCache>
                <c:ptCount val="1"/>
                <c:pt idx="0">
                  <c:v>Caribbean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DE-4D8A-93C8-39DCAD01F0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DE-4D8A-93C8-39DCAD01F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Market!$C$2:$C$4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</c:numCache>
            </c:numRef>
          </c:cat>
          <c:val>
            <c:numRef>
              <c:f>Market!$C$2:$C$4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E-4D8A-93C8-39DCAD01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83696"/>
        <c:axId val="626551712"/>
      </c:lineChart>
      <c:catAx>
        <c:axId val="8220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94496"/>
        <c:crosses val="autoZero"/>
        <c:auto val="1"/>
        <c:lblAlgn val="ctr"/>
        <c:lblOffset val="100"/>
        <c:noMultiLvlLbl val="0"/>
      </c:catAx>
      <c:valAx>
        <c:axId val="63279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2044048"/>
        <c:crosses val="autoZero"/>
        <c:crossBetween val="between"/>
      </c:valAx>
      <c:valAx>
        <c:axId val="6265517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6183696"/>
        <c:crosses val="max"/>
        <c:crossBetween val="between"/>
      </c:valAx>
      <c:catAx>
        <c:axId val="81618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551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2</xdr:row>
      <xdr:rowOff>98424</xdr:rowOff>
    </xdr:from>
    <xdr:to>
      <xdr:col>18</xdr:col>
      <xdr:colOff>476249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0DEB1-B383-57E2-6EEF-74CED652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</xdr:row>
      <xdr:rowOff>60324</xdr:rowOff>
    </xdr:from>
    <xdr:to>
      <xdr:col>13</xdr:col>
      <xdr:colOff>155575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A419E-B29F-C593-ED74-BE1546A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60325</xdr:rowOff>
    </xdr:from>
    <xdr:to>
      <xdr:col>12</xdr:col>
      <xdr:colOff>276225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31AA9-C204-58E9-033C-1C5D492E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8549-0300-4467-BE8B-0BDB10815528}">
  <dimension ref="A1:E30"/>
  <sheetViews>
    <sheetView workbookViewId="0">
      <selection activeCell="A18" sqref="A18"/>
    </sheetView>
  </sheetViews>
  <sheetFormatPr defaultRowHeight="14.5" x14ac:dyDescent="0.35"/>
  <cols>
    <col min="1" max="1" width="25" bestFit="1" customWidth="1"/>
    <col min="2" max="2" width="10.08984375" bestFit="1" customWidth="1"/>
  </cols>
  <sheetData>
    <row r="1" spans="1:5" x14ac:dyDescent="0.35">
      <c r="B1" t="s">
        <v>0</v>
      </c>
      <c r="C1" t="s">
        <v>22</v>
      </c>
      <c r="D1" t="s">
        <v>21</v>
      </c>
      <c r="E1" t="s">
        <v>26</v>
      </c>
    </row>
    <row r="2" spans="1:5" x14ac:dyDescent="0.35">
      <c r="A2" t="s">
        <v>11</v>
      </c>
      <c r="B2" s="2">
        <v>1748.3</v>
      </c>
      <c r="C2" s="3">
        <v>0.34799999999999998</v>
      </c>
      <c r="D2" s="3">
        <v>0.20300000000000001</v>
      </c>
      <c r="E2" s="4">
        <f>(D2-$D$29)/($D$30-$D$29)</f>
        <v>1</v>
      </c>
    </row>
    <row r="3" spans="1:5" x14ac:dyDescent="0.35">
      <c r="A3" t="s">
        <v>12</v>
      </c>
      <c r="B3" s="2">
        <v>6047.2</v>
      </c>
      <c r="C3" s="3">
        <v>0.48099999999999998</v>
      </c>
      <c r="D3" s="3">
        <v>8.1000000000000003E-2</v>
      </c>
      <c r="E3" s="4">
        <f t="shared" ref="E3:E19" si="0">(D3-$D$29)/($D$30-$D$29)</f>
        <v>0.39901477832512317</v>
      </c>
    </row>
    <row r="4" spans="1:5" x14ac:dyDescent="0.35">
      <c r="A4" t="s">
        <v>8</v>
      </c>
      <c r="B4" s="2">
        <v>8414.5</v>
      </c>
      <c r="C4" s="4">
        <v>0.70899999999999996</v>
      </c>
      <c r="D4" s="3">
        <v>0.16500000000000001</v>
      </c>
      <c r="E4" s="4">
        <f t="shared" si="0"/>
        <v>0.81280788177339902</v>
      </c>
    </row>
    <row r="5" spans="1:5" x14ac:dyDescent="0.35">
      <c r="A5" t="s">
        <v>17</v>
      </c>
      <c r="B5" s="2">
        <v>9125.2999999999993</v>
      </c>
      <c r="C5" s="3">
        <v>0.77600000000000002</v>
      </c>
      <c r="D5" s="3">
        <v>4.7E-2</v>
      </c>
      <c r="E5" s="4">
        <f t="shared" si="0"/>
        <v>0.23152709359605911</v>
      </c>
    </row>
    <row r="6" spans="1:5" x14ac:dyDescent="0.35">
      <c r="A6" t="s">
        <v>10</v>
      </c>
      <c r="B6" s="2">
        <v>10016.200000000001</v>
      </c>
      <c r="C6" s="3">
        <v>0.88200000000000001</v>
      </c>
      <c r="D6" s="3">
        <v>4.2999999999999997E-2</v>
      </c>
      <c r="E6" s="4">
        <f t="shared" si="0"/>
        <v>0.21182266009852213</v>
      </c>
    </row>
    <row r="7" spans="1:5" x14ac:dyDescent="0.35">
      <c r="A7" t="s">
        <v>9</v>
      </c>
      <c r="B7" s="2">
        <v>10120.6</v>
      </c>
      <c r="C7" s="4">
        <v>0.377</v>
      </c>
      <c r="D7" s="3">
        <v>5.8000000000000003E-2</v>
      </c>
      <c r="E7" s="4">
        <f t="shared" si="0"/>
        <v>0.2857142857142857</v>
      </c>
    </row>
    <row r="8" spans="1:5" x14ac:dyDescent="0.35">
      <c r="A8" t="s">
        <v>16</v>
      </c>
      <c r="B8" s="2">
        <v>11481.5</v>
      </c>
      <c r="C8" s="4">
        <v>0.88800000000000001</v>
      </c>
      <c r="D8" s="3">
        <v>1.6E-2</v>
      </c>
      <c r="E8" s="4">
        <f t="shared" si="0"/>
        <v>7.8817733990147784E-2</v>
      </c>
    </row>
    <row r="9" spans="1:5" x14ac:dyDescent="0.35">
      <c r="A9" t="s">
        <v>3</v>
      </c>
      <c r="B9" s="2">
        <v>17717.599999999999</v>
      </c>
      <c r="C9" s="3">
        <v>0.39800000000000002</v>
      </c>
      <c r="D9" s="3">
        <v>2E-3</v>
      </c>
      <c r="E9" s="4">
        <f t="shared" si="0"/>
        <v>9.852216748768473E-3</v>
      </c>
    </row>
    <row r="10" spans="1:5" x14ac:dyDescent="0.35">
      <c r="A10" t="s">
        <v>18</v>
      </c>
      <c r="B10" s="2">
        <v>18222.3</v>
      </c>
      <c r="C10" s="3">
        <v>0.05</v>
      </c>
      <c r="D10" s="3">
        <v>0.01</v>
      </c>
      <c r="E10" s="4">
        <f t="shared" si="0"/>
        <v>4.926108374384236E-2</v>
      </c>
    </row>
    <row r="11" spans="1:5" x14ac:dyDescent="0.35">
      <c r="A11" t="s">
        <v>5</v>
      </c>
      <c r="B11" s="2">
        <v>18745.2</v>
      </c>
      <c r="C11" s="3">
        <v>0.83099999999999996</v>
      </c>
      <c r="D11" s="3">
        <v>1.9E-2</v>
      </c>
      <c r="E11" s="4">
        <f t="shared" si="0"/>
        <v>9.3596059113300489E-2</v>
      </c>
    </row>
    <row r="12" spans="1:5" x14ac:dyDescent="0.35">
      <c r="A12" t="s">
        <v>7</v>
      </c>
      <c r="B12" s="2">
        <v>20018.5</v>
      </c>
      <c r="C12" s="3">
        <v>0.44400000000000001</v>
      </c>
      <c r="D12" s="3">
        <v>1.4999999999999999E-2</v>
      </c>
      <c r="E12" s="4">
        <f t="shared" si="0"/>
        <v>7.389162561576354E-2</v>
      </c>
    </row>
    <row r="13" spans="1:5" x14ac:dyDescent="0.35">
      <c r="A13" t="s">
        <v>15</v>
      </c>
      <c r="B13" s="2">
        <v>20176.7</v>
      </c>
      <c r="C13" s="3">
        <v>0.629</v>
      </c>
      <c r="D13" s="3">
        <v>1.2999999999999999E-2</v>
      </c>
      <c r="E13" s="4">
        <f t="shared" si="0"/>
        <v>6.4039408866995065E-2</v>
      </c>
    </row>
    <row r="14" spans="1:5" x14ac:dyDescent="0.35">
      <c r="A14" t="s">
        <v>19</v>
      </c>
      <c r="B14" s="2">
        <v>24917.599999999999</v>
      </c>
      <c r="D14" s="3">
        <v>4.0000000000000001E-3</v>
      </c>
      <c r="E14" s="4">
        <f t="shared" si="0"/>
        <v>1.9704433497536946E-2</v>
      </c>
    </row>
    <row r="15" spans="1:5" x14ac:dyDescent="0.35">
      <c r="A15" t="s">
        <v>2</v>
      </c>
      <c r="B15" s="2">
        <v>29342.1</v>
      </c>
      <c r="C15" s="3">
        <v>0.82299999999999995</v>
      </c>
      <c r="D15" s="3">
        <v>0</v>
      </c>
      <c r="E15" s="4">
        <f t="shared" si="0"/>
        <v>0</v>
      </c>
    </row>
    <row r="16" spans="1:5" x14ac:dyDescent="0.35">
      <c r="A16" t="s">
        <v>6</v>
      </c>
      <c r="B16" s="2">
        <v>31458.3</v>
      </c>
      <c r="C16" s="3">
        <v>0.80400000000000005</v>
      </c>
      <c r="D16" s="3">
        <v>6.0000000000000001E-3</v>
      </c>
      <c r="E16" s="4">
        <f t="shared" si="0"/>
        <v>2.9556650246305417E-2</v>
      </c>
    </row>
    <row r="17" spans="1:5" x14ac:dyDescent="0.35">
      <c r="A17" t="s">
        <v>14</v>
      </c>
      <c r="B17" s="2">
        <v>32316.6</v>
      </c>
      <c r="C17" s="4">
        <v>0.64900000000000002</v>
      </c>
      <c r="D17" s="3">
        <v>1E-3</v>
      </c>
      <c r="E17" s="4">
        <f t="shared" si="0"/>
        <v>4.9261083743842365E-3</v>
      </c>
    </row>
    <row r="18" spans="1:5" x14ac:dyDescent="0.35">
      <c r="A18" t="s">
        <v>13</v>
      </c>
      <c r="B18" s="2">
        <v>32601.599999999999</v>
      </c>
      <c r="D18" s="3">
        <v>7.0000000000000001E-3</v>
      </c>
      <c r="E18" s="4">
        <f t="shared" si="0"/>
        <v>3.4482758620689655E-2</v>
      </c>
    </row>
    <row r="19" spans="1:5" x14ac:dyDescent="0.35">
      <c r="A19" t="s">
        <v>20</v>
      </c>
      <c r="B19" s="2">
        <v>39552.199999999997</v>
      </c>
      <c r="E19" s="4">
        <f t="shared" si="0"/>
        <v>0</v>
      </c>
    </row>
    <row r="21" spans="1:5" x14ac:dyDescent="0.35">
      <c r="A21" t="s">
        <v>0</v>
      </c>
    </row>
    <row r="22" spans="1:5" x14ac:dyDescent="0.35">
      <c r="A22" t="s">
        <v>1</v>
      </c>
    </row>
    <row r="23" spans="1:5" x14ac:dyDescent="0.35">
      <c r="A23" t="s">
        <v>22</v>
      </c>
    </row>
    <row r="24" spans="1:5" x14ac:dyDescent="0.35">
      <c r="A24" t="s">
        <v>1</v>
      </c>
    </row>
    <row r="25" spans="1:5" x14ac:dyDescent="0.35">
      <c r="A25" t="s">
        <v>21</v>
      </c>
    </row>
    <row r="26" spans="1:5" x14ac:dyDescent="0.35">
      <c r="A26" t="s">
        <v>1</v>
      </c>
    </row>
    <row r="28" spans="1:5" x14ac:dyDescent="0.35">
      <c r="A28" t="s">
        <v>23</v>
      </c>
    </row>
    <row r="29" spans="1:5" x14ac:dyDescent="0.35">
      <c r="A29" t="s">
        <v>24</v>
      </c>
      <c r="D29" s="3">
        <f>D15</f>
        <v>0</v>
      </c>
    </row>
    <row r="30" spans="1:5" x14ac:dyDescent="0.35">
      <c r="A30" t="s">
        <v>25</v>
      </c>
      <c r="D30" s="3">
        <f>D2</f>
        <v>0.20300000000000001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7393-3EFF-4128-A939-0AC469241435}">
  <dimension ref="A1:D19"/>
  <sheetViews>
    <sheetView workbookViewId="0">
      <selection activeCell="E15" sqref="E15"/>
    </sheetView>
  </sheetViews>
  <sheetFormatPr defaultRowHeight="14.5" x14ac:dyDescent="0.35"/>
  <cols>
    <col min="1" max="1" width="26.7265625" bestFit="1" customWidth="1"/>
    <col min="4" max="4" width="10.36328125" bestFit="1" customWidth="1"/>
  </cols>
  <sheetData>
    <row r="1" spans="1:4" x14ac:dyDescent="0.35">
      <c r="A1" t="s">
        <v>27</v>
      </c>
      <c r="B1" t="s">
        <v>28</v>
      </c>
      <c r="C1" t="s">
        <v>29</v>
      </c>
      <c r="D1" t="s">
        <v>30</v>
      </c>
    </row>
    <row r="2" spans="1:4" x14ac:dyDescent="0.35">
      <c r="A2" t="s">
        <v>11</v>
      </c>
      <c r="B2" s="2">
        <v>1748.3</v>
      </c>
      <c r="C2" s="3">
        <v>0.34799999999999998</v>
      </c>
      <c r="D2" s="1">
        <v>1</v>
      </c>
    </row>
    <row r="3" spans="1:4" x14ac:dyDescent="0.35">
      <c r="A3" t="s">
        <v>12</v>
      </c>
      <c r="B3" s="2">
        <v>6047.2</v>
      </c>
      <c r="C3" s="3">
        <v>0.48099999999999998</v>
      </c>
      <c r="D3" s="1">
        <v>0.39901477832512317</v>
      </c>
    </row>
    <row r="4" spans="1:4" x14ac:dyDescent="0.35">
      <c r="A4" t="s">
        <v>8</v>
      </c>
      <c r="B4" s="2">
        <v>8414.5</v>
      </c>
      <c r="C4" s="4">
        <v>0.70899999999999996</v>
      </c>
      <c r="D4" s="1">
        <v>0.81280788177339902</v>
      </c>
    </row>
    <row r="5" spans="1:4" x14ac:dyDescent="0.35">
      <c r="A5" t="s">
        <v>17</v>
      </c>
      <c r="B5" s="2">
        <v>9125.2999999999993</v>
      </c>
      <c r="C5" s="3">
        <v>0.77600000000000002</v>
      </c>
      <c r="D5" s="1">
        <v>0.23152709359605911</v>
      </c>
    </row>
    <row r="6" spans="1:4" x14ac:dyDescent="0.35">
      <c r="A6" t="s">
        <v>10</v>
      </c>
      <c r="B6" s="2">
        <v>10016.200000000001</v>
      </c>
      <c r="C6" s="3">
        <v>0.88200000000000001</v>
      </c>
      <c r="D6" s="1">
        <v>0.21182266009852213</v>
      </c>
    </row>
    <row r="7" spans="1:4" x14ac:dyDescent="0.35">
      <c r="A7" t="s">
        <v>9</v>
      </c>
      <c r="B7" s="2">
        <v>10120.6</v>
      </c>
      <c r="C7" s="4">
        <v>0.377</v>
      </c>
      <c r="D7" s="1">
        <v>0.2857142857142857</v>
      </c>
    </row>
    <row r="8" spans="1:4" x14ac:dyDescent="0.35">
      <c r="A8" t="s">
        <v>16</v>
      </c>
      <c r="B8" s="2">
        <v>11481.5</v>
      </c>
      <c r="C8" s="4">
        <v>0.88800000000000001</v>
      </c>
      <c r="D8" s="1">
        <v>7.8817733990147784E-2</v>
      </c>
    </row>
    <row r="9" spans="1:4" x14ac:dyDescent="0.35">
      <c r="A9" t="s">
        <v>31</v>
      </c>
      <c r="B9" s="2">
        <v>17717.599999999999</v>
      </c>
      <c r="C9" s="3">
        <v>0.39800000000000002</v>
      </c>
      <c r="D9" s="1">
        <v>9.852216748768473E-3</v>
      </c>
    </row>
    <row r="10" spans="1:4" x14ac:dyDescent="0.35">
      <c r="A10" t="s">
        <v>18</v>
      </c>
      <c r="B10" s="2">
        <v>18222.3</v>
      </c>
      <c r="C10" s="3">
        <v>0.05</v>
      </c>
      <c r="D10" s="1">
        <v>4.926108374384236E-2</v>
      </c>
    </row>
    <row r="11" spans="1:4" x14ac:dyDescent="0.35">
      <c r="A11" t="s">
        <v>5</v>
      </c>
      <c r="B11" s="2">
        <v>18745.2</v>
      </c>
      <c r="C11" s="3">
        <v>0.83099999999999996</v>
      </c>
      <c r="D11" s="1">
        <v>9.3596059113300489E-2</v>
      </c>
    </row>
    <row r="12" spans="1:4" x14ac:dyDescent="0.35">
      <c r="A12" t="s">
        <v>7</v>
      </c>
      <c r="B12" s="2">
        <v>20018.5</v>
      </c>
      <c r="C12" s="3">
        <v>0.44400000000000001</v>
      </c>
      <c r="D12" s="1">
        <v>7.389162561576354E-2</v>
      </c>
    </row>
    <row r="13" spans="1:4" x14ac:dyDescent="0.35">
      <c r="A13" t="s">
        <v>15</v>
      </c>
      <c r="B13" s="2">
        <v>20176.7</v>
      </c>
      <c r="C13" s="3">
        <v>0.629</v>
      </c>
      <c r="D13" s="1">
        <v>6.4039408866995065E-2</v>
      </c>
    </row>
    <row r="14" spans="1:4" x14ac:dyDescent="0.35">
      <c r="A14" t="s">
        <v>19</v>
      </c>
      <c r="B14" s="2">
        <v>24917.599999999999</v>
      </c>
      <c r="D14" s="1">
        <v>1.9704433497536946E-2</v>
      </c>
    </row>
    <row r="15" spans="1:4" x14ac:dyDescent="0.35">
      <c r="A15" t="s">
        <v>2</v>
      </c>
      <c r="B15" s="2">
        <v>29342.1</v>
      </c>
      <c r="C15" s="3">
        <v>0.82299999999999995</v>
      </c>
      <c r="D15" s="1">
        <v>0</v>
      </c>
    </row>
    <row r="16" spans="1:4" x14ac:dyDescent="0.35">
      <c r="A16" t="s">
        <v>6</v>
      </c>
      <c r="B16" s="2">
        <v>31458.3</v>
      </c>
      <c r="C16" s="3">
        <v>0.80400000000000005</v>
      </c>
      <c r="D16" s="1">
        <v>2.9556650246305417E-2</v>
      </c>
    </row>
    <row r="17" spans="1:4" x14ac:dyDescent="0.35">
      <c r="A17" t="s">
        <v>14</v>
      </c>
      <c r="B17" s="2">
        <v>32316.6</v>
      </c>
      <c r="C17" s="4">
        <v>0.64900000000000002</v>
      </c>
      <c r="D17" s="1">
        <v>4.9261083743842365E-3</v>
      </c>
    </row>
    <row r="18" spans="1:4" x14ac:dyDescent="0.35">
      <c r="A18" t="s">
        <v>13</v>
      </c>
      <c r="B18" s="2">
        <v>32601.599999999999</v>
      </c>
      <c r="D18" s="1">
        <v>3.4482758620689655E-2</v>
      </c>
    </row>
    <row r="19" spans="1:4" x14ac:dyDescent="0.35">
      <c r="A19" t="s">
        <v>20</v>
      </c>
      <c r="B19" s="2">
        <v>39552.199999999997</v>
      </c>
      <c r="D1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77D6-4DE0-4D4F-A1EB-461EA1F89AEA}">
  <dimension ref="A1:B23"/>
  <sheetViews>
    <sheetView workbookViewId="0">
      <selection activeCell="P16" sqref="P16"/>
    </sheetView>
  </sheetViews>
  <sheetFormatPr defaultRowHeight="14.5" x14ac:dyDescent="0.35"/>
  <sheetData>
    <row r="1" spans="1:2" x14ac:dyDescent="0.35">
      <c r="A1" t="s">
        <v>32</v>
      </c>
    </row>
    <row r="2" spans="1:2" x14ac:dyDescent="0.35">
      <c r="A2" t="s">
        <v>45</v>
      </c>
      <c r="B2">
        <v>29</v>
      </c>
    </row>
    <row r="3" spans="1:2" x14ac:dyDescent="0.35">
      <c r="A3" t="s">
        <v>44</v>
      </c>
      <c r="B3">
        <v>57</v>
      </c>
    </row>
    <row r="4" spans="1:2" x14ac:dyDescent="0.35">
      <c r="A4" t="s">
        <v>43</v>
      </c>
      <c r="B4">
        <v>88</v>
      </c>
    </row>
    <row r="5" spans="1:2" x14ac:dyDescent="0.35">
      <c r="A5" t="s">
        <v>42</v>
      </c>
      <c r="B5">
        <v>97</v>
      </c>
    </row>
    <row r="6" spans="1:2" x14ac:dyDescent="0.35">
      <c r="A6" t="s">
        <v>41</v>
      </c>
      <c r="B6">
        <v>99</v>
      </c>
    </row>
    <row r="7" spans="1:2" x14ac:dyDescent="0.35">
      <c r="A7" t="s">
        <v>40</v>
      </c>
      <c r="B7">
        <v>106</v>
      </c>
    </row>
    <row r="8" spans="1:2" x14ac:dyDescent="0.35">
      <c r="A8" t="s">
        <v>39</v>
      </c>
      <c r="B8">
        <v>114</v>
      </c>
    </row>
    <row r="9" spans="1:2" x14ac:dyDescent="0.35">
      <c r="A9" t="s">
        <v>38</v>
      </c>
      <c r="B9">
        <v>120</v>
      </c>
    </row>
    <row r="10" spans="1:2" x14ac:dyDescent="0.35">
      <c r="A10" t="s">
        <v>37</v>
      </c>
      <c r="B10">
        <v>135</v>
      </c>
    </row>
    <row r="11" spans="1:2" x14ac:dyDescent="0.35">
      <c r="A11" t="s">
        <v>10</v>
      </c>
      <c r="B11">
        <v>164</v>
      </c>
    </row>
    <row r="12" spans="1:2" x14ac:dyDescent="0.35">
      <c r="A12" t="s">
        <v>4</v>
      </c>
      <c r="B12">
        <v>166</v>
      </c>
    </row>
    <row r="13" spans="1:2" x14ac:dyDescent="0.35">
      <c r="A13" t="s">
        <v>5</v>
      </c>
      <c r="B13">
        <v>166</v>
      </c>
    </row>
    <row r="14" spans="1:2" x14ac:dyDescent="0.35">
      <c r="A14" t="s">
        <v>36</v>
      </c>
      <c r="B14">
        <v>168</v>
      </c>
    </row>
    <row r="15" spans="1:2" x14ac:dyDescent="0.35">
      <c r="A15" t="s">
        <v>31</v>
      </c>
      <c r="B15">
        <v>171</v>
      </c>
    </row>
    <row r="16" spans="1:2" x14ac:dyDescent="0.35">
      <c r="A16" t="s">
        <v>35</v>
      </c>
      <c r="B16">
        <v>176</v>
      </c>
    </row>
    <row r="17" spans="1:2" x14ac:dyDescent="0.35">
      <c r="A17" t="s">
        <v>12</v>
      </c>
      <c r="B17">
        <v>242</v>
      </c>
    </row>
    <row r="18" spans="1:2" x14ac:dyDescent="0.35">
      <c r="A18" t="s">
        <v>34</v>
      </c>
      <c r="B18">
        <v>301</v>
      </c>
    </row>
    <row r="19" spans="1:2" x14ac:dyDescent="0.35">
      <c r="A19" t="s">
        <v>2</v>
      </c>
      <c r="B19">
        <v>339</v>
      </c>
    </row>
    <row r="20" spans="1:2" x14ac:dyDescent="0.35">
      <c r="A20" t="s">
        <v>33</v>
      </c>
      <c r="B20">
        <v>370</v>
      </c>
    </row>
    <row r="21" spans="1:2" x14ac:dyDescent="0.35">
      <c r="A21" t="s">
        <v>8</v>
      </c>
      <c r="B21">
        <v>474</v>
      </c>
    </row>
    <row r="22" spans="1:2" x14ac:dyDescent="0.35">
      <c r="A22" t="s">
        <v>18</v>
      </c>
      <c r="B22">
        <v>899</v>
      </c>
    </row>
    <row r="23" spans="1:2" x14ac:dyDescent="0.35">
      <c r="A23" t="s">
        <v>7</v>
      </c>
      <c r="B23">
        <v>1198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9448-8403-489C-9559-6D6C814A34F4}">
  <dimension ref="A1:D28"/>
  <sheetViews>
    <sheetView tabSelected="1" workbookViewId="0">
      <selection activeCell="H30" sqref="H30"/>
    </sheetView>
  </sheetViews>
  <sheetFormatPr defaultRowHeight="14.5" x14ac:dyDescent="0.35"/>
  <cols>
    <col min="1" max="1" width="15.7265625" bestFit="1" customWidth="1"/>
  </cols>
  <sheetData>
    <row r="1" spans="1:3" x14ac:dyDescent="0.35">
      <c r="A1" t="s">
        <v>46</v>
      </c>
      <c r="C1" t="s">
        <v>47</v>
      </c>
    </row>
    <row r="2" spans="1:3" x14ac:dyDescent="0.35">
      <c r="A2" t="s">
        <v>31</v>
      </c>
      <c r="B2">
        <v>12.3</v>
      </c>
      <c r="C2">
        <v>27</v>
      </c>
    </row>
    <row r="3" spans="1:3" x14ac:dyDescent="0.35">
      <c r="A3" t="s">
        <v>2</v>
      </c>
      <c r="B3">
        <v>9.1999999999999993</v>
      </c>
      <c r="C3">
        <v>27</v>
      </c>
    </row>
    <row r="4" spans="1:3" x14ac:dyDescent="0.35">
      <c r="A4" t="s">
        <v>4</v>
      </c>
      <c r="B4">
        <v>28.4</v>
      </c>
      <c r="C4">
        <v>27</v>
      </c>
    </row>
    <row r="18" spans="1:4" x14ac:dyDescent="0.35">
      <c r="A18" t="s">
        <v>48</v>
      </c>
    </row>
    <row r="19" spans="1:4" x14ac:dyDescent="0.35">
      <c r="B19" t="s">
        <v>49</v>
      </c>
      <c r="C19" t="s">
        <v>50</v>
      </c>
    </row>
    <row r="20" spans="1:4" x14ac:dyDescent="0.35">
      <c r="A20" t="s">
        <v>31</v>
      </c>
      <c r="B20">
        <v>40</v>
      </c>
      <c r="C20">
        <v>131</v>
      </c>
      <c r="D20" s="4">
        <v>0.77</v>
      </c>
    </row>
    <row r="21" spans="1:4" x14ac:dyDescent="0.35">
      <c r="A21" t="s">
        <v>2</v>
      </c>
      <c r="B21">
        <v>49</v>
      </c>
      <c r="C21">
        <v>288</v>
      </c>
      <c r="D21" s="4">
        <v>0.85</v>
      </c>
    </row>
    <row r="22" spans="1:4" x14ac:dyDescent="0.35">
      <c r="A22" t="s">
        <v>4</v>
      </c>
      <c r="B22">
        <v>18</v>
      </c>
      <c r="C22">
        <v>146</v>
      </c>
      <c r="D22" s="4">
        <v>0.89</v>
      </c>
    </row>
    <row r="24" spans="1:4" x14ac:dyDescent="0.35">
      <c r="A24" t="s">
        <v>51</v>
      </c>
    </row>
    <row r="25" spans="1:4" x14ac:dyDescent="0.35">
      <c r="B25" t="s">
        <v>49</v>
      </c>
      <c r="C25" t="s">
        <v>50</v>
      </c>
    </row>
    <row r="26" spans="1:4" x14ac:dyDescent="0.35">
      <c r="A26" t="s">
        <v>31</v>
      </c>
      <c r="B26">
        <v>115</v>
      </c>
      <c r="C26">
        <v>56</v>
      </c>
      <c r="D26" s="5">
        <f>B26/(B26+C26)</f>
        <v>0.67251461988304095</v>
      </c>
    </row>
    <row r="27" spans="1:4" x14ac:dyDescent="0.35">
      <c r="A27" t="s">
        <v>2</v>
      </c>
      <c r="B27">
        <v>233</v>
      </c>
      <c r="C27">
        <v>106</v>
      </c>
      <c r="D27" s="5">
        <f t="shared" ref="D27:D28" si="0">B27/(B27+C27)</f>
        <v>0.68731563421828912</v>
      </c>
    </row>
    <row r="28" spans="1:4" x14ac:dyDescent="0.35">
      <c r="A28" t="s">
        <v>4</v>
      </c>
      <c r="B28">
        <v>129</v>
      </c>
      <c r="C28">
        <v>37</v>
      </c>
      <c r="D28" s="5">
        <f t="shared" si="0"/>
        <v>0.77710843373493976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50DF-562B-4DCC-B416-9442D4BA328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</vt:lpstr>
      <vt:lpstr>Region2</vt:lpstr>
      <vt:lpstr>Sample</vt:lpstr>
      <vt:lpstr>Market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Rendell de Kort</dc:creator>
  <cp:lastModifiedBy>Rendell de Kort</cp:lastModifiedBy>
  <dcterms:created xsi:type="dcterms:W3CDTF">2023-12-16T13:47:54Z</dcterms:created>
  <dcterms:modified xsi:type="dcterms:W3CDTF">2023-12-16T18:01:45Z</dcterms:modified>
</cp:coreProperties>
</file>