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<sst xmlns="http://schemas.openxmlformats.org/spreadsheetml/2006/main" uniqueCount="159">
  <si>
    <t>No</t>
  </si>
  <si>
    <t>Tanggal</t>
  </si>
  <si>
    <t>Nama Intansi</t>
  </si>
  <si>
    <t>Skala Perusahaan</t>
  </si>
  <si>
    <t>Nama Alumni</t>
  </si>
  <si>
    <t>Jabatan Alumni</t>
  </si>
  <si>
    <t>Program Studi</t>
  </si>
  <si>
    <t>kesesuaianBidang</t>
  </si>
  <si>
    <t>Integritas</t>
  </si>
  <si>
    <t>Profesionalisme</t>
  </si>
  <si>
    <t>Kemampuan Berbahasa Asing</t>
  </si>
  <si>
    <t>Penggunaan Teknologi Informasi</t>
  </si>
  <si>
    <t>Kemampuan Berkomunikasi</t>
  </si>
  <si>
    <t>Kerjasama</t>
  </si>
  <si>
    <t>Pengembangan Diri</t>
  </si>
  <si>
    <t>Usulan</t>
  </si>
  <si>
    <t>Nama Atasan</t>
  </si>
  <si>
    <t>Draw Signature</t>
  </si>
  <si>
    <t>2021-07-22</t>
  </si>
  <si>
    <t>PLN</t>
  </si>
  <si>
    <t>Multinasional</t>
  </si>
  <si>
    <t>Dadang</t>
  </si>
  <si>
    <t>manager</t>
  </si>
  <si>
    <t>S1 Teknik Informatika</t>
  </si>
  <si>
    <t>Sedang</t>
  </si>
  <si>
    <t>Lili</t>
  </si>
  <si>
    <t>signatureImage/60f28a29e8a6b.png</t>
  </si>
  <si>
    <t>Rata-Rata</t>
  </si>
  <si>
    <t>2021-07-29</t>
  </si>
  <si>
    <t>PLN Lampung</t>
  </si>
  <si>
    <t>zaza</t>
  </si>
  <si>
    <t>Teknisi</t>
  </si>
  <si>
    <t>S1 Teknik Elektro</t>
  </si>
  <si>
    <t>Tinggi</t>
  </si>
  <si>
    <t>Lala</t>
  </si>
  <si>
    <t>signatureImage/60f28aa70d8a2.png</t>
  </si>
  <si>
    <t>2021-07-31</t>
  </si>
  <si>
    <t>PT. PLN jakarta</t>
  </si>
  <si>
    <t>Diding</t>
  </si>
  <si>
    <t>D3 Teknik Elektro</t>
  </si>
  <si>
    <t>signatureImage/60f28ae808fed.png</t>
  </si>
  <si>
    <t>2022-09-10</t>
  </si>
  <si>
    <t>PT. Jaya Abadi</t>
  </si>
  <si>
    <t>Lokal/Wilayah/Berwirausaha tidak berbadan hukum</t>
  </si>
  <si>
    <t>Fina Zara</t>
  </si>
  <si>
    <t>Supervisor</t>
  </si>
  <si>
    <t>S1 Teknik Sipil</t>
  </si>
  <si>
    <t>Dono</t>
  </si>
  <si>
    <t>signatureImage/60f28b76c71fa.png</t>
  </si>
  <si>
    <t>Caca Clarisa</t>
  </si>
  <si>
    <t>Junior Web</t>
  </si>
  <si>
    <t>signatureImage/60f28bd02cde7.png</t>
  </si>
  <si>
    <t>2021-07-23</t>
  </si>
  <si>
    <t>Nasional/Berwirausaha berbadan hukum</t>
  </si>
  <si>
    <t>Ammar Naufaldi</t>
  </si>
  <si>
    <t>Perbanyak Project kelompok agar dapat bekerjasama dengan baik</t>
  </si>
  <si>
    <t>signatureImage/60f28c3c0ebbb.png</t>
  </si>
  <si>
    <t>COUNTIF TABLE</t>
  </si>
  <si>
    <t>Sangat Baik</t>
  </si>
  <si>
    <t>Baik</t>
  </si>
  <si>
    <t>Cukup</t>
  </si>
  <si>
    <t>Kurang</t>
  </si>
  <si>
    <t>2021-07-28</t>
  </si>
  <si>
    <t>PT. Jaya Abadi Sejahtera</t>
  </si>
  <si>
    <t>Vivi lara</t>
  </si>
  <si>
    <t>Teknisi Mesin Junior</t>
  </si>
  <si>
    <t>D3 Teknik Mesin</t>
  </si>
  <si>
    <t>Lita Nurhayati</t>
  </si>
  <si>
    <t>signatureImage/60f28d0746bbd.png</t>
  </si>
  <si>
    <t>2021-08-05</t>
  </si>
  <si>
    <t>Hafizh Muhammad</t>
  </si>
  <si>
    <t>Teknisi Junior</t>
  </si>
  <si>
    <t>signatureImage/60f28e79791c3.png</t>
  </si>
  <si>
    <t>2021-08-31</t>
  </si>
  <si>
    <t>Baba Bibi</t>
  </si>
  <si>
    <t>signatureImage/60f28ebee7dde.png</t>
  </si>
  <si>
    <t>2023-10-17</t>
  </si>
  <si>
    <t>PT. Salehudin</t>
  </si>
  <si>
    <t>Caca Syarif</t>
  </si>
  <si>
    <t>Nana Abdi Nur</t>
  </si>
  <si>
    <t>signatureImage/60f28f1b73258.png</t>
  </si>
  <si>
    <t>2021-08-30</t>
  </si>
  <si>
    <t>pln jakarta</t>
  </si>
  <si>
    <t>Hilma Xavier</t>
  </si>
  <si>
    <t>signatureImage/60f28f5d3aff5.png</t>
  </si>
  <si>
    <t>2021-08-22</t>
  </si>
  <si>
    <t>Vino</t>
  </si>
  <si>
    <t>signatureImage/60f291159247c.png</t>
  </si>
  <si>
    <t>2021-08-19</t>
  </si>
  <si>
    <t>signatureImage/60f2941fe9c8b.png</t>
  </si>
  <si>
    <t>Dodong</t>
  </si>
  <si>
    <t>Inspektur</t>
  </si>
  <si>
    <t>Jamaludin</t>
  </si>
  <si>
    <t>signatureImage/60f2a952efe07.png</t>
  </si>
  <si>
    <t>2024-01-22</t>
  </si>
  <si>
    <t>S1 Teknik Mesin</t>
  </si>
  <si>
    <t>adam</t>
  </si>
  <si>
    <t>signatureImage/60f98fb9a33f8.png</t>
  </si>
  <si>
    <t>2021-07-30</t>
  </si>
  <si>
    <t>dono</t>
  </si>
  <si>
    <t>signatureImage/60f990771b122.png</t>
  </si>
  <si>
    <t>Rendah</t>
  </si>
  <si>
    <t>signatureImage/60f9910232ae3.png</t>
  </si>
  <si>
    <t>Kesesuian Bidang</t>
  </si>
  <si>
    <t>2021-08-27</t>
  </si>
  <si>
    <t>PT. Indo Jaya</t>
  </si>
  <si>
    <t>Hj. Mali</t>
  </si>
  <si>
    <t>signatureImage/60f9946a15db0.png</t>
  </si>
  <si>
    <t>2023-06-10</t>
  </si>
  <si>
    <t>Caca</t>
  </si>
  <si>
    <t>signatureImage/60f994ad5c2e2.png</t>
  </si>
  <si>
    <t>Dudung</t>
  </si>
  <si>
    <t>signatureImage/60f994d4e6b67.png</t>
  </si>
  <si>
    <t>engineer</t>
  </si>
  <si>
    <t>adaw</t>
  </si>
  <si>
    <t>signatureImage/60f996368507a.png</t>
  </si>
  <si>
    <t>2023-11-22</t>
  </si>
  <si>
    <t>PT.Indo Power</t>
  </si>
  <si>
    <t>Vivi</t>
  </si>
  <si>
    <t>signatureImage/60f9968730f52.png</t>
  </si>
  <si>
    <t>2021-07-26</t>
  </si>
  <si>
    <t>PT. Indo Power</t>
  </si>
  <si>
    <t>Kasino</t>
  </si>
  <si>
    <t>signatureImage/60f99780d7afb.png</t>
  </si>
  <si>
    <t>Fifi</t>
  </si>
  <si>
    <t>web develop</t>
  </si>
  <si>
    <t>signatureImage/60f998c9cf2db.png</t>
  </si>
  <si>
    <t>signatureImage/60f999336aa3e.png</t>
  </si>
  <si>
    <t>Popol</t>
  </si>
  <si>
    <t>electric engineer</t>
  </si>
  <si>
    <t>Kupa</t>
  </si>
  <si>
    <t>signatureImage/60f9998b1ca81.png</t>
  </si>
  <si>
    <t>2023-11-25</t>
  </si>
  <si>
    <t>Sasa</t>
  </si>
  <si>
    <t>signatureImage/60f999c550e36.png</t>
  </si>
  <si>
    <t>2024-01-20</t>
  </si>
  <si>
    <t>signatureImage/60f99a0f3f2f6.png</t>
  </si>
  <si>
    <t>2024-05-16</t>
  </si>
  <si>
    <t>signatureImage/60f99cb1c72e2.png</t>
  </si>
  <si>
    <t>2021-07-24</t>
  </si>
  <si>
    <t>Lulung</t>
  </si>
  <si>
    <t>Kepala Konstruksi</t>
  </si>
  <si>
    <t>Ling</t>
  </si>
  <si>
    <t>signatureImage/60f99daf1f0e3.png</t>
  </si>
  <si>
    <t>2021-08-26</t>
  </si>
  <si>
    <t>Vilo</t>
  </si>
  <si>
    <t>Lila</t>
  </si>
  <si>
    <t>signatureImage/60f99f08dd920.png</t>
  </si>
  <si>
    <t>Kola</t>
  </si>
  <si>
    <t>nini</t>
  </si>
  <si>
    <t>signatureImage/60f99f41b9b7d.png</t>
  </si>
  <si>
    <t>2023-10-13</t>
  </si>
  <si>
    <t>Gilang</t>
  </si>
  <si>
    <t>Glooo</t>
  </si>
  <si>
    <t>signatureImage/60f99f9a32ddc.png</t>
  </si>
  <si>
    <t>Gulo</t>
  </si>
  <si>
    <t>signatureImage/60f9a00c4087e.png</t>
  </si>
  <si>
    <t>2022-11-25</t>
  </si>
  <si>
    <t>signatureImage/60f9a160a3d90.png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</si>
</sst>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FF00"/>
        </stop>
        <stop position="1">
          <color rgb="FFFFFFFF"/>
        </stop>
      </gradient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Worksheet!$V$9</c:f>
              <c:strCache>
                <c:ptCount val="1"/>
                <c:pt idx="0">
                  <c:v>Sangat Baik</c:v>
                </c:pt>
              </c:strCache>
            </c:strRef>
          </c:tx>
          <c:invertIfNegative val="0"/>
          <c:cat>
            <c:strRef>
              <c:f>worksheet!$U$10:$U$16</c:f>
              <c:strCache>
                <c:ptCount val="7"/>
                <c:pt idx="0">
                  <c:v>Integritas</c:v>
                </c:pt>
                <c:pt idx="1">
                  <c:v>Profesionalisme</c:v>
                </c:pt>
                <c:pt idx="2">
                  <c:v>Kemampuan Berbahasa Asing</c:v>
                </c:pt>
                <c:pt idx="3">
                  <c:v>Penggunaan Teknologi Informasi</c:v>
                </c:pt>
                <c:pt idx="4">
                  <c:v>Kemampuan Berkomunikasi</c:v>
                </c:pt>
                <c:pt idx="5">
                  <c:v>Kerjasama</c:v>
                </c:pt>
                <c:pt idx="6">
                  <c:v>Pengembangan Diri</c:v>
                </c:pt>
              </c:strCache>
            </c:strRef>
          </c:cat>
          <c:val>
            <c:numRef>
              <c:f>worksheet!$V$10:$V$16</c:f>
              <c:numCache>
                <c:ptCount val="7"/>
                <c:pt idx="0">
                  <c:v>25</c:v>
                </c:pt>
                <c:pt idx="1">
                  <c:v>7</c:v>
                </c:pt>
                <c:pt idx="2">
                  <c:v>4</c:v>
                </c:pt>
                <c:pt idx="3">
                  <c:v>11</c:v>
                </c:pt>
                <c:pt idx="4">
                  <c:v>13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</c:ser>
        <c:ser>
          <c:idx val="1"/>
          <c:order val="1"/>
          <c:tx>
            <c:strRef>
              <c:f>Worksheet!$W$9</c:f>
              <c:strCache>
                <c:ptCount val="1"/>
                <c:pt idx="0">
                  <c:v>Baik</c:v>
                </c:pt>
              </c:strCache>
            </c:strRef>
          </c:tx>
          <c:invertIfNegative val="0"/>
          <c:val>
            <c:numRef>
              <c:f>worksheet!$W$10:$W$16</c:f>
              <c:numCache>
                <c:ptCount val="7"/>
                <c:pt idx="0">
                  <c:v>7</c:v>
                </c:pt>
                <c:pt idx="1">
                  <c:v>25</c:v>
                </c:pt>
                <c:pt idx="2">
                  <c:v>21</c:v>
                </c:pt>
                <c:pt idx="3">
                  <c:v>14</c:v>
                </c:pt>
                <c:pt idx="4">
                  <c:v>12</c:v>
                </c:pt>
                <c:pt idx="5">
                  <c:v>16</c:v>
                </c:pt>
                <c:pt idx="6">
                  <c:v>11</c:v>
                </c:pt>
              </c:numCache>
            </c:numRef>
          </c:val>
        </c:ser>
        <c:ser>
          <c:idx val="2"/>
          <c:order val="2"/>
          <c:tx>
            <c:strRef>
              <c:f>Worksheet!$X$9</c:f>
              <c:strCache>
                <c:ptCount val="1"/>
                <c:pt idx="0">
                  <c:v>Cukup</c:v>
                </c:pt>
              </c:strCache>
            </c:strRef>
          </c:tx>
          <c:invertIfNegative val="0"/>
          <c:val>
            <c:numRef>
              <c:f>worksheet!$X$10:$X$16</c:f>
              <c:numCache>
                <c:ptCount val="7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</c:ser>
        <c:ser>
          <c:idx val="3"/>
          <c:order val="3"/>
          <c:tx>
            <c:strRef>
              <c:f>Worksheet!$Y$9</c:f>
              <c:strCache>
                <c:ptCount val="1"/>
                <c:pt idx="0">
                  <c:v>Kurang</c:v>
                </c:pt>
              </c:strCache>
            </c:strRef>
          </c:tx>
          <c:invertIfNegative val="0"/>
          <c:val>
            <c:numRef>
              <c:f>worksheet!$Y$10:$Y$16</c:f>
              <c:numCach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Worksheet!$U$3</c:f>
              <c:strCache>
                <c:ptCount val="1"/>
                <c:pt idx="0">
                  <c:v>Integritas</c:v>
                </c:pt>
              </c:strCache>
            </c:strRef>
          </c:tx>
          <c:invertIfNegative val="0"/>
          <c:cat>
            <c:strRef>
              <c:f>worksheet!$T$4:$T$4</c:f>
              <c:strCache>
                <c:ptCount val="1"/>
                <c:pt idx="0">
                  <c:v>Rata-Rata</c:v>
                </c:pt>
              </c:strCache>
            </c:strRef>
          </c:cat>
          <c:val>
            <c:numRef>
              <c:f>worksheet!$U$4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Worksheet!$V$3</c:f>
              <c:strCache>
                <c:ptCount val="1"/>
                <c:pt idx="0">
                  <c:v>Profesionalisme</c:v>
                </c:pt>
              </c:strCache>
            </c:strRef>
          </c:tx>
          <c:invertIfNegative val="0"/>
          <c:val>
            <c:numRef>
              <c:f>worksheet!$V$4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Worksheet!$W$3</c:f>
              <c:strCache>
                <c:ptCount val="1"/>
                <c:pt idx="0">
                  <c:v>Kemampuan Berbahasa Asing</c:v>
                </c:pt>
              </c:strCache>
            </c:strRef>
          </c:tx>
          <c:invertIfNegative val="0"/>
          <c:val>
            <c:numRef>
              <c:f>worksheet!$W$4</c:f>
              <c:numCache>
                <c:ptCount val="0"/>
              </c:numCache>
            </c:numRef>
          </c:val>
        </c:ser>
        <c:ser>
          <c:idx val="3"/>
          <c:order val="3"/>
          <c:tx>
            <c:strRef>
              <c:f>Worksheet!$X$3</c:f>
              <c:strCache>
                <c:ptCount val="1"/>
                <c:pt idx="0">
                  <c:v>Penggunaan Teknologi Informasi</c:v>
                </c:pt>
              </c:strCache>
            </c:strRef>
          </c:tx>
          <c:invertIfNegative val="0"/>
          <c:val>
            <c:numRef>
              <c:f>worksheet!$X$4</c:f>
              <c:numCache>
                <c:ptCount val="0"/>
              </c:numCache>
            </c:numRef>
          </c:val>
        </c:ser>
        <c:ser>
          <c:idx val="4"/>
          <c:order val="4"/>
          <c:tx>
            <c:strRef>
              <c:f>Worksheet!$Y$3</c:f>
              <c:strCache>
                <c:ptCount val="1"/>
                <c:pt idx="0">
                  <c:v>Kemampuan Berkomunikasi</c:v>
                </c:pt>
              </c:strCache>
            </c:strRef>
          </c:tx>
          <c:invertIfNegative val="0"/>
          <c:val>
            <c:numRef>
              <c:f>worksheet!$Y$4</c:f>
              <c:numCache>
                <c:ptCount val="0"/>
              </c:numCache>
            </c:numRef>
          </c:val>
        </c:ser>
        <c:ser>
          <c:idx val="5"/>
          <c:order val="5"/>
          <c:tx>
            <c:strRef>
              <c:f>Worksheet!$Z$3</c:f>
              <c:strCache>
                <c:ptCount val="1"/>
                <c:pt idx="0">
                  <c:v>Kerjasama</c:v>
                </c:pt>
              </c:strCache>
            </c:strRef>
          </c:tx>
          <c:invertIfNegative val="0"/>
          <c:val>
            <c:numRef>
              <c:f>worksheet!$Z$4</c:f>
              <c:numCache>
                <c:ptCount val="0"/>
              </c:numCache>
            </c:numRef>
          </c:val>
        </c:ser>
        <c:ser>
          <c:idx val="6"/>
          <c:order val="6"/>
          <c:tx>
            <c:strRef>
              <c:f>Worksheet!$AA$3</c:f>
              <c:strCache>
                <c:ptCount val="1"/>
                <c:pt idx="0">
                  <c:v>Pengembangan Diri</c:v>
                </c:pt>
              </c:strCache>
            </c:strRef>
          </c:tx>
          <c:invertIfNegative val="0"/>
          <c:val>
            <c:numRef>
              <c:f>worksheet!$AA$4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Rata-Rata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KESESUAIAN BIDANG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Worksheet!$U$19</c:f>
              <c:strCache>
                <c:ptCount val="1"/>
                <c:pt idx="0">
                  <c:v>Tinggi</c:v>
                </c:pt>
              </c:strCache>
            </c:strRef>
          </c:tx>
          <c:invertIfNegative val="0"/>
          <c:cat>
            <c:strRef>
              <c:f>worksheet!$T$20:$T$20</c:f>
              <c:strCache>
                <c:ptCount val="1"/>
                <c:pt idx="0">
                  <c:v>Kesesuian Bidang</c:v>
                </c:pt>
              </c:strCache>
            </c:strRef>
          </c:cat>
          <c:val>
            <c:numRef>
              <c:f>worksheet!$U$20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Worksheet!$V$19</c:f>
              <c:strCache>
                <c:ptCount val="1"/>
                <c:pt idx="0">
                  <c:v>Sedang</c:v>
                </c:pt>
              </c:strCache>
            </c:strRef>
          </c:tx>
          <c:invertIfNegative val="0"/>
          <c:val>
            <c:numRef>
              <c:f>worksheet!$V$20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Worksheet!$W$19</c:f>
              <c:strCache>
                <c:ptCount val="1"/>
                <c:pt idx="0">
                  <c:v>Rendah</c:v>
                </c:pt>
              </c:strCache>
            </c:strRef>
          </c:tx>
          <c:invertIfNegative val="0"/>
          <c:val>
            <c:numRef>
              <c:f>worksheet!$W$20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21</xdr:row>
      <xdr:rowOff>0</xdr:rowOff>
    </xdr:from>
    <xdr:to>
      <xdr:col>24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17</xdr:col>
      <xdr:colOff>95250</xdr:colOff>
      <xdr:row>38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41</xdr:row>
      <xdr:rowOff>0</xdr:rowOff>
    </xdr:from>
    <xdr:to>
      <xdr:col>24</xdr:col>
      <xdr:colOff>95250</xdr:colOff>
      <xdr:row>52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A38"/>
  <sheetViews>
    <sheetView tabSelected="1" workbookViewId="0" showGridLines="true" showRowColHeaders="1">
      <selection activeCell="T19" sqref="T19:W19"/>
    </sheetView>
  </sheetViews>
  <sheetFormatPr defaultRowHeight="14.4" outlineLevelRow="0" outlineLevelCol="0"/>
  <cols>
    <col min="1" max="1" width="3.427734" bestFit="true" customWidth="true" style="0"/>
    <col min="2" max="2" width="12.854004" bestFit="true" customWidth="true" style="0"/>
    <col min="3" max="3" width="29.421387" bestFit="true" customWidth="true" style="0"/>
    <col min="4" max="4" width="56.557617" bestFit="true" customWidth="true" style="0"/>
    <col min="5" max="5" width="18.709717" bestFit="true" customWidth="true" style="0"/>
    <col min="6" max="6" width="24.708252" bestFit="true" customWidth="true" style="0"/>
    <col min="7" max="7" width="25.85083" bestFit="true" customWidth="true" style="0"/>
    <col min="8" max="8" width="19.995117" bestFit="true" customWidth="true" style="0"/>
    <col min="9" max="9" width="12.854004" bestFit="true" customWidth="true" style="0"/>
    <col min="10" max="10" width="18.709717" bestFit="true" customWidth="true" style="0"/>
    <col min="11" max="11" width="30.563965" bestFit="true" customWidth="true" style="0"/>
    <col min="12" max="12" width="36.419678" bestFit="true" customWidth="true" style="0"/>
    <col min="13" max="13" width="28.135986" bestFit="true" customWidth="true" style="0"/>
    <col min="14" max="14" width="11.711426" bestFit="true" customWidth="true" style="0"/>
    <col min="15" max="15" width="21.137695" bestFit="true" customWidth="true" style="0"/>
    <col min="16" max="16" width="72.982178" bestFit="true" customWidth="true" style="0"/>
    <col min="17" max="17" width="17.567139" bestFit="true" customWidth="true" style="0"/>
    <col min="18" max="18" width="38.847656" bestFit="true" customWidth="true" style="0"/>
    <col min="20" max="20" width="19.995117" bestFit="true" customWidth="true" style="0"/>
    <col min="21" max="21" width="36.419678" bestFit="true" customWidth="true" style="0"/>
    <col min="22" max="22" width="18.709717" bestFit="true" customWidth="true" style="0"/>
    <col min="23" max="23" width="30.563965" bestFit="true" customWidth="true" style="0"/>
    <col min="24" max="24" width="36.419678" bestFit="true" customWidth="true" style="0"/>
    <col min="25" max="25" width="28.135986" bestFit="true" customWidth="true" style="0"/>
    <col min="26" max="26" width="11.711426" bestFit="true" customWidth="true" style="0"/>
  </cols>
  <sheetData>
    <row r="3" spans="1:27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4"/>
      <c r="T3" s="3"/>
      <c r="U3" s="3" t="s">
        <v>8</v>
      </c>
      <c r="V3" s="3" t="s">
        <v>9</v>
      </c>
      <c r="W3" s="3" t="s">
        <v>10</v>
      </c>
      <c r="X3" s="3" t="s">
        <v>11</v>
      </c>
      <c r="Y3" s="3" t="s">
        <v>12</v>
      </c>
      <c r="Z3" s="3" t="s">
        <v>13</v>
      </c>
      <c r="AA3" s="5" t="s">
        <v>14</v>
      </c>
    </row>
    <row r="4" spans="1:27">
      <c r="A4" s="2">
        <v>1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>
        <v>1</v>
      </c>
      <c r="J4" s="2">
        <v>1</v>
      </c>
      <c r="K4" s="2">
        <v>1</v>
      </c>
      <c r="L4" s="2">
        <v>2</v>
      </c>
      <c r="M4" s="2">
        <v>2</v>
      </c>
      <c r="N4" s="2">
        <v>2</v>
      </c>
      <c r="O4" s="2">
        <v>3</v>
      </c>
      <c r="P4" s="2"/>
      <c r="Q4" s="2" t="s">
        <v>25</v>
      </c>
      <c r="R4" s="2" t="s">
        <v>26</v>
      </c>
      <c r="S4" s="4"/>
      <c r="T4" s="2" t="s">
        <v>27</v>
      </c>
      <c r="U4" s="2">
        <f>AVERAGE(I:I)</f>
        <v>3.6</v>
      </c>
      <c r="V4" s="2">
        <f>AVERAGE(J:J)</f>
        <v>3.0857142857143</v>
      </c>
      <c r="W4" s="2">
        <f>AVERAGE(K:K)</f>
        <v>2.7428571428571</v>
      </c>
      <c r="X4" s="2">
        <f>AVERAGE(L:L)</f>
        <v>3</v>
      </c>
      <c r="Y4" s="2">
        <f>AVERAGE(M:M)</f>
        <v>3.0571428571429</v>
      </c>
      <c r="Z4" s="2">
        <f>AVERAGE(N:N)</f>
        <v>3</v>
      </c>
      <c r="AA4" s="1">
        <f>AVERAGE(O:O)</f>
        <v>2.9714285714286</v>
      </c>
    </row>
    <row r="5" spans="1:27">
      <c r="A5" s="2">
        <v>2</v>
      </c>
      <c r="B5" s="2" t="s">
        <v>28</v>
      </c>
      <c r="C5" s="2" t="s">
        <v>29</v>
      </c>
      <c r="D5" s="2" t="s">
        <v>20</v>
      </c>
      <c r="E5" s="2" t="s">
        <v>30</v>
      </c>
      <c r="F5" s="2" t="s">
        <v>31</v>
      </c>
      <c r="G5" s="2" t="s">
        <v>32</v>
      </c>
      <c r="H5" s="2" t="s">
        <v>33</v>
      </c>
      <c r="I5" s="2">
        <v>3</v>
      </c>
      <c r="J5" s="2">
        <v>3</v>
      </c>
      <c r="K5" s="2">
        <v>3</v>
      </c>
      <c r="L5" s="2">
        <v>2</v>
      </c>
      <c r="M5" s="2">
        <v>4</v>
      </c>
      <c r="N5" s="2">
        <v>4</v>
      </c>
      <c r="O5" s="2">
        <v>2</v>
      </c>
      <c r="P5" s="2"/>
      <c r="Q5" s="2" t="s">
        <v>34</v>
      </c>
      <c r="R5" s="2" t="s">
        <v>35</v>
      </c>
      <c r="S5" s="4"/>
      <c r="T5" s="4"/>
      <c r="U5" s="4"/>
      <c r="V5" s="4"/>
      <c r="W5" s="4"/>
      <c r="X5" s="4"/>
      <c r="Y5" s="4"/>
      <c r="Z5" s="4"/>
    </row>
    <row r="6" spans="1:27">
      <c r="A6" s="2">
        <v>3</v>
      </c>
      <c r="B6" s="2" t="s">
        <v>36</v>
      </c>
      <c r="C6" s="2" t="s">
        <v>37</v>
      </c>
      <c r="D6" s="2" t="s">
        <v>20</v>
      </c>
      <c r="E6" s="2" t="s">
        <v>38</v>
      </c>
      <c r="F6" s="2" t="s">
        <v>31</v>
      </c>
      <c r="G6" s="2" t="s">
        <v>39</v>
      </c>
      <c r="H6" s="2" t="s">
        <v>24</v>
      </c>
      <c r="I6" s="2">
        <v>4</v>
      </c>
      <c r="J6" s="2">
        <v>3</v>
      </c>
      <c r="K6" s="2">
        <v>2</v>
      </c>
      <c r="L6" s="2">
        <v>1</v>
      </c>
      <c r="M6" s="2">
        <v>2</v>
      </c>
      <c r="N6" s="2">
        <v>3</v>
      </c>
      <c r="O6" s="2">
        <v>4</v>
      </c>
      <c r="P6" s="2"/>
      <c r="Q6" s="2" t="s">
        <v>34</v>
      </c>
      <c r="R6" s="2" t="s">
        <v>40</v>
      </c>
      <c r="S6" s="4"/>
      <c r="T6" s="4"/>
      <c r="U6" s="4"/>
      <c r="V6" s="4"/>
      <c r="W6" s="4"/>
      <c r="X6" s="4"/>
      <c r="Y6" s="4"/>
      <c r="Z6" s="4"/>
    </row>
    <row r="7" spans="1:27">
      <c r="A7" s="2">
        <v>4</v>
      </c>
      <c r="B7" s="2" t="s">
        <v>41</v>
      </c>
      <c r="C7" s="2" t="s">
        <v>42</v>
      </c>
      <c r="D7" s="2" t="s">
        <v>43</v>
      </c>
      <c r="E7" s="2" t="s">
        <v>44</v>
      </c>
      <c r="F7" s="2" t="s">
        <v>45</v>
      </c>
      <c r="G7" s="2" t="s">
        <v>46</v>
      </c>
      <c r="H7" s="2" t="s">
        <v>33</v>
      </c>
      <c r="I7" s="2">
        <v>4</v>
      </c>
      <c r="J7" s="2">
        <v>3</v>
      </c>
      <c r="K7" s="2">
        <v>2</v>
      </c>
      <c r="L7" s="2">
        <v>3</v>
      </c>
      <c r="M7" s="2">
        <v>4</v>
      </c>
      <c r="N7" s="2">
        <v>3</v>
      </c>
      <c r="O7" s="2">
        <v>3</v>
      </c>
      <c r="P7" s="2"/>
      <c r="Q7" s="2" t="s">
        <v>47</v>
      </c>
      <c r="R7" s="2" t="s">
        <v>48</v>
      </c>
      <c r="S7" s="4"/>
      <c r="T7" s="4"/>
      <c r="U7" s="4"/>
      <c r="V7" s="4"/>
      <c r="W7" s="4"/>
      <c r="X7" s="4"/>
      <c r="Y7" s="4"/>
      <c r="Z7" s="4"/>
    </row>
    <row r="8" spans="1:27">
      <c r="A8" s="2">
        <v>5</v>
      </c>
      <c r="B8" s="2" t="s">
        <v>28</v>
      </c>
      <c r="C8" s="2" t="s">
        <v>42</v>
      </c>
      <c r="D8" s="2" t="s">
        <v>43</v>
      </c>
      <c r="E8" s="2" t="s">
        <v>49</v>
      </c>
      <c r="F8" s="2" t="s">
        <v>50</v>
      </c>
      <c r="G8" s="2" t="s">
        <v>23</v>
      </c>
      <c r="H8" s="2" t="s">
        <v>24</v>
      </c>
      <c r="I8" s="2">
        <v>2</v>
      </c>
      <c r="J8" s="2">
        <v>2</v>
      </c>
      <c r="K8" s="2">
        <v>2</v>
      </c>
      <c r="L8" s="2">
        <v>2</v>
      </c>
      <c r="M8" s="2">
        <v>1</v>
      </c>
      <c r="N8" s="2">
        <v>1</v>
      </c>
      <c r="O8" s="2">
        <v>1</v>
      </c>
      <c r="P8" s="2"/>
      <c r="Q8" s="2" t="s">
        <v>25</v>
      </c>
      <c r="R8" s="2" t="s">
        <v>51</v>
      </c>
      <c r="S8" s="4"/>
      <c r="T8" s="4"/>
      <c r="U8" s="4"/>
      <c r="V8" s="4"/>
      <c r="W8" s="4"/>
      <c r="X8" s="4"/>
      <c r="Y8" s="4"/>
      <c r="Z8" s="4"/>
    </row>
    <row r="9" spans="1:27">
      <c r="A9" s="2">
        <v>6</v>
      </c>
      <c r="B9" s="2" t="s">
        <v>52</v>
      </c>
      <c r="C9" s="2" t="s">
        <v>37</v>
      </c>
      <c r="D9" s="2" t="s">
        <v>53</v>
      </c>
      <c r="E9" s="2" t="s">
        <v>54</v>
      </c>
      <c r="F9" s="2" t="s">
        <v>31</v>
      </c>
      <c r="G9" s="2" t="s">
        <v>32</v>
      </c>
      <c r="H9" s="2" t="s">
        <v>33</v>
      </c>
      <c r="I9" s="2">
        <v>4</v>
      </c>
      <c r="J9" s="2">
        <v>3</v>
      </c>
      <c r="K9" s="2">
        <v>3</v>
      </c>
      <c r="L9" s="2">
        <v>3</v>
      </c>
      <c r="M9" s="2">
        <v>2</v>
      </c>
      <c r="N9" s="2">
        <v>1</v>
      </c>
      <c r="O9" s="2">
        <v>4</v>
      </c>
      <c r="P9" s="2" t="s">
        <v>55</v>
      </c>
      <c r="Q9" s="2" t="s">
        <v>47</v>
      </c>
      <c r="R9" s="2" t="s">
        <v>56</v>
      </c>
      <c r="S9" s="4"/>
      <c r="T9" s="4"/>
      <c r="U9" s="3" t="s">
        <v>57</v>
      </c>
      <c r="V9" s="3" t="s">
        <v>58</v>
      </c>
      <c r="W9" s="3" t="s">
        <v>59</v>
      </c>
      <c r="X9" s="3" t="s">
        <v>60</v>
      </c>
      <c r="Y9" s="3" t="s">
        <v>61</v>
      </c>
      <c r="Z9" s="4"/>
    </row>
    <row r="10" spans="1:27">
      <c r="A10" s="2">
        <v>7</v>
      </c>
      <c r="B10" s="2" t="s">
        <v>62</v>
      </c>
      <c r="C10" s="2" t="s">
        <v>63</v>
      </c>
      <c r="D10" s="2" t="s">
        <v>43</v>
      </c>
      <c r="E10" s="2" t="s">
        <v>64</v>
      </c>
      <c r="F10" s="2" t="s">
        <v>65</v>
      </c>
      <c r="G10" s="2" t="s">
        <v>66</v>
      </c>
      <c r="H10" s="2" t="s">
        <v>33</v>
      </c>
      <c r="I10" s="2">
        <v>3</v>
      </c>
      <c r="J10" s="2">
        <v>3</v>
      </c>
      <c r="K10" s="2">
        <v>4</v>
      </c>
      <c r="L10" s="2">
        <v>3</v>
      </c>
      <c r="M10" s="2">
        <v>2</v>
      </c>
      <c r="N10" s="2">
        <v>4</v>
      </c>
      <c r="O10" s="2">
        <v>4</v>
      </c>
      <c r="P10" s="2"/>
      <c r="Q10" s="2" t="s">
        <v>67</v>
      </c>
      <c r="R10" s="2" t="s">
        <v>68</v>
      </c>
      <c r="S10" s="4"/>
      <c r="T10" s="4"/>
      <c r="U10" s="3" t="s">
        <v>8</v>
      </c>
      <c r="V10" s="2">
        <f>COUNTIF(I:I,"4")</f>
        <v>25</v>
      </c>
      <c r="W10" s="2">
        <f>COUNTIF(I:I,"3")</f>
        <v>7</v>
      </c>
      <c r="X10" s="2">
        <f>COUNTIF(I:I,"2")</f>
        <v>2</v>
      </c>
      <c r="Y10" s="2">
        <f>COUNTIF(I:I,"1")</f>
        <v>1</v>
      </c>
      <c r="Z10" s="4"/>
    </row>
    <row r="11" spans="1:27">
      <c r="A11" s="2">
        <v>8</v>
      </c>
      <c r="B11" s="2" t="s">
        <v>69</v>
      </c>
      <c r="C11" s="2" t="s">
        <v>63</v>
      </c>
      <c r="D11" s="2" t="s">
        <v>43</v>
      </c>
      <c r="E11" s="2" t="s">
        <v>70</v>
      </c>
      <c r="F11" s="2" t="s">
        <v>71</v>
      </c>
      <c r="G11" s="2" t="s">
        <v>39</v>
      </c>
      <c r="H11" s="2" t="s">
        <v>33</v>
      </c>
      <c r="I11" s="2">
        <v>4</v>
      </c>
      <c r="J11" s="2">
        <v>4</v>
      </c>
      <c r="K11" s="2">
        <v>1</v>
      </c>
      <c r="L11" s="2">
        <v>3</v>
      </c>
      <c r="M11" s="2">
        <v>3</v>
      </c>
      <c r="N11" s="2">
        <v>3</v>
      </c>
      <c r="O11" s="2">
        <v>2</v>
      </c>
      <c r="P11" s="2"/>
      <c r="Q11" s="2" t="s">
        <v>67</v>
      </c>
      <c r="R11" s="2" t="s">
        <v>72</v>
      </c>
      <c r="S11" s="4"/>
      <c r="T11" s="4"/>
      <c r="U11" s="3" t="s">
        <v>9</v>
      </c>
      <c r="V11" s="2">
        <f>COUNTIF(J:J,"4")</f>
        <v>7</v>
      </c>
      <c r="W11" s="2">
        <f>COUNTIF(J:J,"3")</f>
        <v>25</v>
      </c>
      <c r="X11" s="2">
        <f>COUNTIF(J:J,"2")</f>
        <v>2</v>
      </c>
      <c r="Y11" s="2">
        <f>COUNTIF(J:J,"1")</f>
        <v>1</v>
      </c>
      <c r="Z11" s="4"/>
    </row>
    <row r="12" spans="1:27">
      <c r="A12" s="2">
        <v>9</v>
      </c>
      <c r="B12" s="2" t="s">
        <v>73</v>
      </c>
      <c r="C12" s="2" t="s">
        <v>29</v>
      </c>
      <c r="D12" s="2" t="s">
        <v>53</v>
      </c>
      <c r="E12" s="2" t="s">
        <v>74</v>
      </c>
      <c r="F12" s="2" t="s">
        <v>31</v>
      </c>
      <c r="G12" s="2" t="s">
        <v>32</v>
      </c>
      <c r="H12" s="2" t="s">
        <v>24</v>
      </c>
      <c r="I12" s="2">
        <v>4</v>
      </c>
      <c r="J12" s="2">
        <v>4</v>
      </c>
      <c r="K12" s="2">
        <v>1</v>
      </c>
      <c r="L12" s="2">
        <v>2</v>
      </c>
      <c r="M12" s="2">
        <v>3</v>
      </c>
      <c r="N12" s="2">
        <v>3</v>
      </c>
      <c r="O12" s="2">
        <v>3</v>
      </c>
      <c r="P12" s="2"/>
      <c r="Q12" s="2" t="s">
        <v>47</v>
      </c>
      <c r="R12" s="2" t="s">
        <v>75</v>
      </c>
      <c r="S12" s="4"/>
      <c r="T12" s="4"/>
      <c r="U12" s="3" t="s">
        <v>10</v>
      </c>
      <c r="V12" s="2">
        <f>COUNTIF(K:K,"4")</f>
        <v>4</v>
      </c>
      <c r="W12" s="2">
        <f>COUNTIF(K:K,"3")</f>
        <v>21</v>
      </c>
      <c r="X12" s="2">
        <f>COUNTIF(K:K,"2")</f>
        <v>7</v>
      </c>
      <c r="Y12" s="2">
        <f>COUNTIF(K:K,"1")</f>
        <v>3</v>
      </c>
      <c r="Z12" s="4"/>
    </row>
    <row r="13" spans="1:27">
      <c r="A13" s="2">
        <v>10</v>
      </c>
      <c r="B13" s="2" t="s">
        <v>76</v>
      </c>
      <c r="C13" s="2" t="s">
        <v>77</v>
      </c>
      <c r="D13" s="2" t="s">
        <v>43</v>
      </c>
      <c r="E13" s="2" t="s">
        <v>78</v>
      </c>
      <c r="F13" s="2" t="s">
        <v>31</v>
      </c>
      <c r="G13" s="2" t="s">
        <v>39</v>
      </c>
      <c r="H13" s="2" t="s">
        <v>33</v>
      </c>
      <c r="I13" s="2">
        <v>4</v>
      </c>
      <c r="J13" s="2">
        <v>3</v>
      </c>
      <c r="K13" s="2">
        <v>3</v>
      </c>
      <c r="L13" s="2">
        <v>4</v>
      </c>
      <c r="M13" s="2">
        <v>3</v>
      </c>
      <c r="N13" s="2">
        <v>2</v>
      </c>
      <c r="O13" s="2">
        <v>2</v>
      </c>
      <c r="P13" s="2"/>
      <c r="Q13" s="2" t="s">
        <v>79</v>
      </c>
      <c r="R13" s="2" t="s">
        <v>80</v>
      </c>
      <c r="S13" s="4"/>
      <c r="T13" s="4"/>
      <c r="U13" s="3" t="s">
        <v>11</v>
      </c>
      <c r="V13" s="2">
        <f>COUNTIF(L:L,"4")</f>
        <v>11</v>
      </c>
      <c r="W13" s="2">
        <f>COUNTIF(L:L,"3")</f>
        <v>14</v>
      </c>
      <c r="X13" s="2">
        <f>COUNTIF(L:L,"2")</f>
        <v>9</v>
      </c>
      <c r="Y13" s="2">
        <f>COUNTIF(L:L,"1")</f>
        <v>1</v>
      </c>
      <c r="Z13" s="4"/>
    </row>
    <row r="14" spans="1:27">
      <c r="A14" s="2">
        <v>11</v>
      </c>
      <c r="B14" s="2" t="s">
        <v>81</v>
      </c>
      <c r="C14" s="2" t="s">
        <v>82</v>
      </c>
      <c r="D14" s="2" t="s">
        <v>43</v>
      </c>
      <c r="E14" s="2" t="s">
        <v>83</v>
      </c>
      <c r="F14" s="2" t="s">
        <v>45</v>
      </c>
      <c r="G14" s="2" t="s">
        <v>23</v>
      </c>
      <c r="H14" s="2" t="s">
        <v>33</v>
      </c>
      <c r="I14" s="2">
        <v>4</v>
      </c>
      <c r="J14" s="2">
        <v>4</v>
      </c>
      <c r="K14" s="2">
        <v>3</v>
      </c>
      <c r="L14" s="2">
        <v>3</v>
      </c>
      <c r="M14" s="2">
        <v>4</v>
      </c>
      <c r="N14" s="2">
        <v>3</v>
      </c>
      <c r="O14" s="2">
        <v>3</v>
      </c>
      <c r="P14" s="2"/>
      <c r="Q14" s="2" t="s">
        <v>47</v>
      </c>
      <c r="R14" s="2" t="s">
        <v>84</v>
      </c>
      <c r="S14" s="4"/>
      <c r="T14" s="4"/>
      <c r="U14" s="3" t="s">
        <v>12</v>
      </c>
      <c r="V14" s="2">
        <f>COUNTIF(M:M,"4")</f>
        <v>13</v>
      </c>
      <c r="W14" s="2">
        <f>COUNTIF(M:M,"3")</f>
        <v>12</v>
      </c>
      <c r="X14" s="2">
        <f>COUNTIF(M:M,"2")</f>
        <v>9</v>
      </c>
      <c r="Y14" s="2">
        <f>COUNTIF(M:M,"1")</f>
        <v>1</v>
      </c>
      <c r="Z14" s="4"/>
    </row>
    <row r="15" spans="1:27">
      <c r="A15" s="2">
        <v>12</v>
      </c>
      <c r="B15" s="2" t="s">
        <v>85</v>
      </c>
      <c r="C15" s="2" t="s">
        <v>63</v>
      </c>
      <c r="D15" s="2" t="s">
        <v>43</v>
      </c>
      <c r="E15" s="2" t="s">
        <v>44</v>
      </c>
      <c r="F15" s="2" t="s">
        <v>50</v>
      </c>
      <c r="G15" s="2" t="s">
        <v>23</v>
      </c>
      <c r="H15" s="2" t="s">
        <v>33</v>
      </c>
      <c r="I15" s="2">
        <v>4</v>
      </c>
      <c r="J15" s="2">
        <v>4</v>
      </c>
      <c r="K15" s="2">
        <v>4</v>
      </c>
      <c r="L15" s="2">
        <v>4</v>
      </c>
      <c r="M15" s="2">
        <v>4</v>
      </c>
      <c r="N15" s="2">
        <v>4</v>
      </c>
      <c r="O15" s="2">
        <v>4</v>
      </c>
      <c r="P15" s="2"/>
      <c r="Q15" s="2" t="s">
        <v>86</v>
      </c>
      <c r="R15" s="2" t="s">
        <v>87</v>
      </c>
      <c r="S15" s="4"/>
      <c r="T15" s="4"/>
      <c r="U15" s="3" t="s">
        <v>13</v>
      </c>
      <c r="V15" s="2">
        <f>COUNTIF(N:N,"4")</f>
        <v>11</v>
      </c>
      <c r="W15" s="2">
        <f>COUNTIF(N:N,"3")</f>
        <v>16</v>
      </c>
      <c r="X15" s="2">
        <f>COUNTIF(N:N,"2")</f>
        <v>5</v>
      </c>
      <c r="Y15" s="2">
        <f>COUNTIF(N:N,"1")</f>
        <v>3</v>
      </c>
      <c r="Z15" s="4"/>
    </row>
    <row r="16" spans="1:27">
      <c r="A16" s="2">
        <v>13</v>
      </c>
      <c r="B16" s="2" t="s">
        <v>88</v>
      </c>
      <c r="C16" s="2" t="s">
        <v>42</v>
      </c>
      <c r="D16" s="2" t="s">
        <v>43</v>
      </c>
      <c r="E16" s="2" t="s">
        <v>30</v>
      </c>
      <c r="F16" s="2" t="s">
        <v>65</v>
      </c>
      <c r="G16" s="2" t="s">
        <v>66</v>
      </c>
      <c r="H16" s="2" t="s">
        <v>33</v>
      </c>
      <c r="I16" s="2">
        <v>4</v>
      </c>
      <c r="J16" s="2">
        <v>3</v>
      </c>
      <c r="K16" s="2">
        <v>3</v>
      </c>
      <c r="L16" s="2">
        <v>3</v>
      </c>
      <c r="M16" s="2">
        <v>4</v>
      </c>
      <c r="N16" s="2">
        <v>4</v>
      </c>
      <c r="O16" s="2">
        <v>4</v>
      </c>
      <c r="P16" s="2"/>
      <c r="Q16" s="2" t="s">
        <v>25</v>
      </c>
      <c r="R16" s="2" t="s">
        <v>89</v>
      </c>
      <c r="S16" s="4"/>
      <c r="T16" s="4"/>
      <c r="U16" s="3" t="s">
        <v>14</v>
      </c>
      <c r="V16" s="2">
        <f>COUNTIF(O:O,"4")</f>
        <v>12</v>
      </c>
      <c r="W16" s="2">
        <f>COUNTIF(O:O,"3")</f>
        <v>11</v>
      </c>
      <c r="X16" s="2">
        <f>COUNTIF(O:O,"2")</f>
        <v>11</v>
      </c>
      <c r="Y16" s="2">
        <f>COUNTIF(O:O,"1")</f>
        <v>1</v>
      </c>
      <c r="Z16" s="4"/>
    </row>
    <row r="17" spans="1:27">
      <c r="A17" s="2">
        <v>14</v>
      </c>
      <c r="B17" s="2" t="s">
        <v>18</v>
      </c>
      <c r="C17" s="2" t="s">
        <v>63</v>
      </c>
      <c r="D17" s="2" t="s">
        <v>53</v>
      </c>
      <c r="E17" s="2" t="s">
        <v>90</v>
      </c>
      <c r="F17" s="2" t="s">
        <v>91</v>
      </c>
      <c r="G17" s="2" t="s">
        <v>46</v>
      </c>
      <c r="H17" s="2" t="s">
        <v>33</v>
      </c>
      <c r="I17" s="2">
        <v>4</v>
      </c>
      <c r="J17" s="2">
        <v>3</v>
      </c>
      <c r="K17" s="2">
        <v>3</v>
      </c>
      <c r="L17" s="2">
        <v>3</v>
      </c>
      <c r="M17" s="2">
        <v>3</v>
      </c>
      <c r="N17" s="2">
        <v>4</v>
      </c>
      <c r="O17" s="2">
        <v>2</v>
      </c>
      <c r="P17" s="2"/>
      <c r="Q17" s="2" t="s">
        <v>92</v>
      </c>
      <c r="R17" s="2" t="s">
        <v>93</v>
      </c>
      <c r="S17" s="4"/>
      <c r="T17" s="4"/>
      <c r="U17" s="4"/>
      <c r="V17" s="4"/>
      <c r="W17" s="4"/>
      <c r="X17" s="4"/>
      <c r="Y17" s="4"/>
      <c r="Z17" s="4"/>
    </row>
    <row r="18" spans="1:27">
      <c r="A18" s="2">
        <v>15</v>
      </c>
      <c r="B18" s="2" t="s">
        <v>94</v>
      </c>
      <c r="C18" s="2" t="s">
        <v>63</v>
      </c>
      <c r="D18" s="2" t="s">
        <v>43</v>
      </c>
      <c r="E18" s="2" t="s">
        <v>21</v>
      </c>
      <c r="F18" s="2" t="s">
        <v>45</v>
      </c>
      <c r="G18" s="2" t="s">
        <v>95</v>
      </c>
      <c r="H18" s="2" t="s">
        <v>33</v>
      </c>
      <c r="I18" s="2">
        <v>4</v>
      </c>
      <c r="J18" s="2">
        <v>3</v>
      </c>
      <c r="K18" s="2">
        <v>3</v>
      </c>
      <c r="L18" s="2">
        <v>3</v>
      </c>
      <c r="M18" s="2">
        <v>4</v>
      </c>
      <c r="N18" s="2">
        <v>4</v>
      </c>
      <c r="O18" s="2">
        <v>2</v>
      </c>
      <c r="P18" s="2"/>
      <c r="Q18" s="2" t="s">
        <v>96</v>
      </c>
      <c r="R18" s="2" t="s">
        <v>97</v>
      </c>
      <c r="S18" s="4"/>
      <c r="T18" s="4"/>
      <c r="U18" s="4"/>
      <c r="V18" s="4"/>
      <c r="W18" s="4"/>
      <c r="X18" s="4"/>
      <c r="Y18" s="4"/>
      <c r="Z18" s="4"/>
    </row>
    <row r="19" spans="1:27">
      <c r="A19" s="2">
        <v>16</v>
      </c>
      <c r="B19" s="2" t="s">
        <v>98</v>
      </c>
      <c r="C19" s="2" t="s">
        <v>63</v>
      </c>
      <c r="D19" s="2" t="s">
        <v>53</v>
      </c>
      <c r="E19" s="2" t="s">
        <v>30</v>
      </c>
      <c r="F19" s="2" t="s">
        <v>65</v>
      </c>
      <c r="G19" s="2" t="s">
        <v>95</v>
      </c>
      <c r="H19" s="2" t="s">
        <v>33</v>
      </c>
      <c r="I19" s="2">
        <v>2</v>
      </c>
      <c r="J19" s="2">
        <v>2</v>
      </c>
      <c r="K19" s="2">
        <v>3</v>
      </c>
      <c r="L19" s="2">
        <v>2</v>
      </c>
      <c r="M19" s="2">
        <v>4</v>
      </c>
      <c r="N19" s="2">
        <v>4</v>
      </c>
      <c r="O19" s="2">
        <v>3</v>
      </c>
      <c r="P19" s="2"/>
      <c r="Q19" s="2" t="s">
        <v>99</v>
      </c>
      <c r="R19" s="2" t="s">
        <v>100</v>
      </c>
      <c r="S19" s="4"/>
      <c r="T19" s="3"/>
      <c r="U19" s="3" t="s">
        <v>33</v>
      </c>
      <c r="V19" s="3" t="s">
        <v>24</v>
      </c>
      <c r="W19" s="3" t="s">
        <v>101</v>
      </c>
      <c r="X19" s="4"/>
      <c r="Y19" s="4"/>
      <c r="Z19" s="4"/>
    </row>
    <row r="20" spans="1:27">
      <c r="A20" s="2">
        <v>17</v>
      </c>
      <c r="B20" s="2" t="s">
        <v>36</v>
      </c>
      <c r="C20" s="2" t="s">
        <v>37</v>
      </c>
      <c r="D20" s="2" t="s">
        <v>43</v>
      </c>
      <c r="E20" s="2" t="s">
        <v>21</v>
      </c>
      <c r="F20" s="2" t="s">
        <v>50</v>
      </c>
      <c r="G20" s="2" t="s">
        <v>23</v>
      </c>
      <c r="H20" s="2" t="s">
        <v>24</v>
      </c>
      <c r="I20" s="2">
        <v>4</v>
      </c>
      <c r="J20" s="2">
        <v>3</v>
      </c>
      <c r="K20" s="2">
        <v>3</v>
      </c>
      <c r="L20" s="2">
        <v>3</v>
      </c>
      <c r="M20" s="2">
        <v>3</v>
      </c>
      <c r="N20" s="2">
        <v>4</v>
      </c>
      <c r="O20" s="2">
        <v>4</v>
      </c>
      <c r="P20" s="2"/>
      <c r="Q20" s="2" t="s">
        <v>25</v>
      </c>
      <c r="R20" s="2" t="s">
        <v>102</v>
      </c>
      <c r="S20" s="4"/>
      <c r="T20" s="2" t="s">
        <v>103</v>
      </c>
      <c r="U20" s="2">
        <f>COUNTIF(H:H,"Tinggi")</f>
        <v>29</v>
      </c>
      <c r="V20" s="2">
        <f>COUNTIF(H:H,"Sedang")</f>
        <v>6</v>
      </c>
      <c r="W20" s="2">
        <f>COUNTIF(H:H,"Rendah")</f>
        <v>0</v>
      </c>
      <c r="X20" s="4"/>
      <c r="Y20" s="4"/>
      <c r="Z20" s="4"/>
    </row>
    <row r="21" spans="1:27">
      <c r="A21" s="2">
        <v>18</v>
      </c>
      <c r="B21" s="2" t="s">
        <v>104</v>
      </c>
      <c r="C21" s="2" t="s">
        <v>105</v>
      </c>
      <c r="D21" s="2" t="s">
        <v>43</v>
      </c>
      <c r="E21" s="2" t="s">
        <v>34</v>
      </c>
      <c r="F21" s="2" t="s">
        <v>31</v>
      </c>
      <c r="G21" s="2" t="s">
        <v>66</v>
      </c>
      <c r="H21" s="2" t="s">
        <v>33</v>
      </c>
      <c r="I21" s="2">
        <v>4</v>
      </c>
      <c r="J21" s="2">
        <v>3</v>
      </c>
      <c r="K21" s="2">
        <v>4</v>
      </c>
      <c r="L21" s="2">
        <v>3</v>
      </c>
      <c r="M21" s="2">
        <v>4</v>
      </c>
      <c r="N21" s="2">
        <v>3</v>
      </c>
      <c r="O21" s="2">
        <v>3</v>
      </c>
      <c r="P21" s="2"/>
      <c r="Q21" s="2" t="s">
        <v>106</v>
      </c>
      <c r="R21" s="2" t="s">
        <v>107</v>
      </c>
      <c r="S21" s="4"/>
      <c r="T21" s="4"/>
      <c r="U21" s="4"/>
      <c r="V21" s="4"/>
      <c r="W21" s="4"/>
      <c r="X21" s="4"/>
      <c r="Y21" s="4"/>
      <c r="Z21" s="4"/>
    </row>
    <row r="22" spans="1:27">
      <c r="A22" s="2">
        <v>19</v>
      </c>
      <c r="B22" s="2" t="s">
        <v>108</v>
      </c>
      <c r="C22" s="2" t="s">
        <v>29</v>
      </c>
      <c r="D22" s="2" t="s">
        <v>53</v>
      </c>
      <c r="E22" s="2" t="s">
        <v>109</v>
      </c>
      <c r="F22" s="2" t="s">
        <v>45</v>
      </c>
      <c r="G22" s="2" t="s">
        <v>32</v>
      </c>
      <c r="H22" s="2" t="s">
        <v>33</v>
      </c>
      <c r="I22" s="2">
        <v>4</v>
      </c>
      <c r="J22" s="2">
        <v>3</v>
      </c>
      <c r="K22" s="2">
        <v>3</v>
      </c>
      <c r="L22" s="2">
        <v>2</v>
      </c>
      <c r="M22" s="2">
        <v>2</v>
      </c>
      <c r="N22" s="2">
        <v>3</v>
      </c>
      <c r="O22" s="2">
        <v>4</v>
      </c>
      <c r="P22" s="2"/>
      <c r="Q22" s="2" t="s">
        <v>25</v>
      </c>
      <c r="R22" s="2" t="s">
        <v>110</v>
      </c>
      <c r="S22" s="4"/>
      <c r="T22" s="4"/>
      <c r="U22" s="4"/>
      <c r="V22" s="4"/>
      <c r="W22" s="4"/>
      <c r="X22" s="4"/>
      <c r="Y22" s="4"/>
      <c r="Z22" s="4"/>
    </row>
    <row r="23" spans="1:27">
      <c r="A23" s="2">
        <v>20</v>
      </c>
      <c r="B23" s="2" t="s">
        <v>52</v>
      </c>
      <c r="C23" s="2" t="s">
        <v>19</v>
      </c>
      <c r="D23" s="2" t="s">
        <v>43</v>
      </c>
      <c r="E23" s="2" t="s">
        <v>111</v>
      </c>
      <c r="F23" s="2" t="s">
        <v>22</v>
      </c>
      <c r="G23" s="2" t="s">
        <v>95</v>
      </c>
      <c r="H23" s="2" t="s">
        <v>33</v>
      </c>
      <c r="I23" s="2">
        <v>3</v>
      </c>
      <c r="J23" s="2">
        <v>3</v>
      </c>
      <c r="K23" s="2">
        <v>3</v>
      </c>
      <c r="L23" s="2">
        <v>4</v>
      </c>
      <c r="M23" s="2">
        <v>4</v>
      </c>
      <c r="N23" s="2">
        <v>4</v>
      </c>
      <c r="O23" s="2">
        <v>4</v>
      </c>
      <c r="P23" s="2"/>
      <c r="Q23" s="2" t="s">
        <v>47</v>
      </c>
      <c r="R23" s="2" t="s">
        <v>112</v>
      </c>
      <c r="S23" s="4"/>
      <c r="T23" s="4"/>
      <c r="U23" s="4"/>
      <c r="V23" s="4"/>
      <c r="W23" s="4"/>
      <c r="X23" s="4"/>
      <c r="Y23" s="4"/>
      <c r="Z23" s="4"/>
    </row>
    <row r="24" spans="1:27">
      <c r="A24" s="2">
        <v>21</v>
      </c>
      <c r="B24" s="2" t="s">
        <v>98</v>
      </c>
      <c r="C24" s="2" t="s">
        <v>63</v>
      </c>
      <c r="D24" s="2" t="s">
        <v>53</v>
      </c>
      <c r="E24" s="2" t="s">
        <v>38</v>
      </c>
      <c r="F24" s="2" t="s">
        <v>113</v>
      </c>
      <c r="G24" s="2" t="s">
        <v>95</v>
      </c>
      <c r="H24" s="2" t="s">
        <v>33</v>
      </c>
      <c r="I24" s="2">
        <v>4</v>
      </c>
      <c r="J24" s="2">
        <v>3</v>
      </c>
      <c r="K24" s="2">
        <v>2</v>
      </c>
      <c r="L24" s="2">
        <v>2</v>
      </c>
      <c r="M24" s="2">
        <v>3</v>
      </c>
      <c r="N24" s="2">
        <v>3</v>
      </c>
      <c r="O24" s="2">
        <v>4</v>
      </c>
      <c r="P24" s="2"/>
      <c r="Q24" s="2" t="s">
        <v>114</v>
      </c>
      <c r="R24" s="2" t="s">
        <v>115</v>
      </c>
      <c r="S24" s="4"/>
      <c r="T24" s="4"/>
      <c r="U24" s="4"/>
      <c r="V24" s="4"/>
      <c r="W24" s="4"/>
      <c r="X24" s="4"/>
      <c r="Y24" s="4"/>
      <c r="Z24" s="4"/>
    </row>
    <row r="25" spans="1:27">
      <c r="A25" s="2">
        <v>22</v>
      </c>
      <c r="B25" s="2" t="s">
        <v>116</v>
      </c>
      <c r="C25" s="2" t="s">
        <v>117</v>
      </c>
      <c r="D25" s="2" t="s">
        <v>43</v>
      </c>
      <c r="E25" s="2" t="s">
        <v>44</v>
      </c>
      <c r="F25" s="2" t="s">
        <v>50</v>
      </c>
      <c r="G25" s="2" t="s">
        <v>23</v>
      </c>
      <c r="H25" s="2" t="s">
        <v>33</v>
      </c>
      <c r="I25" s="2">
        <v>4</v>
      </c>
      <c r="J25" s="2">
        <v>3</v>
      </c>
      <c r="K25" s="2">
        <v>3</v>
      </c>
      <c r="L25" s="2">
        <v>4</v>
      </c>
      <c r="M25" s="2">
        <v>3</v>
      </c>
      <c r="N25" s="2">
        <v>3</v>
      </c>
      <c r="O25" s="2">
        <v>2</v>
      </c>
      <c r="P25" s="2"/>
      <c r="Q25" s="2" t="s">
        <v>118</v>
      </c>
      <c r="R25" s="2" t="s">
        <v>119</v>
      </c>
      <c r="S25" s="4"/>
      <c r="T25" s="4"/>
      <c r="U25" s="4"/>
      <c r="V25" s="4"/>
      <c r="W25" s="4"/>
      <c r="X25" s="4"/>
      <c r="Y25" s="4"/>
      <c r="Z25" s="4"/>
    </row>
    <row r="26" spans="1:27">
      <c r="A26" s="2">
        <v>23</v>
      </c>
      <c r="B26" s="2" t="s">
        <v>120</v>
      </c>
      <c r="C26" s="2" t="s">
        <v>121</v>
      </c>
      <c r="D26" s="2" t="s">
        <v>43</v>
      </c>
      <c r="E26" s="2" t="s">
        <v>38</v>
      </c>
      <c r="F26" s="2" t="s">
        <v>113</v>
      </c>
      <c r="G26" s="2" t="s">
        <v>95</v>
      </c>
      <c r="H26" s="2" t="s">
        <v>33</v>
      </c>
      <c r="I26" s="2">
        <v>4</v>
      </c>
      <c r="J26" s="2">
        <v>3</v>
      </c>
      <c r="K26" s="2">
        <v>2</v>
      </c>
      <c r="L26" s="2">
        <v>4</v>
      </c>
      <c r="M26" s="2">
        <v>3</v>
      </c>
      <c r="N26" s="2">
        <v>3</v>
      </c>
      <c r="O26" s="2">
        <v>2</v>
      </c>
      <c r="P26" s="2"/>
      <c r="Q26" s="2" t="s">
        <v>122</v>
      </c>
      <c r="R26" s="2" t="s">
        <v>123</v>
      </c>
      <c r="S26" s="4"/>
      <c r="T26" s="4"/>
      <c r="U26" s="4"/>
      <c r="V26" s="4"/>
      <c r="W26" s="4"/>
      <c r="X26" s="4"/>
      <c r="Y26" s="4"/>
      <c r="Z26" s="4"/>
    </row>
    <row r="27" spans="1:27">
      <c r="A27" s="2">
        <v>24</v>
      </c>
      <c r="B27" s="2" t="s">
        <v>36</v>
      </c>
      <c r="C27" s="2" t="s">
        <v>42</v>
      </c>
      <c r="D27" s="2" t="s">
        <v>43</v>
      </c>
      <c r="E27" s="2" t="s">
        <v>124</v>
      </c>
      <c r="F27" s="2" t="s">
        <v>125</v>
      </c>
      <c r="G27" s="2" t="s">
        <v>23</v>
      </c>
      <c r="H27" s="2" t="s">
        <v>33</v>
      </c>
      <c r="I27" s="2">
        <v>4</v>
      </c>
      <c r="J27" s="2">
        <v>3</v>
      </c>
      <c r="K27" s="2">
        <v>2</v>
      </c>
      <c r="L27" s="2">
        <v>4</v>
      </c>
      <c r="M27" s="2">
        <v>2</v>
      </c>
      <c r="N27" s="2">
        <v>3</v>
      </c>
      <c r="O27" s="2">
        <v>3</v>
      </c>
      <c r="P27" s="2"/>
      <c r="Q27" s="2" t="s">
        <v>47</v>
      </c>
      <c r="R27" s="2" t="s">
        <v>126</v>
      </c>
      <c r="S27" s="4"/>
      <c r="T27" s="4"/>
      <c r="U27" s="4"/>
      <c r="V27" s="4"/>
      <c r="W27" s="4"/>
      <c r="X27" s="4"/>
      <c r="Y27" s="4"/>
      <c r="Z27" s="4"/>
    </row>
    <row r="28" spans="1:27">
      <c r="A28" s="2">
        <v>25</v>
      </c>
      <c r="B28" s="2" t="s">
        <v>36</v>
      </c>
      <c r="C28" s="2" t="s">
        <v>42</v>
      </c>
      <c r="D28" s="2" t="s">
        <v>43</v>
      </c>
      <c r="E28" s="2" t="s">
        <v>111</v>
      </c>
      <c r="F28" s="2" t="s">
        <v>31</v>
      </c>
      <c r="G28" s="2" t="s">
        <v>66</v>
      </c>
      <c r="H28" s="2" t="s">
        <v>33</v>
      </c>
      <c r="I28" s="2">
        <v>3</v>
      </c>
      <c r="J28" s="2">
        <v>3</v>
      </c>
      <c r="K28" s="2">
        <v>3</v>
      </c>
      <c r="L28" s="2">
        <v>3</v>
      </c>
      <c r="M28" s="2">
        <v>3</v>
      </c>
      <c r="N28" s="2">
        <v>2</v>
      </c>
      <c r="O28" s="2">
        <v>2</v>
      </c>
      <c r="P28" s="2"/>
      <c r="Q28" s="2" t="s">
        <v>109</v>
      </c>
      <c r="R28" s="2" t="s">
        <v>127</v>
      </c>
      <c r="S28" s="4"/>
      <c r="T28" s="4"/>
      <c r="U28" s="4"/>
      <c r="V28" s="4"/>
      <c r="W28" s="4"/>
      <c r="X28" s="4"/>
      <c r="Y28" s="4"/>
      <c r="Z28" s="4"/>
    </row>
    <row r="29" spans="1:27">
      <c r="A29" s="2">
        <v>26</v>
      </c>
      <c r="B29" s="2" t="s">
        <v>36</v>
      </c>
      <c r="C29" s="2" t="s">
        <v>63</v>
      </c>
      <c r="D29" s="2" t="s">
        <v>20</v>
      </c>
      <c r="E29" s="2" t="s">
        <v>128</v>
      </c>
      <c r="F29" s="2" t="s">
        <v>129</v>
      </c>
      <c r="G29" s="2" t="s">
        <v>39</v>
      </c>
      <c r="H29" s="2" t="s">
        <v>33</v>
      </c>
      <c r="I29" s="2">
        <v>4</v>
      </c>
      <c r="J29" s="2">
        <v>3</v>
      </c>
      <c r="K29" s="2">
        <v>3</v>
      </c>
      <c r="L29" s="2">
        <v>4</v>
      </c>
      <c r="M29" s="2">
        <v>3</v>
      </c>
      <c r="N29" s="2">
        <v>3</v>
      </c>
      <c r="O29" s="2">
        <v>3</v>
      </c>
      <c r="P29" s="2"/>
      <c r="Q29" s="2" t="s">
        <v>130</v>
      </c>
      <c r="R29" s="2" t="s">
        <v>131</v>
      </c>
      <c r="S29" s="4"/>
      <c r="T29" s="4"/>
      <c r="U29" s="4"/>
      <c r="V29" s="4"/>
      <c r="W29" s="4"/>
      <c r="X29" s="4"/>
      <c r="Y29" s="4"/>
      <c r="Z29" s="4"/>
    </row>
    <row r="30" spans="1:27">
      <c r="A30" s="2">
        <v>27</v>
      </c>
      <c r="B30" s="2" t="s">
        <v>132</v>
      </c>
      <c r="C30" s="2" t="s">
        <v>82</v>
      </c>
      <c r="D30" s="2" t="s">
        <v>43</v>
      </c>
      <c r="E30" s="2" t="s">
        <v>44</v>
      </c>
      <c r="F30" s="2" t="s">
        <v>129</v>
      </c>
      <c r="G30" s="2" t="s">
        <v>32</v>
      </c>
      <c r="H30" s="2" t="s">
        <v>33</v>
      </c>
      <c r="I30" s="2">
        <v>3</v>
      </c>
      <c r="J30" s="2">
        <v>3</v>
      </c>
      <c r="K30" s="2">
        <v>3</v>
      </c>
      <c r="L30" s="2">
        <v>3</v>
      </c>
      <c r="M30" s="2">
        <v>3</v>
      </c>
      <c r="N30" s="2">
        <v>3</v>
      </c>
      <c r="O30" s="2">
        <v>3</v>
      </c>
      <c r="P30" s="2"/>
      <c r="Q30" s="2" t="s">
        <v>133</v>
      </c>
      <c r="R30" s="2" t="s">
        <v>134</v>
      </c>
      <c r="S30" s="4"/>
      <c r="T30" s="4"/>
      <c r="U30" s="4"/>
      <c r="V30" s="4"/>
      <c r="W30" s="4"/>
      <c r="X30" s="4"/>
      <c r="Y30" s="4"/>
      <c r="Z30" s="4"/>
    </row>
    <row r="31" spans="1:27">
      <c r="A31" s="2">
        <v>28</v>
      </c>
      <c r="B31" s="2" t="s">
        <v>135</v>
      </c>
      <c r="C31" s="2" t="s">
        <v>37</v>
      </c>
      <c r="D31" s="2" t="s">
        <v>53</v>
      </c>
      <c r="E31" s="2" t="s">
        <v>38</v>
      </c>
      <c r="F31" s="2" t="s">
        <v>65</v>
      </c>
      <c r="G31" s="2" t="s">
        <v>66</v>
      </c>
      <c r="H31" s="2" t="s">
        <v>33</v>
      </c>
      <c r="I31" s="2">
        <v>4</v>
      </c>
      <c r="J31" s="2">
        <v>3</v>
      </c>
      <c r="K31" s="2">
        <v>3</v>
      </c>
      <c r="L31" s="2">
        <v>4</v>
      </c>
      <c r="M31" s="2">
        <v>3</v>
      </c>
      <c r="N31" s="2">
        <v>3</v>
      </c>
      <c r="O31" s="2">
        <v>3</v>
      </c>
      <c r="P31" s="2"/>
      <c r="Q31" s="2" t="s">
        <v>25</v>
      </c>
      <c r="R31" s="2" t="s">
        <v>136</v>
      </c>
      <c r="S31" s="4"/>
      <c r="T31" s="4"/>
      <c r="U31" s="4"/>
      <c r="V31" s="4"/>
      <c r="W31" s="4"/>
      <c r="X31" s="4"/>
      <c r="Y31" s="4"/>
      <c r="Z31" s="4"/>
    </row>
    <row r="32" spans="1:27">
      <c r="A32" s="2">
        <v>29</v>
      </c>
      <c r="B32" s="2" t="s">
        <v>137</v>
      </c>
      <c r="C32" s="2" t="s">
        <v>63</v>
      </c>
      <c r="D32" s="2" t="s">
        <v>43</v>
      </c>
      <c r="E32" s="2" t="s">
        <v>111</v>
      </c>
      <c r="F32" s="2" t="s">
        <v>129</v>
      </c>
      <c r="G32" s="2" t="s">
        <v>39</v>
      </c>
      <c r="H32" s="2" t="s">
        <v>33</v>
      </c>
      <c r="I32" s="2">
        <v>3</v>
      </c>
      <c r="J32" s="2">
        <v>3</v>
      </c>
      <c r="K32" s="2">
        <v>3</v>
      </c>
      <c r="L32" s="2">
        <v>2</v>
      </c>
      <c r="M32" s="2">
        <v>2</v>
      </c>
      <c r="N32" s="2">
        <v>3</v>
      </c>
      <c r="O32" s="2">
        <v>4</v>
      </c>
      <c r="P32" s="2"/>
      <c r="Q32" s="2" t="s">
        <v>34</v>
      </c>
      <c r="R32" s="2" t="s">
        <v>138</v>
      </c>
      <c r="S32" s="4"/>
      <c r="T32" s="4"/>
      <c r="U32" s="4"/>
      <c r="V32" s="4"/>
      <c r="W32" s="4"/>
      <c r="X32" s="4"/>
      <c r="Y32" s="4"/>
      <c r="Z32" s="4"/>
    </row>
    <row r="33" spans="1:27">
      <c r="A33" s="2">
        <v>30</v>
      </c>
      <c r="B33" s="2" t="s">
        <v>139</v>
      </c>
      <c r="C33" s="2" t="s">
        <v>77</v>
      </c>
      <c r="D33" s="2" t="s">
        <v>43</v>
      </c>
      <c r="E33" s="2" t="s">
        <v>140</v>
      </c>
      <c r="F33" s="2" t="s">
        <v>141</v>
      </c>
      <c r="G33" s="2" t="s">
        <v>46</v>
      </c>
      <c r="H33" s="2" t="s">
        <v>33</v>
      </c>
      <c r="I33" s="2">
        <v>3</v>
      </c>
      <c r="J33" s="2">
        <v>3</v>
      </c>
      <c r="K33" s="2">
        <v>2</v>
      </c>
      <c r="L33" s="2">
        <v>3</v>
      </c>
      <c r="M33" s="2">
        <v>4</v>
      </c>
      <c r="N33" s="2">
        <v>4</v>
      </c>
      <c r="O33" s="2">
        <v>4</v>
      </c>
      <c r="P33" s="2"/>
      <c r="Q33" s="2" t="s">
        <v>142</v>
      </c>
      <c r="R33" s="2" t="s">
        <v>143</v>
      </c>
      <c r="S33" s="4"/>
      <c r="T33" s="4"/>
      <c r="U33" s="4"/>
      <c r="V33" s="4"/>
      <c r="W33" s="4"/>
      <c r="X33" s="4"/>
      <c r="Y33" s="4"/>
      <c r="Z33" s="4"/>
    </row>
    <row r="34" spans="1:27">
      <c r="A34" s="2">
        <v>31</v>
      </c>
      <c r="B34" s="2" t="s">
        <v>144</v>
      </c>
      <c r="C34" s="2" t="s">
        <v>121</v>
      </c>
      <c r="D34" s="2" t="s">
        <v>20</v>
      </c>
      <c r="E34" s="2" t="s">
        <v>145</v>
      </c>
      <c r="F34" s="2" t="s">
        <v>141</v>
      </c>
      <c r="G34" s="2" t="s">
        <v>46</v>
      </c>
      <c r="H34" s="2" t="s">
        <v>33</v>
      </c>
      <c r="I34" s="2">
        <v>4</v>
      </c>
      <c r="J34" s="2">
        <v>4</v>
      </c>
      <c r="K34" s="2">
        <v>4</v>
      </c>
      <c r="L34" s="2">
        <v>4</v>
      </c>
      <c r="M34" s="2">
        <v>4</v>
      </c>
      <c r="N34" s="2">
        <v>4</v>
      </c>
      <c r="O34" s="2">
        <v>4</v>
      </c>
      <c r="P34" s="2"/>
      <c r="Q34" s="2" t="s">
        <v>146</v>
      </c>
      <c r="R34" s="2" t="s">
        <v>147</v>
      </c>
      <c r="S34" s="4"/>
      <c r="T34" s="4"/>
      <c r="U34" s="4"/>
      <c r="V34" s="4"/>
      <c r="W34" s="4"/>
      <c r="X34" s="4"/>
      <c r="Y34" s="4"/>
      <c r="Z34" s="4"/>
    </row>
    <row r="35" spans="1:27">
      <c r="A35" s="2">
        <v>32</v>
      </c>
      <c r="B35" s="2" t="s">
        <v>36</v>
      </c>
      <c r="C35" s="2" t="s">
        <v>29</v>
      </c>
      <c r="D35" s="2" t="s">
        <v>43</v>
      </c>
      <c r="E35" s="2" t="s">
        <v>148</v>
      </c>
      <c r="F35" s="2" t="s">
        <v>50</v>
      </c>
      <c r="G35" s="2" t="s">
        <v>23</v>
      </c>
      <c r="H35" s="2" t="s">
        <v>33</v>
      </c>
      <c r="I35" s="2">
        <v>4</v>
      </c>
      <c r="J35" s="2">
        <v>4</v>
      </c>
      <c r="K35" s="2">
        <v>3</v>
      </c>
      <c r="L35" s="2">
        <v>3</v>
      </c>
      <c r="M35" s="2">
        <v>2</v>
      </c>
      <c r="N35" s="2">
        <v>1</v>
      </c>
      <c r="O35" s="2">
        <v>2</v>
      </c>
      <c r="P35" s="2"/>
      <c r="Q35" s="2" t="s">
        <v>149</v>
      </c>
      <c r="R35" s="2" t="s">
        <v>150</v>
      </c>
      <c r="S35" s="4"/>
      <c r="T35" s="4"/>
      <c r="U35" s="4"/>
      <c r="V35" s="4"/>
      <c r="W35" s="4"/>
      <c r="X35" s="4"/>
      <c r="Y35" s="4"/>
      <c r="Z35" s="4"/>
    </row>
    <row r="36" spans="1:27">
      <c r="A36" s="2">
        <v>33</v>
      </c>
      <c r="B36" s="2" t="s">
        <v>151</v>
      </c>
      <c r="C36" s="2" t="s">
        <v>29</v>
      </c>
      <c r="D36" s="2" t="s">
        <v>53</v>
      </c>
      <c r="E36" s="2" t="s">
        <v>152</v>
      </c>
      <c r="F36" s="2" t="s">
        <v>129</v>
      </c>
      <c r="G36" s="2" t="s">
        <v>32</v>
      </c>
      <c r="H36" s="2" t="s">
        <v>33</v>
      </c>
      <c r="I36" s="2">
        <v>4</v>
      </c>
      <c r="J36" s="2">
        <v>4</v>
      </c>
      <c r="K36" s="2">
        <v>3</v>
      </c>
      <c r="L36" s="2">
        <v>4</v>
      </c>
      <c r="M36" s="2">
        <v>4</v>
      </c>
      <c r="N36" s="2">
        <v>2</v>
      </c>
      <c r="O36" s="2">
        <v>2</v>
      </c>
      <c r="P36" s="2"/>
      <c r="Q36" s="2" t="s">
        <v>153</v>
      </c>
      <c r="R36" s="2" t="s">
        <v>154</v>
      </c>
      <c r="S36" s="4"/>
      <c r="T36" s="4"/>
      <c r="U36" s="4"/>
      <c r="V36" s="4"/>
      <c r="W36" s="4"/>
      <c r="X36" s="4"/>
      <c r="Y36" s="4"/>
      <c r="Z36" s="4"/>
    </row>
    <row r="37" spans="1:27">
      <c r="A37" s="2">
        <v>34</v>
      </c>
      <c r="B37" s="2" t="s">
        <v>98</v>
      </c>
      <c r="C37" s="2" t="s">
        <v>82</v>
      </c>
      <c r="D37" s="2" t="s">
        <v>53</v>
      </c>
      <c r="E37" s="2" t="s">
        <v>155</v>
      </c>
      <c r="F37" s="2" t="s">
        <v>65</v>
      </c>
      <c r="G37" s="2" t="s">
        <v>66</v>
      </c>
      <c r="H37" s="2" t="s">
        <v>33</v>
      </c>
      <c r="I37" s="2">
        <v>4</v>
      </c>
      <c r="J37" s="2">
        <v>3</v>
      </c>
      <c r="K37" s="2">
        <v>3</v>
      </c>
      <c r="L37" s="2">
        <v>4</v>
      </c>
      <c r="M37" s="2">
        <v>2</v>
      </c>
      <c r="N37" s="2">
        <v>2</v>
      </c>
      <c r="O37" s="2">
        <v>2</v>
      </c>
      <c r="P37" s="2"/>
      <c r="Q37" s="2" t="s">
        <v>47</v>
      </c>
      <c r="R37" s="2" t="s">
        <v>156</v>
      </c>
      <c r="S37" s="4"/>
      <c r="T37" s="4"/>
      <c r="U37" s="4"/>
      <c r="V37" s="4"/>
      <c r="W37" s="4"/>
      <c r="X37" s="4"/>
      <c r="Y37" s="4"/>
      <c r="Z37" s="4"/>
    </row>
    <row r="38" spans="1:27">
      <c r="A38" s="2">
        <v>35</v>
      </c>
      <c r="B38" s="2" t="s">
        <v>157</v>
      </c>
      <c r="C38" s="2" t="s">
        <v>63</v>
      </c>
      <c r="D38" s="2" t="s">
        <v>43</v>
      </c>
      <c r="E38" s="2" t="s">
        <v>21</v>
      </c>
      <c r="F38" s="2" t="s">
        <v>129</v>
      </c>
      <c r="G38" s="2" t="s">
        <v>39</v>
      </c>
      <c r="H38" s="2" t="s">
        <v>24</v>
      </c>
      <c r="I38" s="2">
        <v>4</v>
      </c>
      <c r="J38" s="2">
        <v>3</v>
      </c>
      <c r="K38" s="2">
        <v>3</v>
      </c>
      <c r="L38" s="2">
        <v>2</v>
      </c>
      <c r="M38" s="2">
        <v>4</v>
      </c>
      <c r="N38" s="2">
        <v>3</v>
      </c>
      <c r="O38" s="2">
        <v>3</v>
      </c>
      <c r="P38" s="2"/>
      <c r="Q38" s="2" t="s">
        <v>99</v>
      </c>
      <c r="R38" s="2" t="s">
        <v>158</v>
      </c>
      <c r="S38" s="4"/>
      <c r="T38" s="4"/>
      <c r="U38" s="4"/>
      <c r="V38" s="4"/>
      <c r="W38" s="4"/>
      <c r="X38" s="4"/>
      <c r="Y38" s="4"/>
      <c r="Z38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</dc:creator>
  <cp:lastModifiedBy>Rendi</cp:lastModifiedBy>
  <dcterms:created xsi:type="dcterms:W3CDTF">2021-07-22T19:14:07+02:00</dcterms:created>
  <dcterms:modified xsi:type="dcterms:W3CDTF">2021-07-22T19:14:07+02:00</dcterms:modified>
  <dc:title>Data Quisioner</dc:title>
  <dc:description>Laporan Data Quisioner</dc:description>
  <dc:subject>Rendi</dc:subject>
  <cp:keywords>Data Quisioner</cp:keywords>
  <cp:category/>
</cp:coreProperties>
</file>